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E:\INFORME SIFSE\SIFSE 2026\INFORME SIFSE I TRIMESTRE 2026\"/>
    </mc:Choice>
  </mc:AlternateContent>
  <xr:revisionPtr revIDLastSave="0" documentId="13_ncr:1_{DF1E008A-E71E-444C-A02A-EA50B2A4A25C}" xr6:coauthVersionLast="47" xr6:coauthVersionMax="47" xr10:uidLastSave="{00000000-0000-0000-0000-000000000000}"/>
  <bookViews>
    <workbookView xWindow="-120" yWindow="-120" windowWidth="20730" windowHeight="11160" tabRatio="884" xr2:uid="{00000000-000D-0000-FFFF-FFFF00000000}"/>
  </bookViews>
  <sheets>
    <sheet name="ANEXO No 1" sheetId="1" r:id="rId1"/>
    <sheet name="ANEXO No 2" sheetId="2" r:id="rId2"/>
    <sheet name="ANEXO No 3" sheetId="3" r:id="rId3"/>
    <sheet name="ANEXO No 4" sheetId="4" r:id="rId4"/>
    <sheet name="ANEXO No 4A" sheetId="5" r:id="rId5"/>
    <sheet name="ANEXO No 5" sheetId="6" r:id="rId6"/>
    <sheet name="ANEXO No 5A" sheetId="7" r:id="rId7"/>
    <sheet name="ANEXO No 6 " sheetId="8" r:id="rId8"/>
    <sheet name="ANEXO No 6A" sheetId="9" r:id="rId9"/>
    <sheet name="ANEXO No 7" sheetId="10" r:id="rId10"/>
    <sheet name="ANEXO No 7A" sheetId="11" r:id="rId11"/>
    <sheet name="ANEXO No 8" sheetId="12" r:id="rId12"/>
    <sheet name="ANEXO No 8A" sheetId="13" r:id="rId13"/>
    <sheet name="ANEXO No 9" sheetId="14" r:id="rId14"/>
    <sheet name="ANEXO No 9A" sheetId="15" r:id="rId15"/>
  </sheets>
  <definedNames>
    <definedName name="_xlnm._FilterDatabase" localSheetId="0" hidden="1">'ANEXO No 1'!$A$15:$T$90</definedName>
    <definedName name="_xlnm._FilterDatabase" localSheetId="1" hidden="1">'ANEXO No 2'!$A$14:$P$115</definedName>
    <definedName name="_xlnm._FilterDatabase" localSheetId="3" hidden="1">'ANEXO No 4'!$A$14:$AA$115</definedName>
    <definedName name="_xlnm._FilterDatabase" localSheetId="4" hidden="1">'ANEXO No 4A'!$I$2:$I$1100</definedName>
    <definedName name="_xlnm._FilterDatabase" localSheetId="5" hidden="1">'ANEXO No 5'!$A$14:$AA$115</definedName>
    <definedName name="_xlnm._FilterDatabase" localSheetId="7" hidden="1">'ANEXO No 6 '!$A$14:$AA$115</definedName>
    <definedName name="_xlnm._FilterDatabase" localSheetId="9" hidden="1">'ANEXO No 7'!$A$14:$AA$115</definedName>
    <definedName name="_xlnm._FilterDatabase" localSheetId="11" hidden="1">'ANEXO No 8'!$A$14:$AA$115</definedName>
    <definedName name="_xlnm._FilterDatabase" localSheetId="13" hidden="1">'ANEXO No 9'!$A$14:$AA$115</definedName>
    <definedName name="Z_C623EDA4_B184_4DB6_84AC_AADE16BC56FB_.wvu.FilterData" localSheetId="4" hidden="1">'ANEXO No 4A'!$I$2:$I$1100</definedName>
  </definedNames>
  <calcPr calcId="191029"/>
  <customWorkbookViews>
    <customWorkbookView name="Andrea del Pilar Esquivel Ortiz - Vista personalizada" guid="{C623EDA4-B184-4DB6-84AC-AADE16BC56FB}" mergeInterval="0" personalView="1" maximized="1" xWindow="-8" yWindow="-8" windowWidth="1616" windowHeight="876" tabRatio="960"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5" i="1" l="1"/>
  <c r="O32" i="1"/>
  <c r="O65" i="1" l="1"/>
  <c r="O63" i="1"/>
  <c r="V83" i="14" l="1"/>
  <c r="Q83" i="14"/>
  <c r="K83" i="14"/>
  <c r="V113" i="12" l="1"/>
  <c r="Q113" i="12"/>
  <c r="K113" i="12"/>
  <c r="F96" i="14" l="1"/>
  <c r="F95" i="14"/>
  <c r="F83" i="14"/>
  <c r="E79" i="14"/>
  <c r="E87" i="2"/>
  <c r="E23" i="1" l="1"/>
  <c r="F81" i="8"/>
  <c r="E81" i="8"/>
  <c r="I596" i="15"/>
  <c r="I38" i="2" l="1"/>
  <c r="H38" i="2"/>
  <c r="G38" i="2"/>
  <c r="F38" i="2"/>
  <c r="I37" i="2"/>
  <c r="H37" i="2"/>
  <c r="G37" i="2"/>
  <c r="F37" i="2"/>
  <c r="I36" i="2"/>
  <c r="H36" i="2"/>
  <c r="G36" i="2"/>
  <c r="F36" i="2"/>
  <c r="I35" i="2"/>
  <c r="H35" i="2"/>
  <c r="G35" i="2"/>
  <c r="F35" i="2"/>
  <c r="I34" i="2"/>
  <c r="H34" i="2"/>
  <c r="G34" i="2"/>
  <c r="F34" i="2"/>
  <c r="I33" i="2"/>
  <c r="H33" i="2"/>
  <c r="G33" i="2"/>
  <c r="F33" i="2"/>
  <c r="J33" i="6" l="1"/>
  <c r="O33" i="4"/>
  <c r="J33" i="4"/>
  <c r="I88" i="2"/>
  <c r="H88" i="2"/>
  <c r="G88" i="2"/>
  <c r="F88" i="2"/>
  <c r="E88" i="2"/>
  <c r="I87" i="2"/>
  <c r="H87" i="2"/>
  <c r="G87" i="2"/>
  <c r="F87" i="2"/>
  <c r="E33" i="2"/>
  <c r="E23" i="2"/>
  <c r="J88" i="8" l="1"/>
  <c r="U86" i="12" l="1"/>
  <c r="U87" i="12"/>
  <c r="Z87" i="12"/>
  <c r="L34" i="1" l="1"/>
  <c r="M803" i="13" l="1"/>
  <c r="L803" i="13"/>
  <c r="K803" i="13"/>
  <c r="J803" i="13"/>
  <c r="I803" i="13"/>
  <c r="N802" i="13"/>
  <c r="N801" i="13"/>
  <c r="N800" i="13"/>
  <c r="N799" i="13"/>
  <c r="N798" i="13"/>
  <c r="N797" i="13"/>
  <c r="N796" i="13"/>
  <c r="N795" i="13"/>
  <c r="N794" i="13"/>
  <c r="N793" i="13"/>
  <c r="M869" i="15"/>
  <c r="L869" i="15"/>
  <c r="K869" i="15"/>
  <c r="J869" i="15"/>
  <c r="I869" i="15"/>
  <c r="N868" i="15"/>
  <c r="N867" i="15"/>
  <c r="N866" i="15"/>
  <c r="N865" i="15"/>
  <c r="N864" i="15"/>
  <c r="N863" i="15"/>
  <c r="N862" i="15"/>
  <c r="N861" i="15"/>
  <c r="N860" i="15"/>
  <c r="N859" i="15"/>
  <c r="M856" i="15"/>
  <c r="L856" i="15"/>
  <c r="K856" i="15"/>
  <c r="J856" i="15"/>
  <c r="I856" i="15"/>
  <c r="N855" i="15"/>
  <c r="N854" i="15"/>
  <c r="N853" i="15"/>
  <c r="N852" i="15"/>
  <c r="N851" i="15"/>
  <c r="N850" i="15"/>
  <c r="N849" i="15"/>
  <c r="N848" i="15"/>
  <c r="N847" i="15"/>
  <c r="N846" i="15"/>
  <c r="M843" i="15"/>
  <c r="L843" i="15"/>
  <c r="K843" i="15"/>
  <c r="J843" i="15"/>
  <c r="I843" i="15"/>
  <c r="N842" i="15"/>
  <c r="N841" i="15"/>
  <c r="N840" i="15"/>
  <c r="N839" i="15"/>
  <c r="N838" i="15"/>
  <c r="N837" i="15"/>
  <c r="N836" i="15"/>
  <c r="N835" i="15"/>
  <c r="N834" i="15"/>
  <c r="N833" i="15"/>
  <c r="M830" i="15"/>
  <c r="L830" i="15"/>
  <c r="K830" i="15"/>
  <c r="J830" i="15"/>
  <c r="I830" i="15"/>
  <c r="N829" i="15"/>
  <c r="N828" i="15"/>
  <c r="N827" i="15"/>
  <c r="N826" i="15"/>
  <c r="N825" i="15"/>
  <c r="N824" i="15"/>
  <c r="N823" i="15"/>
  <c r="N822" i="15"/>
  <c r="N821" i="15"/>
  <c r="N820" i="15"/>
  <c r="M817" i="15"/>
  <c r="L817" i="15"/>
  <c r="K817" i="15"/>
  <c r="J817" i="15"/>
  <c r="I817" i="15"/>
  <c r="N816" i="15"/>
  <c r="N815" i="15"/>
  <c r="N814" i="15"/>
  <c r="N813" i="15"/>
  <c r="N812" i="15"/>
  <c r="N811" i="15"/>
  <c r="N810" i="15"/>
  <c r="N809" i="15"/>
  <c r="N808" i="15"/>
  <c r="N807" i="15"/>
  <c r="M804" i="15"/>
  <c r="L804" i="15"/>
  <c r="K804" i="15"/>
  <c r="J804" i="15"/>
  <c r="I804" i="15"/>
  <c r="N803" i="15"/>
  <c r="N802" i="15"/>
  <c r="N801" i="15"/>
  <c r="N800" i="15"/>
  <c r="N799" i="15"/>
  <c r="N798" i="15"/>
  <c r="N797" i="15"/>
  <c r="N796" i="15"/>
  <c r="N795" i="15"/>
  <c r="N794" i="15"/>
  <c r="M791" i="15"/>
  <c r="L791" i="15"/>
  <c r="K791" i="15"/>
  <c r="J791" i="15"/>
  <c r="I791" i="15"/>
  <c r="N790" i="15"/>
  <c r="N789" i="15"/>
  <c r="N788" i="15"/>
  <c r="N787" i="15"/>
  <c r="N786" i="15"/>
  <c r="N785" i="15"/>
  <c r="N784" i="15"/>
  <c r="N783" i="15"/>
  <c r="N782" i="15"/>
  <c r="N781" i="15"/>
  <c r="M778" i="15"/>
  <c r="L778" i="15"/>
  <c r="K778" i="15"/>
  <c r="J778" i="15"/>
  <c r="I778" i="15"/>
  <c r="N777" i="15"/>
  <c r="N776" i="15"/>
  <c r="N775" i="15"/>
  <c r="N774" i="15"/>
  <c r="N773" i="15"/>
  <c r="N772" i="15"/>
  <c r="N771" i="15"/>
  <c r="N770" i="15"/>
  <c r="N769" i="15"/>
  <c r="N768" i="15"/>
  <c r="M765" i="15"/>
  <c r="L765" i="15"/>
  <c r="K765" i="15"/>
  <c r="J765" i="15"/>
  <c r="I765" i="15"/>
  <c r="N764" i="15"/>
  <c r="N763" i="15"/>
  <c r="N762" i="15"/>
  <c r="N761" i="15"/>
  <c r="N760" i="15"/>
  <c r="N759" i="15"/>
  <c r="N758" i="15"/>
  <c r="N757" i="15"/>
  <c r="N756" i="15"/>
  <c r="N755" i="15"/>
  <c r="M752" i="15"/>
  <c r="L752" i="15"/>
  <c r="K752" i="15"/>
  <c r="J752" i="15"/>
  <c r="I752" i="15"/>
  <c r="N751" i="15"/>
  <c r="N750" i="15"/>
  <c r="N749" i="15"/>
  <c r="N748" i="15"/>
  <c r="N747" i="15"/>
  <c r="N746" i="15"/>
  <c r="N745" i="15"/>
  <c r="N744" i="15"/>
  <c r="N743" i="15"/>
  <c r="N742" i="15"/>
  <c r="M739" i="15"/>
  <c r="L739" i="15"/>
  <c r="K739" i="15"/>
  <c r="J739" i="15"/>
  <c r="I739" i="15"/>
  <c r="N738" i="15"/>
  <c r="N737" i="15"/>
  <c r="N736" i="15"/>
  <c r="N735" i="15"/>
  <c r="N734" i="15"/>
  <c r="N733" i="15"/>
  <c r="N732" i="15"/>
  <c r="N731" i="15"/>
  <c r="N730" i="15"/>
  <c r="N729" i="15"/>
  <c r="M726" i="15"/>
  <c r="L726" i="15"/>
  <c r="K726" i="15"/>
  <c r="J726" i="15"/>
  <c r="I726" i="15"/>
  <c r="N725" i="15"/>
  <c r="N724" i="15"/>
  <c r="N723" i="15"/>
  <c r="N722" i="15"/>
  <c r="N721" i="15"/>
  <c r="N720" i="15"/>
  <c r="N719" i="15"/>
  <c r="N718" i="15"/>
  <c r="N717" i="15"/>
  <c r="N716" i="15"/>
  <c r="M713" i="15"/>
  <c r="L713" i="15"/>
  <c r="K713" i="15"/>
  <c r="J713" i="15"/>
  <c r="I713" i="15"/>
  <c r="N712" i="15"/>
  <c r="N711" i="15"/>
  <c r="N710" i="15"/>
  <c r="N709" i="15"/>
  <c r="N708" i="15"/>
  <c r="N707" i="15"/>
  <c r="N706" i="15"/>
  <c r="N705" i="15"/>
  <c r="N704" i="15"/>
  <c r="N703" i="15"/>
  <c r="M700" i="15"/>
  <c r="L700" i="15"/>
  <c r="K700" i="15"/>
  <c r="J700" i="15"/>
  <c r="I700" i="15"/>
  <c r="N699" i="15"/>
  <c r="N698" i="15"/>
  <c r="N697" i="15"/>
  <c r="N696" i="15"/>
  <c r="N695" i="15"/>
  <c r="N694" i="15"/>
  <c r="N693" i="15"/>
  <c r="N692" i="15"/>
  <c r="N691" i="15"/>
  <c r="N690" i="15"/>
  <c r="M687" i="15"/>
  <c r="L687" i="15"/>
  <c r="K687" i="15"/>
  <c r="J687" i="15"/>
  <c r="I687" i="15"/>
  <c r="N686" i="15"/>
  <c r="N685" i="15"/>
  <c r="N684" i="15"/>
  <c r="N683" i="15"/>
  <c r="N682" i="15"/>
  <c r="N681" i="15"/>
  <c r="N680" i="15"/>
  <c r="N679" i="15"/>
  <c r="N678" i="15"/>
  <c r="N677" i="15"/>
  <c r="M674" i="15"/>
  <c r="L674" i="15"/>
  <c r="K674" i="15"/>
  <c r="J674" i="15"/>
  <c r="I674" i="15"/>
  <c r="N673" i="15"/>
  <c r="N672" i="15"/>
  <c r="N671" i="15"/>
  <c r="N670" i="15"/>
  <c r="N669" i="15"/>
  <c r="N668" i="15"/>
  <c r="N667" i="15"/>
  <c r="N666" i="15"/>
  <c r="N665" i="15"/>
  <c r="N664" i="15"/>
  <c r="M661" i="15"/>
  <c r="L661" i="15"/>
  <c r="K661" i="15"/>
  <c r="J661" i="15"/>
  <c r="I661" i="15"/>
  <c r="N660" i="15"/>
  <c r="N659" i="15"/>
  <c r="N658" i="15"/>
  <c r="N657" i="15"/>
  <c r="N656" i="15"/>
  <c r="N655" i="15"/>
  <c r="N654" i="15"/>
  <c r="N653" i="15"/>
  <c r="N652" i="15"/>
  <c r="N651" i="15"/>
  <c r="M648" i="15"/>
  <c r="L648" i="15"/>
  <c r="K648" i="15"/>
  <c r="J648" i="15"/>
  <c r="I648" i="15"/>
  <c r="N647" i="15"/>
  <c r="N646" i="15"/>
  <c r="N645" i="15"/>
  <c r="N644" i="15"/>
  <c r="N643" i="15"/>
  <c r="N642" i="15"/>
  <c r="N641" i="15"/>
  <c r="N640" i="15"/>
  <c r="N639" i="15"/>
  <c r="N638" i="15"/>
  <c r="M635" i="15"/>
  <c r="L635" i="15"/>
  <c r="K635" i="15"/>
  <c r="J635" i="15"/>
  <c r="I635" i="15"/>
  <c r="N634" i="15"/>
  <c r="N633" i="15"/>
  <c r="N632" i="15"/>
  <c r="N631" i="15"/>
  <c r="N630" i="15"/>
  <c r="N629" i="15"/>
  <c r="N628" i="15"/>
  <c r="N627" i="15"/>
  <c r="N626" i="15"/>
  <c r="N625" i="15"/>
  <c r="M622" i="15"/>
  <c r="L622" i="15"/>
  <c r="K622" i="15"/>
  <c r="J622" i="15"/>
  <c r="I622" i="15"/>
  <c r="N621" i="15"/>
  <c r="N620" i="15"/>
  <c r="N619" i="15"/>
  <c r="N618" i="15"/>
  <c r="N617" i="15"/>
  <c r="N616" i="15"/>
  <c r="N615" i="15"/>
  <c r="N614" i="15"/>
  <c r="N613" i="15"/>
  <c r="N612" i="15"/>
  <c r="M609" i="15"/>
  <c r="L609" i="15"/>
  <c r="K609" i="15"/>
  <c r="J609" i="15"/>
  <c r="I609" i="15"/>
  <c r="N608" i="15"/>
  <c r="N607" i="15"/>
  <c r="N606" i="15"/>
  <c r="N605" i="15"/>
  <c r="N604" i="15"/>
  <c r="N603" i="15"/>
  <c r="N602" i="15"/>
  <c r="N601" i="15"/>
  <c r="N600" i="15"/>
  <c r="N599" i="15"/>
  <c r="M596" i="15"/>
  <c r="L596" i="15"/>
  <c r="K596" i="15"/>
  <c r="J596" i="15"/>
  <c r="N595" i="15"/>
  <c r="N594" i="15"/>
  <c r="N593" i="15"/>
  <c r="N592" i="15"/>
  <c r="N591" i="15"/>
  <c r="N590" i="15"/>
  <c r="N589" i="15"/>
  <c r="N588" i="15"/>
  <c r="N587" i="15"/>
  <c r="N586" i="15"/>
  <c r="M583" i="15"/>
  <c r="L583" i="15"/>
  <c r="K583" i="15"/>
  <c r="J583" i="15"/>
  <c r="I583" i="15"/>
  <c r="N582" i="15"/>
  <c r="N581" i="15"/>
  <c r="N580" i="15"/>
  <c r="N579" i="15"/>
  <c r="N578" i="15"/>
  <c r="N577" i="15"/>
  <c r="N576" i="15"/>
  <c r="N575" i="15"/>
  <c r="N574" i="15"/>
  <c r="N573" i="15"/>
  <c r="M570" i="15"/>
  <c r="L570" i="15"/>
  <c r="K570" i="15"/>
  <c r="J570" i="15"/>
  <c r="I570" i="15"/>
  <c r="N569" i="15"/>
  <c r="N568" i="15"/>
  <c r="N567" i="15"/>
  <c r="N566" i="15"/>
  <c r="N565" i="15"/>
  <c r="N564" i="15"/>
  <c r="N563" i="15"/>
  <c r="N562" i="15"/>
  <c r="N561" i="15"/>
  <c r="N560" i="15"/>
  <c r="M557" i="15"/>
  <c r="L557" i="15"/>
  <c r="K557" i="15"/>
  <c r="J557" i="15"/>
  <c r="I557" i="15"/>
  <c r="N556" i="15"/>
  <c r="N555" i="15"/>
  <c r="N554" i="15"/>
  <c r="N553" i="15"/>
  <c r="N552" i="15"/>
  <c r="N551" i="15"/>
  <c r="N550" i="15"/>
  <c r="N549" i="15"/>
  <c r="N548" i="15"/>
  <c r="N547" i="15"/>
  <c r="M544" i="15"/>
  <c r="L544" i="15"/>
  <c r="K544" i="15"/>
  <c r="J544" i="15"/>
  <c r="I544" i="15"/>
  <c r="N543" i="15"/>
  <c r="N542" i="15"/>
  <c r="N541" i="15"/>
  <c r="N540" i="15"/>
  <c r="N539" i="15"/>
  <c r="N538" i="15"/>
  <c r="N537" i="15"/>
  <c r="N536" i="15"/>
  <c r="N535" i="15"/>
  <c r="N534" i="15"/>
  <c r="M531" i="15"/>
  <c r="L531" i="15"/>
  <c r="K531" i="15"/>
  <c r="J531" i="15"/>
  <c r="I531" i="15"/>
  <c r="N530" i="15"/>
  <c r="N529" i="15"/>
  <c r="N528" i="15"/>
  <c r="N527" i="15"/>
  <c r="N526" i="15"/>
  <c r="N525" i="15"/>
  <c r="N524" i="15"/>
  <c r="N523" i="15"/>
  <c r="N522" i="15"/>
  <c r="N521" i="15"/>
  <c r="M518" i="15"/>
  <c r="L518" i="15"/>
  <c r="K518" i="15"/>
  <c r="J518" i="15"/>
  <c r="I518" i="15"/>
  <c r="N517" i="15"/>
  <c r="N516" i="15"/>
  <c r="N515" i="15"/>
  <c r="N514" i="15"/>
  <c r="N513" i="15"/>
  <c r="N512" i="15"/>
  <c r="N511" i="15"/>
  <c r="N510" i="15"/>
  <c r="N509" i="15"/>
  <c r="N508" i="15"/>
  <c r="M505" i="15"/>
  <c r="L505" i="15"/>
  <c r="K505" i="15"/>
  <c r="J505" i="15"/>
  <c r="I505" i="15"/>
  <c r="N504" i="15"/>
  <c r="N503" i="15"/>
  <c r="N502" i="15"/>
  <c r="N501" i="15"/>
  <c r="N500" i="15"/>
  <c r="N499" i="15"/>
  <c r="N498" i="15"/>
  <c r="N497" i="15"/>
  <c r="N496" i="15"/>
  <c r="N495" i="15"/>
  <c r="M492" i="15"/>
  <c r="L492" i="15"/>
  <c r="K492" i="15"/>
  <c r="J492" i="15"/>
  <c r="I492" i="15"/>
  <c r="N491" i="15"/>
  <c r="N490" i="15"/>
  <c r="N489" i="15"/>
  <c r="N488" i="15"/>
  <c r="N487" i="15"/>
  <c r="N486" i="15"/>
  <c r="N485" i="15"/>
  <c r="N484" i="15"/>
  <c r="N483" i="15"/>
  <c r="N482" i="15"/>
  <c r="M479" i="15"/>
  <c r="L479" i="15"/>
  <c r="K479" i="15"/>
  <c r="J479" i="15"/>
  <c r="I479" i="15"/>
  <c r="N478" i="15"/>
  <c r="N477" i="15"/>
  <c r="N476" i="15"/>
  <c r="N475" i="15"/>
  <c r="N474" i="15"/>
  <c r="N473" i="15"/>
  <c r="N472" i="15"/>
  <c r="N471" i="15"/>
  <c r="N470" i="15"/>
  <c r="N469" i="15"/>
  <c r="M466" i="15"/>
  <c r="L466" i="15"/>
  <c r="K466" i="15"/>
  <c r="J466" i="15"/>
  <c r="I466" i="15"/>
  <c r="N465" i="15"/>
  <c r="N464" i="15"/>
  <c r="N463" i="15"/>
  <c r="N462" i="15"/>
  <c r="N461" i="15"/>
  <c r="N460" i="15"/>
  <c r="N459" i="15"/>
  <c r="N458" i="15"/>
  <c r="N457" i="15"/>
  <c r="N456" i="15"/>
  <c r="M453" i="15"/>
  <c r="L453" i="15"/>
  <c r="K453" i="15"/>
  <c r="J453" i="15"/>
  <c r="I453" i="15"/>
  <c r="N452" i="15"/>
  <c r="N451" i="15"/>
  <c r="N450" i="15"/>
  <c r="N449" i="15"/>
  <c r="N448" i="15"/>
  <c r="N447" i="15"/>
  <c r="N446" i="15"/>
  <c r="N445" i="15"/>
  <c r="N444" i="15"/>
  <c r="N443" i="15"/>
  <c r="M440" i="15"/>
  <c r="L440" i="15"/>
  <c r="K440" i="15"/>
  <c r="J440" i="15"/>
  <c r="I440" i="15"/>
  <c r="N439" i="15"/>
  <c r="N438" i="15"/>
  <c r="N437" i="15"/>
  <c r="N436" i="15"/>
  <c r="N435" i="15"/>
  <c r="N434" i="15"/>
  <c r="N433" i="15"/>
  <c r="N432" i="15"/>
  <c r="N431" i="15"/>
  <c r="N430" i="15"/>
  <c r="M427" i="15"/>
  <c r="L427" i="15"/>
  <c r="K427" i="15"/>
  <c r="J427" i="15"/>
  <c r="I427" i="15"/>
  <c r="N426" i="15"/>
  <c r="N425" i="15"/>
  <c r="N424" i="15"/>
  <c r="N423" i="15"/>
  <c r="N422" i="15"/>
  <c r="N421" i="15"/>
  <c r="N420" i="15"/>
  <c r="N419" i="15"/>
  <c r="N418" i="15"/>
  <c r="N417" i="15"/>
  <c r="M414" i="15"/>
  <c r="L414" i="15"/>
  <c r="K414" i="15"/>
  <c r="J414" i="15"/>
  <c r="I414" i="15"/>
  <c r="N413" i="15"/>
  <c r="N412" i="15"/>
  <c r="N411" i="15"/>
  <c r="N410" i="15"/>
  <c r="N409" i="15"/>
  <c r="N408" i="15"/>
  <c r="N407" i="15"/>
  <c r="N406" i="15"/>
  <c r="N405" i="15"/>
  <c r="N404" i="15"/>
  <c r="M401" i="15"/>
  <c r="L401" i="15"/>
  <c r="K401" i="15"/>
  <c r="J401" i="15"/>
  <c r="I401" i="15"/>
  <c r="N400" i="15"/>
  <c r="N399" i="15"/>
  <c r="N398" i="15"/>
  <c r="N397" i="15"/>
  <c r="N396" i="15"/>
  <c r="N395" i="15"/>
  <c r="N394" i="15"/>
  <c r="N393" i="15"/>
  <c r="N392" i="15"/>
  <c r="N391" i="15"/>
  <c r="M388" i="15"/>
  <c r="L388" i="15"/>
  <c r="K388" i="15"/>
  <c r="J388" i="15"/>
  <c r="I388" i="15"/>
  <c r="N387" i="15"/>
  <c r="N386" i="15"/>
  <c r="N385" i="15"/>
  <c r="N384" i="15"/>
  <c r="N383" i="15"/>
  <c r="N382" i="15"/>
  <c r="N381" i="15"/>
  <c r="N380" i="15"/>
  <c r="N379" i="15"/>
  <c r="N378" i="15"/>
  <c r="M375" i="15"/>
  <c r="L375" i="15"/>
  <c r="K375" i="15"/>
  <c r="J375" i="15"/>
  <c r="I375" i="15"/>
  <c r="N374" i="15"/>
  <c r="N373" i="15"/>
  <c r="N372" i="15"/>
  <c r="N371" i="15"/>
  <c r="N370" i="15"/>
  <c r="N369" i="15"/>
  <c r="N368" i="15"/>
  <c r="N367" i="15"/>
  <c r="N366" i="15"/>
  <c r="N365" i="15"/>
  <c r="M362" i="15"/>
  <c r="L362" i="15"/>
  <c r="K362" i="15"/>
  <c r="J362" i="15"/>
  <c r="I362" i="15"/>
  <c r="N361" i="15"/>
  <c r="N360" i="15"/>
  <c r="N359" i="15"/>
  <c r="N358" i="15"/>
  <c r="N357" i="15"/>
  <c r="N356" i="15"/>
  <c r="N355" i="15"/>
  <c r="N354" i="15"/>
  <c r="N353" i="15"/>
  <c r="N352" i="15"/>
  <c r="M349" i="15"/>
  <c r="L349" i="15"/>
  <c r="K349" i="15"/>
  <c r="J349" i="15"/>
  <c r="I349" i="15"/>
  <c r="N348" i="15"/>
  <c r="N347" i="15"/>
  <c r="N346" i="15"/>
  <c r="N345" i="15"/>
  <c r="N344" i="15"/>
  <c r="N343" i="15"/>
  <c r="N342" i="15"/>
  <c r="N341" i="15"/>
  <c r="N340" i="15"/>
  <c r="N339" i="15"/>
  <c r="M336" i="15"/>
  <c r="L336" i="15"/>
  <c r="K336" i="15"/>
  <c r="J336" i="15"/>
  <c r="I336" i="15"/>
  <c r="N335" i="15"/>
  <c r="N334" i="15"/>
  <c r="N333" i="15"/>
  <c r="N332" i="15"/>
  <c r="N331" i="15"/>
  <c r="N330" i="15"/>
  <c r="N329" i="15"/>
  <c r="N328" i="15"/>
  <c r="N327" i="15"/>
  <c r="N326" i="15"/>
  <c r="M323" i="15"/>
  <c r="L323" i="15"/>
  <c r="K323" i="15"/>
  <c r="J323" i="15"/>
  <c r="I323" i="15"/>
  <c r="N322" i="15"/>
  <c r="N321" i="15"/>
  <c r="N320" i="15"/>
  <c r="N319" i="15"/>
  <c r="N318" i="15"/>
  <c r="N317" i="15"/>
  <c r="N316" i="15"/>
  <c r="N315" i="15"/>
  <c r="N314" i="15"/>
  <c r="N313" i="15"/>
  <c r="M310" i="15"/>
  <c r="L310" i="15"/>
  <c r="K310" i="15"/>
  <c r="J310" i="15"/>
  <c r="I310" i="15"/>
  <c r="N309" i="15"/>
  <c r="N308" i="15"/>
  <c r="N307" i="15"/>
  <c r="N306" i="15"/>
  <c r="N305" i="15"/>
  <c r="N304" i="15"/>
  <c r="N303" i="15"/>
  <c r="N302" i="15"/>
  <c r="N301" i="15"/>
  <c r="N300" i="15"/>
  <c r="M297" i="15"/>
  <c r="L297" i="15"/>
  <c r="K297" i="15"/>
  <c r="J297" i="15"/>
  <c r="I297" i="15"/>
  <c r="N296" i="15"/>
  <c r="N295" i="15"/>
  <c r="N294" i="15"/>
  <c r="N293" i="15"/>
  <c r="N292" i="15"/>
  <c r="N291" i="15"/>
  <c r="N290" i="15"/>
  <c r="N289" i="15"/>
  <c r="N288" i="15"/>
  <c r="N287" i="15"/>
  <c r="M284" i="15"/>
  <c r="L284" i="15"/>
  <c r="K284" i="15"/>
  <c r="J284" i="15"/>
  <c r="I284" i="15"/>
  <c r="N283" i="15"/>
  <c r="N282" i="15"/>
  <c r="N281" i="15"/>
  <c r="N280" i="15"/>
  <c r="N279" i="15"/>
  <c r="N278" i="15"/>
  <c r="N277" i="15"/>
  <c r="N276" i="15"/>
  <c r="N275" i="15"/>
  <c r="N274" i="15"/>
  <c r="M271" i="15"/>
  <c r="L271" i="15"/>
  <c r="K271" i="15"/>
  <c r="J271" i="15"/>
  <c r="I271" i="15"/>
  <c r="N270" i="15"/>
  <c r="N269" i="15"/>
  <c r="N268" i="15"/>
  <c r="N267" i="15"/>
  <c r="N266" i="15"/>
  <c r="N265" i="15"/>
  <c r="N264" i="15"/>
  <c r="N263" i="15"/>
  <c r="N262" i="15"/>
  <c r="N261" i="15"/>
  <c r="M258" i="15"/>
  <c r="L258" i="15"/>
  <c r="K258" i="15"/>
  <c r="J258" i="15"/>
  <c r="I258" i="15"/>
  <c r="N257" i="15"/>
  <c r="N256" i="15"/>
  <c r="N255" i="15"/>
  <c r="N254" i="15"/>
  <c r="N253" i="15"/>
  <c r="N252" i="15"/>
  <c r="N251" i="15"/>
  <c r="N250" i="15"/>
  <c r="N249" i="15"/>
  <c r="N248" i="15"/>
  <c r="M245" i="15"/>
  <c r="L245" i="15"/>
  <c r="K245" i="15"/>
  <c r="J245" i="15"/>
  <c r="I245" i="15"/>
  <c r="N244" i="15"/>
  <c r="N243" i="15"/>
  <c r="N242" i="15"/>
  <c r="N241" i="15"/>
  <c r="N240" i="15"/>
  <c r="N239" i="15"/>
  <c r="N238" i="15"/>
  <c r="N237" i="15"/>
  <c r="N236" i="15"/>
  <c r="N235" i="15"/>
  <c r="M232" i="15"/>
  <c r="L232" i="15"/>
  <c r="K232" i="15"/>
  <c r="J232" i="15"/>
  <c r="I232" i="15"/>
  <c r="N231" i="15"/>
  <c r="N230" i="15"/>
  <c r="N229" i="15"/>
  <c r="N228" i="15"/>
  <c r="N227" i="15"/>
  <c r="N226" i="15"/>
  <c r="N225" i="15"/>
  <c r="N224" i="15"/>
  <c r="N223" i="15"/>
  <c r="N222" i="15"/>
  <c r="M219" i="15"/>
  <c r="L219" i="15"/>
  <c r="K219" i="15"/>
  <c r="J219" i="15"/>
  <c r="I219" i="15"/>
  <c r="N218" i="15"/>
  <c r="N217" i="15"/>
  <c r="N216" i="15"/>
  <c r="N215" i="15"/>
  <c r="N214" i="15"/>
  <c r="N213" i="15"/>
  <c r="N212" i="15"/>
  <c r="N211" i="15"/>
  <c r="N210" i="15"/>
  <c r="N209" i="15"/>
  <c r="M206" i="15"/>
  <c r="L206" i="15"/>
  <c r="K206" i="15"/>
  <c r="J206" i="15"/>
  <c r="I206" i="15"/>
  <c r="N205" i="15"/>
  <c r="N204" i="15"/>
  <c r="N203" i="15"/>
  <c r="N202" i="15"/>
  <c r="N201" i="15"/>
  <c r="N200" i="15"/>
  <c r="N199" i="15"/>
  <c r="N198" i="15"/>
  <c r="N197" i="15"/>
  <c r="N196" i="15"/>
  <c r="M193" i="15"/>
  <c r="L193" i="15"/>
  <c r="K193" i="15"/>
  <c r="J193" i="15"/>
  <c r="I193" i="15"/>
  <c r="N192" i="15"/>
  <c r="N191" i="15"/>
  <c r="N190" i="15"/>
  <c r="N189" i="15"/>
  <c r="N188" i="15"/>
  <c r="N187" i="15"/>
  <c r="N186" i="15"/>
  <c r="N185" i="15"/>
  <c r="N184" i="15"/>
  <c r="N183" i="15"/>
  <c r="M180" i="15"/>
  <c r="L180" i="15"/>
  <c r="K180" i="15"/>
  <c r="J180" i="15"/>
  <c r="I180" i="15"/>
  <c r="N179" i="15"/>
  <c r="N178" i="15"/>
  <c r="N177" i="15"/>
  <c r="N176" i="15"/>
  <c r="N175" i="15"/>
  <c r="N174" i="15"/>
  <c r="N173" i="15"/>
  <c r="N172" i="15"/>
  <c r="N171" i="15"/>
  <c r="N170" i="15"/>
  <c r="M167" i="15"/>
  <c r="L167" i="15"/>
  <c r="K167" i="15"/>
  <c r="J167" i="15"/>
  <c r="I167" i="15"/>
  <c r="N166" i="15"/>
  <c r="N165" i="15"/>
  <c r="N164" i="15"/>
  <c r="N163" i="15"/>
  <c r="N162" i="15"/>
  <c r="N161" i="15"/>
  <c r="N160" i="15"/>
  <c r="N159" i="15"/>
  <c r="N158" i="15"/>
  <c r="N157" i="15"/>
  <c r="M154" i="15"/>
  <c r="L154" i="15"/>
  <c r="K154" i="15"/>
  <c r="J154" i="15"/>
  <c r="I154" i="15"/>
  <c r="N153" i="15"/>
  <c r="N152" i="15"/>
  <c r="N151" i="15"/>
  <c r="N150" i="15"/>
  <c r="N149" i="15"/>
  <c r="N148" i="15"/>
  <c r="N147" i="15"/>
  <c r="N146" i="15"/>
  <c r="N145" i="15"/>
  <c r="N144" i="15"/>
  <c r="M141" i="15"/>
  <c r="L141" i="15"/>
  <c r="K141" i="15"/>
  <c r="J141" i="15"/>
  <c r="I141" i="15"/>
  <c r="N140" i="15"/>
  <c r="N139" i="15"/>
  <c r="N138" i="15"/>
  <c r="N137" i="15"/>
  <c r="N136" i="15"/>
  <c r="N135" i="15"/>
  <c r="N134" i="15"/>
  <c r="N133" i="15"/>
  <c r="N132" i="15"/>
  <c r="N131" i="15"/>
  <c r="M128" i="15"/>
  <c r="L128" i="15"/>
  <c r="K128" i="15"/>
  <c r="J128" i="15"/>
  <c r="I128" i="15"/>
  <c r="N127" i="15"/>
  <c r="N126" i="15"/>
  <c r="N125" i="15"/>
  <c r="N124" i="15"/>
  <c r="N123" i="15"/>
  <c r="N122" i="15"/>
  <c r="N121" i="15"/>
  <c r="N120" i="15"/>
  <c r="N119" i="15"/>
  <c r="N118" i="15"/>
  <c r="M115" i="15"/>
  <c r="L115" i="15"/>
  <c r="K115" i="15"/>
  <c r="J115" i="15"/>
  <c r="I115" i="15"/>
  <c r="N114" i="15"/>
  <c r="N113" i="15"/>
  <c r="N112" i="15"/>
  <c r="N111" i="15"/>
  <c r="N110" i="15"/>
  <c r="N109" i="15"/>
  <c r="N108" i="15"/>
  <c r="N107" i="15"/>
  <c r="N106" i="15"/>
  <c r="N105" i="15"/>
  <c r="M102" i="15"/>
  <c r="L102" i="15"/>
  <c r="K102" i="15"/>
  <c r="J102" i="15"/>
  <c r="I102" i="15"/>
  <c r="N101" i="15"/>
  <c r="N100" i="15"/>
  <c r="N99" i="15"/>
  <c r="N98" i="15"/>
  <c r="N97" i="15"/>
  <c r="N96" i="15"/>
  <c r="N95" i="15"/>
  <c r="N94" i="15"/>
  <c r="N93" i="15"/>
  <c r="N92" i="15"/>
  <c r="M89" i="15"/>
  <c r="L89" i="15"/>
  <c r="K89" i="15"/>
  <c r="J89" i="15"/>
  <c r="I89" i="15"/>
  <c r="N88" i="15"/>
  <c r="N87" i="15"/>
  <c r="N86" i="15"/>
  <c r="N85" i="15"/>
  <c r="N84" i="15"/>
  <c r="N83" i="15"/>
  <c r="N82" i="15"/>
  <c r="N81" i="15"/>
  <c r="N80" i="15"/>
  <c r="N79" i="15"/>
  <c r="M76" i="15"/>
  <c r="L76" i="15"/>
  <c r="K76" i="15"/>
  <c r="J76" i="15"/>
  <c r="I76" i="15"/>
  <c r="N75" i="15"/>
  <c r="N74" i="15"/>
  <c r="N73" i="15"/>
  <c r="N72" i="15"/>
  <c r="N71" i="15"/>
  <c r="N70" i="15"/>
  <c r="N69" i="15"/>
  <c r="N68" i="15"/>
  <c r="N67" i="15"/>
  <c r="N66" i="15"/>
  <c r="M63" i="15"/>
  <c r="L63" i="15"/>
  <c r="K63" i="15"/>
  <c r="J63" i="15"/>
  <c r="I63" i="15"/>
  <c r="N62" i="15"/>
  <c r="N61" i="15"/>
  <c r="N60" i="15"/>
  <c r="N59" i="15"/>
  <c r="N58" i="15"/>
  <c r="N57" i="15"/>
  <c r="N56" i="15"/>
  <c r="N55" i="15"/>
  <c r="N54" i="15"/>
  <c r="N53" i="15"/>
  <c r="M50" i="15"/>
  <c r="L50" i="15"/>
  <c r="K50" i="15"/>
  <c r="J50" i="15"/>
  <c r="I50" i="15"/>
  <c r="N49" i="15"/>
  <c r="N48" i="15"/>
  <c r="N47" i="15"/>
  <c r="N46" i="15"/>
  <c r="N45" i="15"/>
  <c r="N44" i="15"/>
  <c r="N43" i="15"/>
  <c r="N42" i="15"/>
  <c r="N41" i="15"/>
  <c r="N40" i="15"/>
  <c r="M37" i="15"/>
  <c r="L37" i="15"/>
  <c r="K37" i="15"/>
  <c r="J37" i="15"/>
  <c r="I37" i="15"/>
  <c r="N36" i="15"/>
  <c r="N35" i="15"/>
  <c r="N34" i="15"/>
  <c r="N33" i="15"/>
  <c r="N32" i="15"/>
  <c r="N31" i="15"/>
  <c r="N30" i="15"/>
  <c r="N29" i="15"/>
  <c r="N28" i="15"/>
  <c r="N27" i="15"/>
  <c r="M24" i="15"/>
  <c r="L24" i="15"/>
  <c r="K24" i="15"/>
  <c r="J24" i="15"/>
  <c r="I24" i="15"/>
  <c r="N23" i="15"/>
  <c r="N22" i="15"/>
  <c r="N21" i="15"/>
  <c r="N20" i="15"/>
  <c r="N19" i="15"/>
  <c r="N18" i="15"/>
  <c r="N17" i="15"/>
  <c r="N16" i="15"/>
  <c r="N14" i="15"/>
  <c r="N13" i="15"/>
  <c r="M869" i="13"/>
  <c r="L869" i="13"/>
  <c r="K869" i="13"/>
  <c r="J869" i="13"/>
  <c r="I869" i="13"/>
  <c r="N868" i="13"/>
  <c r="N867" i="13"/>
  <c r="N866" i="13"/>
  <c r="N865" i="13"/>
  <c r="N864" i="13"/>
  <c r="N863" i="13"/>
  <c r="N862" i="13"/>
  <c r="N861" i="13"/>
  <c r="N860" i="13"/>
  <c r="N859" i="13"/>
  <c r="M856" i="13"/>
  <c r="L856" i="13"/>
  <c r="K856" i="13"/>
  <c r="J856" i="13"/>
  <c r="I856" i="13"/>
  <c r="N855" i="13"/>
  <c r="N854" i="13"/>
  <c r="N853" i="13"/>
  <c r="N852" i="13"/>
  <c r="N851" i="13"/>
  <c r="N850" i="13"/>
  <c r="N849" i="13"/>
  <c r="N848" i="13"/>
  <c r="N847" i="13"/>
  <c r="N846" i="13"/>
  <c r="M843" i="13"/>
  <c r="L843" i="13"/>
  <c r="K843" i="13"/>
  <c r="J843" i="13"/>
  <c r="I843" i="13"/>
  <c r="N842" i="13"/>
  <c r="N841" i="13"/>
  <c r="N840" i="13"/>
  <c r="N839" i="13"/>
  <c r="N838" i="13"/>
  <c r="N837" i="13"/>
  <c r="N836" i="13"/>
  <c r="N835" i="13"/>
  <c r="N834" i="13"/>
  <c r="N833" i="13"/>
  <c r="M830" i="13"/>
  <c r="L830" i="13"/>
  <c r="K830" i="13"/>
  <c r="J830" i="13"/>
  <c r="I830" i="13"/>
  <c r="N829" i="13"/>
  <c r="N828" i="13"/>
  <c r="N827" i="13"/>
  <c r="N826" i="13"/>
  <c r="N825" i="13"/>
  <c r="N824" i="13"/>
  <c r="N823" i="13"/>
  <c r="N822" i="13"/>
  <c r="N821" i="13"/>
  <c r="N820" i="13"/>
  <c r="M817" i="13"/>
  <c r="L817" i="13"/>
  <c r="K817" i="13"/>
  <c r="J817" i="13"/>
  <c r="I817" i="13"/>
  <c r="N816" i="13"/>
  <c r="N815" i="13"/>
  <c r="N814" i="13"/>
  <c r="N813" i="13"/>
  <c r="N812" i="13"/>
  <c r="N811" i="13"/>
  <c r="N810" i="13"/>
  <c r="N808" i="13"/>
  <c r="N807" i="13"/>
  <c r="N806" i="13"/>
  <c r="M790" i="13"/>
  <c r="L790" i="13"/>
  <c r="K790" i="13"/>
  <c r="J790" i="13"/>
  <c r="I790" i="13"/>
  <c r="N789" i="13"/>
  <c r="N788" i="13"/>
  <c r="N787" i="13"/>
  <c r="N786" i="13"/>
  <c r="N785" i="13"/>
  <c r="N784" i="13"/>
  <c r="N783" i="13"/>
  <c r="N782" i="13"/>
  <c r="N781" i="13"/>
  <c r="N780" i="13"/>
  <c r="M777" i="13"/>
  <c r="L777" i="13"/>
  <c r="K777" i="13"/>
  <c r="J777" i="13"/>
  <c r="I777" i="13"/>
  <c r="N776" i="13"/>
  <c r="N775" i="13"/>
  <c r="N774" i="13"/>
  <c r="N773" i="13"/>
  <c r="N772" i="13"/>
  <c r="N771" i="13"/>
  <c r="N770" i="13"/>
  <c r="N769" i="13"/>
  <c r="N768" i="13"/>
  <c r="N767" i="13"/>
  <c r="M764" i="13"/>
  <c r="L764" i="13"/>
  <c r="K764" i="13"/>
  <c r="J764" i="13"/>
  <c r="I764" i="13"/>
  <c r="N763" i="13"/>
  <c r="N762" i="13"/>
  <c r="N761" i="13"/>
  <c r="N760" i="13"/>
  <c r="N759" i="13"/>
  <c r="N758" i="13"/>
  <c r="N757" i="13"/>
  <c r="N756" i="13"/>
  <c r="N755" i="13"/>
  <c r="N754" i="13"/>
  <c r="M751" i="13"/>
  <c r="L751" i="13"/>
  <c r="K751" i="13"/>
  <c r="J751" i="13"/>
  <c r="I751" i="13"/>
  <c r="N750" i="13"/>
  <c r="N749" i="13"/>
  <c r="N748" i="13"/>
  <c r="N747" i="13"/>
  <c r="N746" i="13"/>
  <c r="N745" i="13"/>
  <c r="N744" i="13"/>
  <c r="N743" i="13"/>
  <c r="N742" i="13"/>
  <c r="N741" i="13"/>
  <c r="M738" i="13"/>
  <c r="L738" i="13"/>
  <c r="K738" i="13"/>
  <c r="J738" i="13"/>
  <c r="I738" i="13"/>
  <c r="N737" i="13"/>
  <c r="N736" i="13"/>
  <c r="N735" i="13"/>
  <c r="N734" i="13"/>
  <c r="N733" i="13"/>
  <c r="N732" i="13"/>
  <c r="N731" i="13"/>
  <c r="N730" i="13"/>
  <c r="N729" i="13"/>
  <c r="N728" i="13"/>
  <c r="M725" i="13"/>
  <c r="L725" i="13"/>
  <c r="K725" i="13"/>
  <c r="J725" i="13"/>
  <c r="I725" i="13"/>
  <c r="N724" i="13"/>
  <c r="N723" i="13"/>
  <c r="N722" i="13"/>
  <c r="N721" i="13"/>
  <c r="N720" i="13"/>
  <c r="N719" i="13"/>
  <c r="N718" i="13"/>
  <c r="N717" i="13"/>
  <c r="N716" i="13"/>
  <c r="N715" i="13"/>
  <c r="M712" i="13"/>
  <c r="L712" i="13"/>
  <c r="K712" i="13"/>
  <c r="J712" i="13"/>
  <c r="I712" i="13"/>
  <c r="N711" i="13"/>
  <c r="N710" i="13"/>
  <c r="N709" i="13"/>
  <c r="N708" i="13"/>
  <c r="N707" i="13"/>
  <c r="N706" i="13"/>
  <c r="N705" i="13"/>
  <c r="N704" i="13"/>
  <c r="N703" i="13"/>
  <c r="N702" i="13"/>
  <c r="M699" i="13"/>
  <c r="L699" i="13"/>
  <c r="K699" i="13"/>
  <c r="J699" i="13"/>
  <c r="I699" i="13"/>
  <c r="N698" i="13"/>
  <c r="N697" i="13"/>
  <c r="N696" i="13"/>
  <c r="N695" i="13"/>
  <c r="N694" i="13"/>
  <c r="N693" i="13"/>
  <c r="N692" i="13"/>
  <c r="N691" i="13"/>
  <c r="N690" i="13"/>
  <c r="N689" i="13"/>
  <c r="M686" i="13"/>
  <c r="L686" i="13"/>
  <c r="K686" i="13"/>
  <c r="J686" i="13"/>
  <c r="I686" i="13"/>
  <c r="N685" i="13"/>
  <c r="N684" i="13"/>
  <c r="N683" i="13"/>
  <c r="N682" i="13"/>
  <c r="N681" i="13"/>
  <c r="N680" i="13"/>
  <c r="N679" i="13"/>
  <c r="N678" i="13"/>
  <c r="N677" i="13"/>
  <c r="N676" i="13"/>
  <c r="M673" i="13"/>
  <c r="L673" i="13"/>
  <c r="K673" i="13"/>
  <c r="J673" i="13"/>
  <c r="I673" i="13"/>
  <c r="N672" i="13"/>
  <c r="N671" i="13"/>
  <c r="N670" i="13"/>
  <c r="N669" i="13"/>
  <c r="N668" i="13"/>
  <c r="N667" i="13"/>
  <c r="N666" i="13"/>
  <c r="N665" i="13"/>
  <c r="N664" i="13"/>
  <c r="N663" i="13"/>
  <c r="M660" i="13"/>
  <c r="L660" i="13"/>
  <c r="K660" i="13"/>
  <c r="J660" i="13"/>
  <c r="I660" i="13"/>
  <c r="N659" i="13"/>
  <c r="N658" i="13"/>
  <c r="N657" i="13"/>
  <c r="N656" i="13"/>
  <c r="N655" i="13"/>
  <c r="N654" i="13"/>
  <c r="N653" i="13"/>
  <c r="N652" i="13"/>
  <c r="N651" i="13"/>
  <c r="N650" i="13"/>
  <c r="M647" i="13"/>
  <c r="L647" i="13"/>
  <c r="K647" i="13"/>
  <c r="J647" i="13"/>
  <c r="I647" i="13"/>
  <c r="N646" i="13"/>
  <c r="N645" i="13"/>
  <c r="N644" i="13"/>
  <c r="N643" i="13"/>
  <c r="N642" i="13"/>
  <c r="N641" i="13"/>
  <c r="N640" i="13"/>
  <c r="N639" i="13"/>
  <c r="N638" i="13"/>
  <c r="N637" i="13"/>
  <c r="M634" i="13"/>
  <c r="L634" i="13"/>
  <c r="K634" i="13"/>
  <c r="J634" i="13"/>
  <c r="I634" i="13"/>
  <c r="N633" i="13"/>
  <c r="N632" i="13"/>
  <c r="N631" i="13"/>
  <c r="N630" i="13"/>
  <c r="N629" i="13"/>
  <c r="N628" i="13"/>
  <c r="N627" i="13"/>
  <c r="N626" i="13"/>
  <c r="N625" i="13"/>
  <c r="N624" i="13"/>
  <c r="M621" i="13"/>
  <c r="L621" i="13"/>
  <c r="K621" i="13"/>
  <c r="J621" i="13"/>
  <c r="I621" i="13"/>
  <c r="N620" i="13"/>
  <c r="N619" i="13"/>
  <c r="N618" i="13"/>
  <c r="N617" i="13"/>
  <c r="N616" i="13"/>
  <c r="N615" i="13"/>
  <c r="N614" i="13"/>
  <c r="N613" i="13"/>
  <c r="N612" i="13"/>
  <c r="N611" i="13"/>
  <c r="M608" i="13"/>
  <c r="L608" i="13"/>
  <c r="K608" i="13"/>
  <c r="J608" i="13"/>
  <c r="I608" i="13"/>
  <c r="N607" i="13"/>
  <c r="N606" i="13"/>
  <c r="N605" i="13"/>
  <c r="N604" i="13"/>
  <c r="N603" i="13"/>
  <c r="N602" i="13"/>
  <c r="N601" i="13"/>
  <c r="N600" i="13"/>
  <c r="N599" i="13"/>
  <c r="N598" i="13"/>
  <c r="M595" i="13"/>
  <c r="L595" i="13"/>
  <c r="K595" i="13"/>
  <c r="J595" i="13"/>
  <c r="I595" i="13"/>
  <c r="N594" i="13"/>
  <c r="N593" i="13"/>
  <c r="N592" i="13"/>
  <c r="N591" i="13"/>
  <c r="N590" i="13"/>
  <c r="N589" i="13"/>
  <c r="N588" i="13"/>
  <c r="N587" i="13"/>
  <c r="N586" i="13"/>
  <c r="N585" i="13"/>
  <c r="M582" i="13"/>
  <c r="L582" i="13"/>
  <c r="K582" i="13"/>
  <c r="J582" i="13"/>
  <c r="I582" i="13"/>
  <c r="N581" i="13"/>
  <c r="N580" i="13"/>
  <c r="N579" i="13"/>
  <c r="N578" i="13"/>
  <c r="N577" i="13"/>
  <c r="N576" i="13"/>
  <c r="N575" i="13"/>
  <c r="N574" i="13"/>
  <c r="N573" i="13"/>
  <c r="N572" i="13"/>
  <c r="M569" i="13"/>
  <c r="L569" i="13"/>
  <c r="K569" i="13"/>
  <c r="J569" i="13"/>
  <c r="I569" i="13"/>
  <c r="N568" i="13"/>
  <c r="N567" i="13"/>
  <c r="N566" i="13"/>
  <c r="N565" i="13"/>
  <c r="N564" i="13"/>
  <c r="N563" i="13"/>
  <c r="N562" i="13"/>
  <c r="N561" i="13"/>
  <c r="N560" i="13"/>
  <c r="N559" i="13"/>
  <c r="M556" i="13"/>
  <c r="L556" i="13"/>
  <c r="K556" i="13"/>
  <c r="J556" i="13"/>
  <c r="I556" i="13"/>
  <c r="N555" i="13"/>
  <c r="N554" i="13"/>
  <c r="N553" i="13"/>
  <c r="N552" i="13"/>
  <c r="N551" i="13"/>
  <c r="N550" i="13"/>
  <c r="N549" i="13"/>
  <c r="N548" i="13"/>
  <c r="N547" i="13"/>
  <c r="N546" i="13"/>
  <c r="M543" i="13"/>
  <c r="L543" i="13"/>
  <c r="K543" i="13"/>
  <c r="J543" i="13"/>
  <c r="I543" i="13"/>
  <c r="N542" i="13"/>
  <c r="N541" i="13"/>
  <c r="N540" i="13"/>
  <c r="N539" i="13"/>
  <c r="N538" i="13"/>
  <c r="N537" i="13"/>
  <c r="N536" i="13"/>
  <c r="N535" i="13"/>
  <c r="N534" i="13"/>
  <c r="N533" i="13"/>
  <c r="M530" i="13"/>
  <c r="L530" i="13"/>
  <c r="K530" i="13"/>
  <c r="J530" i="13"/>
  <c r="I530" i="13"/>
  <c r="N529" i="13"/>
  <c r="N528" i="13"/>
  <c r="N527" i="13"/>
  <c r="N526" i="13"/>
  <c r="N525" i="13"/>
  <c r="N524" i="13"/>
  <c r="N523" i="13"/>
  <c r="N522" i="13"/>
  <c r="N521" i="13"/>
  <c r="N520" i="13"/>
  <c r="M517" i="13"/>
  <c r="L517" i="13"/>
  <c r="K517" i="13"/>
  <c r="J517" i="13"/>
  <c r="I517" i="13"/>
  <c r="N516" i="13"/>
  <c r="N515" i="13"/>
  <c r="N514" i="13"/>
  <c r="N513" i="13"/>
  <c r="N512" i="13"/>
  <c r="N511" i="13"/>
  <c r="N510" i="13"/>
  <c r="N509" i="13"/>
  <c r="N508" i="13"/>
  <c r="N507" i="13"/>
  <c r="M504" i="13"/>
  <c r="L504" i="13"/>
  <c r="K504" i="13"/>
  <c r="J504" i="13"/>
  <c r="I504" i="13"/>
  <c r="N503" i="13"/>
  <c r="N502" i="13"/>
  <c r="N501" i="13"/>
  <c r="N500" i="13"/>
  <c r="N499" i="13"/>
  <c r="N498" i="13"/>
  <c r="N497" i="13"/>
  <c r="N496" i="13"/>
  <c r="N495" i="13"/>
  <c r="N494" i="13"/>
  <c r="M491" i="13"/>
  <c r="L491" i="13"/>
  <c r="K491" i="13"/>
  <c r="J491" i="13"/>
  <c r="I491" i="13"/>
  <c r="N490" i="13"/>
  <c r="N489" i="13"/>
  <c r="N488" i="13"/>
  <c r="N487" i="13"/>
  <c r="N486" i="13"/>
  <c r="N485" i="13"/>
  <c r="N484" i="13"/>
  <c r="N483" i="13"/>
  <c r="N482" i="13"/>
  <c r="N481" i="13"/>
  <c r="M478" i="13"/>
  <c r="L478" i="13"/>
  <c r="K478" i="13"/>
  <c r="J478" i="13"/>
  <c r="I478" i="13"/>
  <c r="N477" i="13"/>
  <c r="N476" i="13"/>
  <c r="N475" i="13"/>
  <c r="N474" i="13"/>
  <c r="N473" i="13"/>
  <c r="N472" i="13"/>
  <c r="N471" i="13"/>
  <c r="N470" i="13"/>
  <c r="N469" i="13"/>
  <c r="N468" i="13"/>
  <c r="M465" i="13"/>
  <c r="L465" i="13"/>
  <c r="K465" i="13"/>
  <c r="J465" i="13"/>
  <c r="I465" i="13"/>
  <c r="N464" i="13"/>
  <c r="N463" i="13"/>
  <c r="N462" i="13"/>
  <c r="N461" i="13"/>
  <c r="N460" i="13"/>
  <c r="N459" i="13"/>
  <c r="N458" i="13"/>
  <c r="N457" i="13"/>
  <c r="N456" i="13"/>
  <c r="N455" i="13"/>
  <c r="M452" i="13"/>
  <c r="L452" i="13"/>
  <c r="K452" i="13"/>
  <c r="J452" i="13"/>
  <c r="I452" i="13"/>
  <c r="N451" i="13"/>
  <c r="N450" i="13"/>
  <c r="N449" i="13"/>
  <c r="N448" i="13"/>
  <c r="N447" i="13"/>
  <c r="N446" i="13"/>
  <c r="N445" i="13"/>
  <c r="N444" i="13"/>
  <c r="N443" i="13"/>
  <c r="N442" i="13"/>
  <c r="M439" i="13"/>
  <c r="L439" i="13"/>
  <c r="K439" i="13"/>
  <c r="J439" i="13"/>
  <c r="I439" i="13"/>
  <c r="N438" i="13"/>
  <c r="N437" i="13"/>
  <c r="N436" i="13"/>
  <c r="N435" i="13"/>
  <c r="N434" i="13"/>
  <c r="N433" i="13"/>
  <c r="N432" i="13"/>
  <c r="N431" i="13"/>
  <c r="N430" i="13"/>
  <c r="N429" i="13"/>
  <c r="M426" i="13"/>
  <c r="L426" i="13"/>
  <c r="K426" i="13"/>
  <c r="J426" i="13"/>
  <c r="I426" i="13"/>
  <c r="N425" i="13"/>
  <c r="N424" i="13"/>
  <c r="N423" i="13"/>
  <c r="N422" i="13"/>
  <c r="N421" i="13"/>
  <c r="N420" i="13"/>
  <c r="N419" i="13"/>
  <c r="N418" i="13"/>
  <c r="N417" i="13"/>
  <c r="N416" i="13"/>
  <c r="M413" i="13"/>
  <c r="L413" i="13"/>
  <c r="K413" i="13"/>
  <c r="J413" i="13"/>
  <c r="I413" i="13"/>
  <c r="N412" i="13"/>
  <c r="N411" i="13"/>
  <c r="N410" i="13"/>
  <c r="N409" i="13"/>
  <c r="N408" i="13"/>
  <c r="N407" i="13"/>
  <c r="N406" i="13"/>
  <c r="N405" i="13"/>
  <c r="N404" i="13"/>
  <c r="N403" i="13"/>
  <c r="M400" i="13"/>
  <c r="L400" i="13"/>
  <c r="K400" i="13"/>
  <c r="J400" i="13"/>
  <c r="I400" i="13"/>
  <c r="N399" i="13"/>
  <c r="N398" i="13"/>
  <c r="N397" i="13"/>
  <c r="N396" i="13"/>
  <c r="N395" i="13"/>
  <c r="N394" i="13"/>
  <c r="N393" i="13"/>
  <c r="N392" i="13"/>
  <c r="N391" i="13"/>
  <c r="N390" i="13"/>
  <c r="M387" i="13"/>
  <c r="L387" i="13"/>
  <c r="K387" i="13"/>
  <c r="J387" i="13"/>
  <c r="I387" i="13"/>
  <c r="N386" i="13"/>
  <c r="N385" i="13"/>
  <c r="N384" i="13"/>
  <c r="N383" i="13"/>
  <c r="N382" i="13"/>
  <c r="N381" i="13"/>
  <c r="N380" i="13"/>
  <c r="N379" i="13"/>
  <c r="N378" i="13"/>
  <c r="N377" i="13"/>
  <c r="M374" i="13"/>
  <c r="L374" i="13"/>
  <c r="K374" i="13"/>
  <c r="J374" i="13"/>
  <c r="I374" i="13"/>
  <c r="N373" i="13"/>
  <c r="N372" i="13"/>
  <c r="N371" i="13"/>
  <c r="N370" i="13"/>
  <c r="N369" i="13"/>
  <c r="N368" i="13"/>
  <c r="N367" i="13"/>
  <c r="N366" i="13"/>
  <c r="N365" i="13"/>
  <c r="N364" i="13"/>
  <c r="M361" i="13"/>
  <c r="L361" i="13"/>
  <c r="K361" i="13"/>
  <c r="J361" i="13"/>
  <c r="I361" i="13"/>
  <c r="N360" i="13"/>
  <c r="N359" i="13"/>
  <c r="N358" i="13"/>
  <c r="N357" i="13"/>
  <c r="N356" i="13"/>
  <c r="N355" i="13"/>
  <c r="N354" i="13"/>
  <c r="N353" i="13"/>
  <c r="N352" i="13"/>
  <c r="N351" i="13"/>
  <c r="M348" i="13"/>
  <c r="L348" i="13"/>
  <c r="K348" i="13"/>
  <c r="J348" i="13"/>
  <c r="I348" i="13"/>
  <c r="N347" i="13"/>
  <c r="N346" i="13"/>
  <c r="N345" i="13"/>
  <c r="N344" i="13"/>
  <c r="N343" i="13"/>
  <c r="N342" i="13"/>
  <c r="N341" i="13"/>
  <c r="N340" i="13"/>
  <c r="N339" i="13"/>
  <c r="N338" i="13"/>
  <c r="M335" i="13"/>
  <c r="L335" i="13"/>
  <c r="K335" i="13"/>
  <c r="J335" i="13"/>
  <c r="I335" i="13"/>
  <c r="N334" i="13"/>
  <c r="N333" i="13"/>
  <c r="N332" i="13"/>
  <c r="N331" i="13"/>
  <c r="N330" i="13"/>
  <c r="N329" i="13"/>
  <c r="N328" i="13"/>
  <c r="N327" i="13"/>
  <c r="N326" i="13"/>
  <c r="N325" i="13"/>
  <c r="M322" i="13"/>
  <c r="L322" i="13"/>
  <c r="K322" i="13"/>
  <c r="J322" i="13"/>
  <c r="I322" i="13"/>
  <c r="N321" i="13"/>
  <c r="N320" i="13"/>
  <c r="N319" i="13"/>
  <c r="N318" i="13"/>
  <c r="N317" i="13"/>
  <c r="N316" i="13"/>
  <c r="N315" i="13"/>
  <c r="N314" i="13"/>
  <c r="N313" i="13"/>
  <c r="N312" i="13"/>
  <c r="M309" i="13"/>
  <c r="L309" i="13"/>
  <c r="K309" i="13"/>
  <c r="J309" i="13"/>
  <c r="I309" i="13"/>
  <c r="N308" i="13"/>
  <c r="N307" i="13"/>
  <c r="N306" i="13"/>
  <c r="N305" i="13"/>
  <c r="N304" i="13"/>
  <c r="N303" i="13"/>
  <c r="N302" i="13"/>
  <c r="N301" i="13"/>
  <c r="N300" i="13"/>
  <c r="N299" i="13"/>
  <c r="M296" i="13"/>
  <c r="L296" i="13"/>
  <c r="K296" i="13"/>
  <c r="J296" i="13"/>
  <c r="I296" i="13"/>
  <c r="N295" i="13"/>
  <c r="N294" i="13"/>
  <c r="N293" i="13"/>
  <c r="N292" i="13"/>
  <c r="N291" i="13"/>
  <c r="N290" i="13"/>
  <c r="N289" i="13"/>
  <c r="N288" i="13"/>
  <c r="N287" i="13"/>
  <c r="N286" i="13"/>
  <c r="M283" i="13"/>
  <c r="L283" i="13"/>
  <c r="K283" i="13"/>
  <c r="J283" i="13"/>
  <c r="I283" i="13"/>
  <c r="N282" i="13"/>
  <c r="N281" i="13"/>
  <c r="N280" i="13"/>
  <c r="N279" i="13"/>
  <c r="N278" i="13"/>
  <c r="N277" i="13"/>
  <c r="N276" i="13"/>
  <c r="N275" i="13"/>
  <c r="N274" i="13"/>
  <c r="N273" i="13"/>
  <c r="M270" i="13"/>
  <c r="L270" i="13"/>
  <c r="K270" i="13"/>
  <c r="J270" i="13"/>
  <c r="I270" i="13"/>
  <c r="N269" i="13"/>
  <c r="N268" i="13"/>
  <c r="N267" i="13"/>
  <c r="N266" i="13"/>
  <c r="N265" i="13"/>
  <c r="N264" i="13"/>
  <c r="N263" i="13"/>
  <c r="N262" i="13"/>
  <c r="N261" i="13"/>
  <c r="N260" i="13"/>
  <c r="M257" i="13"/>
  <c r="L257" i="13"/>
  <c r="K257" i="13"/>
  <c r="J257" i="13"/>
  <c r="I257" i="13"/>
  <c r="N256" i="13"/>
  <c r="N255" i="13"/>
  <c r="N254" i="13"/>
  <c r="N253" i="13"/>
  <c r="N252" i="13"/>
  <c r="N251" i="13"/>
  <c r="N250" i="13"/>
  <c r="N249" i="13"/>
  <c r="N248" i="13"/>
  <c r="N247" i="13"/>
  <c r="M244" i="13"/>
  <c r="L244" i="13"/>
  <c r="K244" i="13"/>
  <c r="J244" i="13"/>
  <c r="I244" i="13"/>
  <c r="N243" i="13"/>
  <c r="N242" i="13"/>
  <c r="N241" i="13"/>
  <c r="N240" i="13"/>
  <c r="N239" i="13"/>
  <c r="N238" i="13"/>
  <c r="N237" i="13"/>
  <c r="N236" i="13"/>
  <c r="N235" i="13"/>
  <c r="N234" i="13"/>
  <c r="M231" i="13"/>
  <c r="L231" i="13"/>
  <c r="K231" i="13"/>
  <c r="J231" i="13"/>
  <c r="I231" i="13"/>
  <c r="N230" i="13"/>
  <c r="N229" i="13"/>
  <c r="N228" i="13"/>
  <c r="N227" i="13"/>
  <c r="N226" i="13"/>
  <c r="N225" i="13"/>
  <c r="N224" i="13"/>
  <c r="N223" i="13"/>
  <c r="N222" i="13"/>
  <c r="N221" i="13"/>
  <c r="M218" i="13"/>
  <c r="L218" i="13"/>
  <c r="K218" i="13"/>
  <c r="J218" i="13"/>
  <c r="I218" i="13"/>
  <c r="N217" i="13"/>
  <c r="N216" i="13"/>
  <c r="N215" i="13"/>
  <c r="N214" i="13"/>
  <c r="N213" i="13"/>
  <c r="N212" i="13"/>
  <c r="N211" i="13"/>
  <c r="N210" i="13"/>
  <c r="N209" i="13"/>
  <c r="N208" i="13"/>
  <c r="M205" i="13"/>
  <c r="L205" i="13"/>
  <c r="K205" i="13"/>
  <c r="J205" i="13"/>
  <c r="I205" i="13"/>
  <c r="N204" i="13"/>
  <c r="N203" i="13"/>
  <c r="N202" i="13"/>
  <c r="N201" i="13"/>
  <c r="N200" i="13"/>
  <c r="N199" i="13"/>
  <c r="N198" i="13"/>
  <c r="N197" i="13"/>
  <c r="N196" i="13"/>
  <c r="N195" i="13"/>
  <c r="M192" i="13"/>
  <c r="L192" i="13"/>
  <c r="K192" i="13"/>
  <c r="J192" i="13"/>
  <c r="I192" i="13"/>
  <c r="N191" i="13"/>
  <c r="N190" i="13"/>
  <c r="N189" i="13"/>
  <c r="N188" i="13"/>
  <c r="N187" i="13"/>
  <c r="N186" i="13"/>
  <c r="N185" i="13"/>
  <c r="N184" i="13"/>
  <c r="N183" i="13"/>
  <c r="N182" i="13"/>
  <c r="M179" i="13"/>
  <c r="L179" i="13"/>
  <c r="K179" i="13"/>
  <c r="J179" i="13"/>
  <c r="I179" i="13"/>
  <c r="N178" i="13"/>
  <c r="N177" i="13"/>
  <c r="N176" i="13"/>
  <c r="N175" i="13"/>
  <c r="N174" i="13"/>
  <c r="N173" i="13"/>
  <c r="N172" i="13"/>
  <c r="N171" i="13"/>
  <c r="N170" i="13"/>
  <c r="N169" i="13"/>
  <c r="M166" i="13"/>
  <c r="L166" i="13"/>
  <c r="K166" i="13"/>
  <c r="J166" i="13"/>
  <c r="I166" i="13"/>
  <c r="N165" i="13"/>
  <c r="N164" i="13"/>
  <c r="N163" i="13"/>
  <c r="N162" i="13"/>
  <c r="N161" i="13"/>
  <c r="N160" i="13"/>
  <c r="N159" i="13"/>
  <c r="N158" i="13"/>
  <c r="N157" i="13"/>
  <c r="N156" i="13"/>
  <c r="M153" i="13"/>
  <c r="L153" i="13"/>
  <c r="K153" i="13"/>
  <c r="J153" i="13"/>
  <c r="I153" i="13"/>
  <c r="N152" i="13"/>
  <c r="N151" i="13"/>
  <c r="N150" i="13"/>
  <c r="N149" i="13"/>
  <c r="N148" i="13"/>
  <c r="N147" i="13"/>
  <c r="N146" i="13"/>
  <c r="N145" i="13"/>
  <c r="N144" i="13"/>
  <c r="N143" i="13"/>
  <c r="M140" i="13"/>
  <c r="L140" i="13"/>
  <c r="K140" i="13"/>
  <c r="J140" i="13"/>
  <c r="I140" i="13"/>
  <c r="N139" i="13"/>
  <c r="N138" i="13"/>
  <c r="N137" i="13"/>
  <c r="N136" i="13"/>
  <c r="N135" i="13"/>
  <c r="N134" i="13"/>
  <c r="N133" i="13"/>
  <c r="N132" i="13"/>
  <c r="N131" i="13"/>
  <c r="N130" i="13"/>
  <c r="M127" i="13"/>
  <c r="L127" i="13"/>
  <c r="K127" i="13"/>
  <c r="J127" i="13"/>
  <c r="I127" i="13"/>
  <c r="N126" i="13"/>
  <c r="N125" i="13"/>
  <c r="N124" i="13"/>
  <c r="N123" i="13"/>
  <c r="N122" i="13"/>
  <c r="N121" i="13"/>
  <c r="N120" i="13"/>
  <c r="N119" i="13"/>
  <c r="N118" i="13"/>
  <c r="N117" i="13"/>
  <c r="M114" i="13"/>
  <c r="L114" i="13"/>
  <c r="K114" i="13"/>
  <c r="J114" i="13"/>
  <c r="I114" i="13"/>
  <c r="N113" i="13"/>
  <c r="N112" i="13"/>
  <c r="N111" i="13"/>
  <c r="N110" i="13"/>
  <c r="N109" i="13"/>
  <c r="N108" i="13"/>
  <c r="N107" i="13"/>
  <c r="N106" i="13"/>
  <c r="N105" i="13"/>
  <c r="N104" i="13"/>
  <c r="M101" i="13"/>
  <c r="L101" i="13"/>
  <c r="K101" i="13"/>
  <c r="J101" i="13"/>
  <c r="I101" i="13"/>
  <c r="N100" i="13"/>
  <c r="N99" i="13"/>
  <c r="N98" i="13"/>
  <c r="N97" i="13"/>
  <c r="N96" i="13"/>
  <c r="N95" i="13"/>
  <c r="N94" i="13"/>
  <c r="N93" i="13"/>
  <c r="N92" i="13"/>
  <c r="N91" i="13"/>
  <c r="M88" i="13"/>
  <c r="L88" i="13"/>
  <c r="K88" i="13"/>
  <c r="J88" i="13"/>
  <c r="I88" i="13"/>
  <c r="N87" i="13"/>
  <c r="N86" i="13"/>
  <c r="N85" i="13"/>
  <c r="N84" i="13"/>
  <c r="N83" i="13"/>
  <c r="N82" i="13"/>
  <c r="N81" i="13"/>
  <c r="N80" i="13"/>
  <c r="N79" i="13"/>
  <c r="N78" i="13"/>
  <c r="M75" i="13"/>
  <c r="L75" i="13"/>
  <c r="K75" i="13"/>
  <c r="J75" i="13"/>
  <c r="I75" i="13"/>
  <c r="N74" i="13"/>
  <c r="N73" i="13"/>
  <c r="N72" i="13"/>
  <c r="N71" i="13"/>
  <c r="N70" i="13"/>
  <c r="N69" i="13"/>
  <c r="N68" i="13"/>
  <c r="N67" i="13"/>
  <c r="N66" i="13"/>
  <c r="N65" i="13"/>
  <c r="M62" i="13"/>
  <c r="L62" i="13"/>
  <c r="K62" i="13"/>
  <c r="J62" i="13"/>
  <c r="I62" i="13"/>
  <c r="N61" i="13"/>
  <c r="N60" i="13"/>
  <c r="N59" i="13"/>
  <c r="N58" i="13"/>
  <c r="N57" i="13"/>
  <c r="N56" i="13"/>
  <c r="N55" i="13"/>
  <c r="N54" i="13"/>
  <c r="N53" i="13"/>
  <c r="N52" i="13"/>
  <c r="M49" i="13"/>
  <c r="L49" i="13"/>
  <c r="K49" i="13"/>
  <c r="J49" i="13"/>
  <c r="I49" i="13"/>
  <c r="N48" i="13"/>
  <c r="N47" i="13"/>
  <c r="N46" i="13"/>
  <c r="N45" i="13"/>
  <c r="N44" i="13"/>
  <c r="N43" i="13"/>
  <c r="N42" i="13"/>
  <c r="N41" i="13"/>
  <c r="N40" i="13"/>
  <c r="N39" i="13"/>
  <c r="M36" i="13"/>
  <c r="L36" i="13"/>
  <c r="K36" i="13"/>
  <c r="J36" i="13"/>
  <c r="I36" i="13"/>
  <c r="N35" i="13"/>
  <c r="N34" i="13"/>
  <c r="N33" i="13"/>
  <c r="N32" i="13"/>
  <c r="N31" i="13"/>
  <c r="N30" i="13"/>
  <c r="N29" i="13"/>
  <c r="N28" i="13"/>
  <c r="N27" i="13"/>
  <c r="N26" i="13"/>
  <c r="M23" i="13"/>
  <c r="L23" i="13"/>
  <c r="K23" i="13"/>
  <c r="J23" i="13"/>
  <c r="I23" i="13"/>
  <c r="N22" i="13"/>
  <c r="N21" i="13"/>
  <c r="N20" i="13"/>
  <c r="N19" i="13"/>
  <c r="N18" i="13"/>
  <c r="N17" i="13"/>
  <c r="N16" i="13"/>
  <c r="N15" i="13"/>
  <c r="N14" i="13"/>
  <c r="N13" i="13"/>
  <c r="M868" i="11"/>
  <c r="L868" i="11"/>
  <c r="K868" i="11"/>
  <c r="J868" i="11"/>
  <c r="I868" i="11"/>
  <c r="N867" i="11"/>
  <c r="N866" i="11"/>
  <c r="N865" i="11"/>
  <c r="N864" i="11"/>
  <c r="N863" i="11"/>
  <c r="N862" i="11"/>
  <c r="N861" i="11"/>
  <c r="N860" i="11"/>
  <c r="N859" i="11"/>
  <c r="N858" i="11"/>
  <c r="M855" i="11"/>
  <c r="L855" i="11"/>
  <c r="K855" i="11"/>
  <c r="J855" i="11"/>
  <c r="I855" i="11"/>
  <c r="N854" i="11"/>
  <c r="N853" i="11"/>
  <c r="N852" i="11"/>
  <c r="N851" i="11"/>
  <c r="N850" i="11"/>
  <c r="N849" i="11"/>
  <c r="N848" i="11"/>
  <c r="N847" i="11"/>
  <c r="N846" i="11"/>
  <c r="N845" i="11"/>
  <c r="M842" i="11"/>
  <c r="L842" i="11"/>
  <c r="K842" i="11"/>
  <c r="J842" i="11"/>
  <c r="I842" i="11"/>
  <c r="N841" i="11"/>
  <c r="N840" i="11"/>
  <c r="N839" i="11"/>
  <c r="N838" i="11"/>
  <c r="N837" i="11"/>
  <c r="N836" i="11"/>
  <c r="N835" i="11"/>
  <c r="N834" i="11"/>
  <c r="N833" i="11"/>
  <c r="N832" i="11"/>
  <c r="M829" i="11"/>
  <c r="L829" i="11"/>
  <c r="K829" i="11"/>
  <c r="J829" i="11"/>
  <c r="I829" i="11"/>
  <c r="N828" i="11"/>
  <c r="N827" i="11"/>
  <c r="N826" i="11"/>
  <c r="N825" i="11"/>
  <c r="N824" i="11"/>
  <c r="N823" i="11"/>
  <c r="N822" i="11"/>
  <c r="N821" i="11"/>
  <c r="N820" i="11"/>
  <c r="N819" i="11"/>
  <c r="M816" i="11"/>
  <c r="L816" i="11"/>
  <c r="K816" i="11"/>
  <c r="J816" i="11"/>
  <c r="I816" i="11"/>
  <c r="N815" i="11"/>
  <c r="N814" i="11"/>
  <c r="N813" i="11"/>
  <c r="N812" i="11"/>
  <c r="N811" i="11"/>
  <c r="N810" i="11"/>
  <c r="N809" i="11"/>
  <c r="N808" i="11"/>
  <c r="N807" i="11"/>
  <c r="N806" i="11"/>
  <c r="M803" i="11"/>
  <c r="L803" i="11"/>
  <c r="K803" i="11"/>
  <c r="J803" i="11"/>
  <c r="I803" i="11"/>
  <c r="N802" i="11"/>
  <c r="N801" i="11"/>
  <c r="N800" i="11"/>
  <c r="N799" i="11"/>
  <c r="N798" i="11"/>
  <c r="N797" i="11"/>
  <c r="N796" i="11"/>
  <c r="N795" i="11"/>
  <c r="N794" i="11"/>
  <c r="N793" i="11"/>
  <c r="M790" i="11"/>
  <c r="L790" i="11"/>
  <c r="K790" i="11"/>
  <c r="J790" i="11"/>
  <c r="I790" i="11"/>
  <c r="N789" i="11"/>
  <c r="N788" i="11"/>
  <c r="N787" i="11"/>
  <c r="N786" i="11"/>
  <c r="N785" i="11"/>
  <c r="N784" i="11"/>
  <c r="N783" i="11"/>
  <c r="N782" i="11"/>
  <c r="N781" i="11"/>
  <c r="N780" i="11"/>
  <c r="M777" i="11"/>
  <c r="L777" i="11"/>
  <c r="K777" i="11"/>
  <c r="J777" i="11"/>
  <c r="I777" i="11"/>
  <c r="N776" i="11"/>
  <c r="N775" i="11"/>
  <c r="N774" i="11"/>
  <c r="N773" i="11"/>
  <c r="N772" i="11"/>
  <c r="N771" i="11"/>
  <c r="N770" i="11"/>
  <c r="N769" i="11"/>
  <c r="N768" i="11"/>
  <c r="N767" i="11"/>
  <c r="M764" i="11"/>
  <c r="L764" i="11"/>
  <c r="K764" i="11"/>
  <c r="J764" i="11"/>
  <c r="I764" i="11"/>
  <c r="N763" i="11"/>
  <c r="N762" i="11"/>
  <c r="N761" i="11"/>
  <c r="N760" i="11"/>
  <c r="N759" i="11"/>
  <c r="N758" i="11"/>
  <c r="N757" i="11"/>
  <c r="N756" i="11"/>
  <c r="N755" i="11"/>
  <c r="N754" i="11"/>
  <c r="M751" i="11"/>
  <c r="L751" i="11"/>
  <c r="K751" i="11"/>
  <c r="J751" i="11"/>
  <c r="I751" i="11"/>
  <c r="N750" i="11"/>
  <c r="N749" i="11"/>
  <c r="N748" i="11"/>
  <c r="N747" i="11"/>
  <c r="N746" i="11"/>
  <c r="N745" i="11"/>
  <c r="N744" i="11"/>
  <c r="N743" i="11"/>
  <c r="N742" i="11"/>
  <c r="N741" i="11"/>
  <c r="M738" i="11"/>
  <c r="L738" i="11"/>
  <c r="K738" i="11"/>
  <c r="J738" i="11"/>
  <c r="I738" i="11"/>
  <c r="N737" i="11"/>
  <c r="N736" i="11"/>
  <c r="N735" i="11"/>
  <c r="N734" i="11"/>
  <c r="N733" i="11"/>
  <c r="N732" i="11"/>
  <c r="N731" i="11"/>
  <c r="N730" i="11"/>
  <c r="N729" i="11"/>
  <c r="N728" i="11"/>
  <c r="M725" i="11"/>
  <c r="L725" i="11"/>
  <c r="K725" i="11"/>
  <c r="J725" i="11"/>
  <c r="I725" i="11"/>
  <c r="N724" i="11"/>
  <c r="N723" i="11"/>
  <c r="N722" i="11"/>
  <c r="N721" i="11"/>
  <c r="N720" i="11"/>
  <c r="N719" i="11"/>
  <c r="N718" i="11"/>
  <c r="N717" i="11"/>
  <c r="N716" i="11"/>
  <c r="N715" i="11"/>
  <c r="M712" i="11"/>
  <c r="L712" i="11"/>
  <c r="K712" i="11"/>
  <c r="J712" i="11"/>
  <c r="I712" i="11"/>
  <c r="N711" i="11"/>
  <c r="N710" i="11"/>
  <c r="N709" i="11"/>
  <c r="N708" i="11"/>
  <c r="N707" i="11"/>
  <c r="N706" i="11"/>
  <c r="N705" i="11"/>
  <c r="N704" i="11"/>
  <c r="N703" i="11"/>
  <c r="N702" i="11"/>
  <c r="M699" i="11"/>
  <c r="L699" i="11"/>
  <c r="K699" i="11"/>
  <c r="J699" i="11"/>
  <c r="I699" i="11"/>
  <c r="N698" i="11"/>
  <c r="N697" i="11"/>
  <c r="N696" i="11"/>
  <c r="N695" i="11"/>
  <c r="N694" i="11"/>
  <c r="N693" i="11"/>
  <c r="N692" i="11"/>
  <c r="N691" i="11"/>
  <c r="N690" i="11"/>
  <c r="N689" i="11"/>
  <c r="M686" i="11"/>
  <c r="L686" i="11"/>
  <c r="K686" i="11"/>
  <c r="J686" i="11"/>
  <c r="I686" i="11"/>
  <c r="N685" i="11"/>
  <c r="N684" i="11"/>
  <c r="N683" i="11"/>
  <c r="N682" i="11"/>
  <c r="N681" i="11"/>
  <c r="N680" i="11"/>
  <c r="N679" i="11"/>
  <c r="N678" i="11"/>
  <c r="N677" i="11"/>
  <c r="N676" i="11"/>
  <c r="M673" i="11"/>
  <c r="L673" i="11"/>
  <c r="K673" i="11"/>
  <c r="J673" i="11"/>
  <c r="I673" i="11"/>
  <c r="N672" i="11"/>
  <c r="N671" i="11"/>
  <c r="N670" i="11"/>
  <c r="N669" i="11"/>
  <c r="N668" i="11"/>
  <c r="N667" i="11"/>
  <c r="N666" i="11"/>
  <c r="N665" i="11"/>
  <c r="N664" i="11"/>
  <c r="N663" i="11"/>
  <c r="M660" i="11"/>
  <c r="L660" i="11"/>
  <c r="K660" i="11"/>
  <c r="J660" i="11"/>
  <c r="I660" i="11"/>
  <c r="N659" i="11"/>
  <c r="N658" i="11"/>
  <c r="N657" i="11"/>
  <c r="N656" i="11"/>
  <c r="N655" i="11"/>
  <c r="N654" i="11"/>
  <c r="N653" i="11"/>
  <c r="N652" i="11"/>
  <c r="N651" i="11"/>
  <c r="N650" i="11"/>
  <c r="M647" i="11"/>
  <c r="L647" i="11"/>
  <c r="K647" i="11"/>
  <c r="J647" i="11"/>
  <c r="I647" i="11"/>
  <c r="N646" i="11"/>
  <c r="N645" i="11"/>
  <c r="N644" i="11"/>
  <c r="N643" i="11"/>
  <c r="N642" i="11"/>
  <c r="N641" i="11"/>
  <c r="N640" i="11"/>
  <c r="N639" i="11"/>
  <c r="N638" i="11"/>
  <c r="N637" i="11"/>
  <c r="M634" i="11"/>
  <c r="L634" i="11"/>
  <c r="K634" i="11"/>
  <c r="J634" i="11"/>
  <c r="I634" i="11"/>
  <c r="N633" i="11"/>
  <c r="N632" i="11"/>
  <c r="N631" i="11"/>
  <c r="N630" i="11"/>
  <c r="N629" i="11"/>
  <c r="N628" i="11"/>
  <c r="N627" i="11"/>
  <c r="N626" i="11"/>
  <c r="N625" i="11"/>
  <c r="N624" i="11"/>
  <c r="M621" i="11"/>
  <c r="L621" i="11"/>
  <c r="K621" i="11"/>
  <c r="J621" i="11"/>
  <c r="I621" i="11"/>
  <c r="N620" i="11"/>
  <c r="N619" i="11"/>
  <c r="N618" i="11"/>
  <c r="N617" i="11"/>
  <c r="N616" i="11"/>
  <c r="N615" i="11"/>
  <c r="N614" i="11"/>
  <c r="N613" i="11"/>
  <c r="N612" i="11"/>
  <c r="N611" i="11"/>
  <c r="M608" i="11"/>
  <c r="L608" i="11"/>
  <c r="K608" i="11"/>
  <c r="J608" i="11"/>
  <c r="I608" i="11"/>
  <c r="N607" i="11"/>
  <c r="N606" i="11"/>
  <c r="N605" i="11"/>
  <c r="N604" i="11"/>
  <c r="N603" i="11"/>
  <c r="N602" i="11"/>
  <c r="N601" i="11"/>
  <c r="N600" i="11"/>
  <c r="N599" i="11"/>
  <c r="N598" i="11"/>
  <c r="M595" i="11"/>
  <c r="L595" i="11"/>
  <c r="K595" i="11"/>
  <c r="J595" i="11"/>
  <c r="I595" i="11"/>
  <c r="N594" i="11"/>
  <c r="N593" i="11"/>
  <c r="N592" i="11"/>
  <c r="N591" i="11"/>
  <c r="N590" i="11"/>
  <c r="N589" i="11"/>
  <c r="N588" i="11"/>
  <c r="N587" i="11"/>
  <c r="N586" i="11"/>
  <c r="N585" i="11"/>
  <c r="M582" i="11"/>
  <c r="L582" i="11"/>
  <c r="K582" i="11"/>
  <c r="J582" i="11"/>
  <c r="I582" i="11"/>
  <c r="N581" i="11"/>
  <c r="N580" i="11"/>
  <c r="N579" i="11"/>
  <c r="N578" i="11"/>
  <c r="N577" i="11"/>
  <c r="N576" i="11"/>
  <c r="N575" i="11"/>
  <c r="N574" i="11"/>
  <c r="N573" i="11"/>
  <c r="N572" i="11"/>
  <c r="M569" i="11"/>
  <c r="L569" i="11"/>
  <c r="K569" i="11"/>
  <c r="J569" i="11"/>
  <c r="I569" i="11"/>
  <c r="N568" i="11"/>
  <c r="N567" i="11"/>
  <c r="N566" i="11"/>
  <c r="N565" i="11"/>
  <c r="N564" i="11"/>
  <c r="N563" i="11"/>
  <c r="N562" i="11"/>
  <c r="N561" i="11"/>
  <c r="N560" i="11"/>
  <c r="N559" i="11"/>
  <c r="M556" i="11"/>
  <c r="L556" i="11"/>
  <c r="K556" i="11"/>
  <c r="J556" i="11"/>
  <c r="I556" i="11"/>
  <c r="N555" i="11"/>
  <c r="N554" i="11"/>
  <c r="N553" i="11"/>
  <c r="N552" i="11"/>
  <c r="N551" i="11"/>
  <c r="N550" i="11"/>
  <c r="N549" i="11"/>
  <c r="N548" i="11"/>
  <c r="N547" i="11"/>
  <c r="N546" i="11"/>
  <c r="M543" i="11"/>
  <c r="L543" i="11"/>
  <c r="K543" i="11"/>
  <c r="J543" i="11"/>
  <c r="I543" i="11"/>
  <c r="N542" i="11"/>
  <c r="N541" i="11"/>
  <c r="N540" i="11"/>
  <c r="N539" i="11"/>
  <c r="N538" i="11"/>
  <c r="N537" i="11"/>
  <c r="N536" i="11"/>
  <c r="N535" i="11"/>
  <c r="N534" i="11"/>
  <c r="N533" i="11"/>
  <c r="M530" i="11"/>
  <c r="L530" i="11"/>
  <c r="K530" i="11"/>
  <c r="J530" i="11"/>
  <c r="I530" i="11"/>
  <c r="N529" i="11"/>
  <c r="N528" i="11"/>
  <c r="N527" i="11"/>
  <c r="N526" i="11"/>
  <c r="N525" i="11"/>
  <c r="N524" i="11"/>
  <c r="N523" i="11"/>
  <c r="N522" i="11"/>
  <c r="N521" i="11"/>
  <c r="N520" i="11"/>
  <c r="M517" i="11"/>
  <c r="L517" i="11"/>
  <c r="K517" i="11"/>
  <c r="J517" i="11"/>
  <c r="I517" i="11"/>
  <c r="N516" i="11"/>
  <c r="N515" i="11"/>
  <c r="N514" i="11"/>
  <c r="N513" i="11"/>
  <c r="N512" i="11"/>
  <c r="N511" i="11"/>
  <c r="N510" i="11"/>
  <c r="N509" i="11"/>
  <c r="N508" i="11"/>
  <c r="N507" i="11"/>
  <c r="M504" i="11"/>
  <c r="L504" i="11"/>
  <c r="K504" i="11"/>
  <c r="J504" i="11"/>
  <c r="I504" i="11"/>
  <c r="N503" i="11"/>
  <c r="N502" i="11"/>
  <c r="N501" i="11"/>
  <c r="N500" i="11"/>
  <c r="N499" i="11"/>
  <c r="N498" i="11"/>
  <c r="N497" i="11"/>
  <c r="N496" i="11"/>
  <c r="N495" i="11"/>
  <c r="N494" i="11"/>
  <c r="M491" i="11"/>
  <c r="L491" i="11"/>
  <c r="K491" i="11"/>
  <c r="J491" i="11"/>
  <c r="I491" i="11"/>
  <c r="N490" i="11"/>
  <c r="N489" i="11"/>
  <c r="N488" i="11"/>
  <c r="N487" i="11"/>
  <c r="N486" i="11"/>
  <c r="N485" i="11"/>
  <c r="N484" i="11"/>
  <c r="N483" i="11"/>
  <c r="N482" i="11"/>
  <c r="N481" i="11"/>
  <c r="M478" i="11"/>
  <c r="L478" i="11"/>
  <c r="K478" i="11"/>
  <c r="J478" i="11"/>
  <c r="I478" i="11"/>
  <c r="N477" i="11"/>
  <c r="N476" i="11"/>
  <c r="N475" i="11"/>
  <c r="N474" i="11"/>
  <c r="N473" i="11"/>
  <c r="N472" i="11"/>
  <c r="N471" i="11"/>
  <c r="N470" i="11"/>
  <c r="N469" i="11"/>
  <c r="N468" i="11"/>
  <c r="M465" i="11"/>
  <c r="L465" i="11"/>
  <c r="K465" i="11"/>
  <c r="J465" i="11"/>
  <c r="I465" i="11"/>
  <c r="N464" i="11"/>
  <c r="N463" i="11"/>
  <c r="N462" i="11"/>
  <c r="N461" i="11"/>
  <c r="N460" i="11"/>
  <c r="N459" i="11"/>
  <c r="N458" i="11"/>
  <c r="N457" i="11"/>
  <c r="N456" i="11"/>
  <c r="N455" i="11"/>
  <c r="M452" i="11"/>
  <c r="L452" i="11"/>
  <c r="K452" i="11"/>
  <c r="J452" i="11"/>
  <c r="I452" i="11"/>
  <c r="N451" i="11"/>
  <c r="N450" i="11"/>
  <c r="N449" i="11"/>
  <c r="N448" i="11"/>
  <c r="N447" i="11"/>
  <c r="N446" i="11"/>
  <c r="N445" i="11"/>
  <c r="N444" i="11"/>
  <c r="N443" i="11"/>
  <c r="N442" i="11"/>
  <c r="M439" i="11"/>
  <c r="L439" i="11"/>
  <c r="K439" i="11"/>
  <c r="J439" i="11"/>
  <c r="I439" i="11"/>
  <c r="N438" i="11"/>
  <c r="N437" i="11"/>
  <c r="N436" i="11"/>
  <c r="N435" i="11"/>
  <c r="N434" i="11"/>
  <c r="N433" i="11"/>
  <c r="N432" i="11"/>
  <c r="N431" i="11"/>
  <c r="N430" i="11"/>
  <c r="N429" i="11"/>
  <c r="M426" i="11"/>
  <c r="L426" i="11"/>
  <c r="K426" i="11"/>
  <c r="J426" i="11"/>
  <c r="I426" i="11"/>
  <c r="N425" i="11"/>
  <c r="N424" i="11"/>
  <c r="N423" i="11"/>
  <c r="N422" i="11"/>
  <c r="N421" i="11"/>
  <c r="N420" i="11"/>
  <c r="N419" i="11"/>
  <c r="N418" i="11"/>
  <c r="N417" i="11"/>
  <c r="N416" i="11"/>
  <c r="M413" i="11"/>
  <c r="L413" i="11"/>
  <c r="K413" i="11"/>
  <c r="J413" i="11"/>
  <c r="I413" i="11"/>
  <c r="N412" i="11"/>
  <c r="N411" i="11"/>
  <c r="N410" i="11"/>
  <c r="N409" i="11"/>
  <c r="N408" i="11"/>
  <c r="N407" i="11"/>
  <c r="N406" i="11"/>
  <c r="N405" i="11"/>
  <c r="N404" i="11"/>
  <c r="N403" i="11"/>
  <c r="M400" i="11"/>
  <c r="L400" i="11"/>
  <c r="K400" i="11"/>
  <c r="J400" i="11"/>
  <c r="I400" i="11"/>
  <c r="N399" i="11"/>
  <c r="N398" i="11"/>
  <c r="N397" i="11"/>
  <c r="N396" i="11"/>
  <c r="N395" i="11"/>
  <c r="N394" i="11"/>
  <c r="N393" i="11"/>
  <c r="N392" i="11"/>
  <c r="N391" i="11"/>
  <c r="N390" i="11"/>
  <c r="M387" i="11"/>
  <c r="L387" i="11"/>
  <c r="K387" i="11"/>
  <c r="J387" i="11"/>
  <c r="I387" i="11"/>
  <c r="N386" i="11"/>
  <c r="N385" i="11"/>
  <c r="N384" i="11"/>
  <c r="N383" i="11"/>
  <c r="N382" i="11"/>
  <c r="N381" i="11"/>
  <c r="N380" i="11"/>
  <c r="N379" i="11"/>
  <c r="N378" i="11"/>
  <c r="N377" i="11"/>
  <c r="M374" i="11"/>
  <c r="L374" i="11"/>
  <c r="K374" i="11"/>
  <c r="J374" i="11"/>
  <c r="I374" i="11"/>
  <c r="N373" i="11"/>
  <c r="N372" i="11"/>
  <c r="N371" i="11"/>
  <c r="N370" i="11"/>
  <c r="N369" i="11"/>
  <c r="N368" i="11"/>
  <c r="N367" i="11"/>
  <c r="N366" i="11"/>
  <c r="N365" i="11"/>
  <c r="N364" i="11"/>
  <c r="M361" i="11"/>
  <c r="L361" i="11"/>
  <c r="K361" i="11"/>
  <c r="J361" i="11"/>
  <c r="I361" i="11"/>
  <c r="N360" i="11"/>
  <c r="N359" i="11"/>
  <c r="N358" i="11"/>
  <c r="N357" i="11"/>
  <c r="N356" i="11"/>
  <c r="N355" i="11"/>
  <c r="N354" i="11"/>
  <c r="N353" i="11"/>
  <c r="N352" i="11"/>
  <c r="N351" i="11"/>
  <c r="M348" i="11"/>
  <c r="L348" i="11"/>
  <c r="K348" i="11"/>
  <c r="J348" i="11"/>
  <c r="I348" i="11"/>
  <c r="N347" i="11"/>
  <c r="N346" i="11"/>
  <c r="N345" i="11"/>
  <c r="N344" i="11"/>
  <c r="N343" i="11"/>
  <c r="N342" i="11"/>
  <c r="N341" i="11"/>
  <c r="N340" i="11"/>
  <c r="N339" i="11"/>
  <c r="N338" i="11"/>
  <c r="M335" i="11"/>
  <c r="L335" i="11"/>
  <c r="K335" i="11"/>
  <c r="J335" i="11"/>
  <c r="I335" i="11"/>
  <c r="N334" i="11"/>
  <c r="N333" i="11"/>
  <c r="N332" i="11"/>
  <c r="N331" i="11"/>
  <c r="N330" i="11"/>
  <c r="N329" i="11"/>
  <c r="N328" i="11"/>
  <c r="N327" i="11"/>
  <c r="N326" i="11"/>
  <c r="N325" i="11"/>
  <c r="M322" i="11"/>
  <c r="L322" i="11"/>
  <c r="K322" i="11"/>
  <c r="J322" i="11"/>
  <c r="I322" i="11"/>
  <c r="N321" i="11"/>
  <c r="N320" i="11"/>
  <c r="N319" i="11"/>
  <c r="N318" i="11"/>
  <c r="N317" i="11"/>
  <c r="N316" i="11"/>
  <c r="N315" i="11"/>
  <c r="N314" i="11"/>
  <c r="N313" i="11"/>
  <c r="N312" i="11"/>
  <c r="M309" i="11"/>
  <c r="L309" i="11"/>
  <c r="K309" i="11"/>
  <c r="J309" i="11"/>
  <c r="I309" i="11"/>
  <c r="N308" i="11"/>
  <c r="N307" i="11"/>
  <c r="N306" i="11"/>
  <c r="N305" i="11"/>
  <c r="N304" i="11"/>
  <c r="N303" i="11"/>
  <c r="N302" i="11"/>
  <c r="N301" i="11"/>
  <c r="N300" i="11"/>
  <c r="N299" i="11"/>
  <c r="M296" i="11"/>
  <c r="L296" i="11"/>
  <c r="K296" i="11"/>
  <c r="J296" i="11"/>
  <c r="I296" i="11"/>
  <c r="N295" i="11"/>
  <c r="N294" i="11"/>
  <c r="N293" i="11"/>
  <c r="N292" i="11"/>
  <c r="N291" i="11"/>
  <c r="N290" i="11"/>
  <c r="N289" i="11"/>
  <c r="N288" i="11"/>
  <c r="N287" i="11"/>
  <c r="N286" i="11"/>
  <c r="M283" i="11"/>
  <c r="L283" i="11"/>
  <c r="K283" i="11"/>
  <c r="J283" i="11"/>
  <c r="I283" i="11"/>
  <c r="N282" i="11"/>
  <c r="N281" i="11"/>
  <c r="N280" i="11"/>
  <c r="N279" i="11"/>
  <c r="N278" i="11"/>
  <c r="N277" i="11"/>
  <c r="N276" i="11"/>
  <c r="N275" i="11"/>
  <c r="N274" i="11"/>
  <c r="N273" i="11"/>
  <c r="M270" i="11"/>
  <c r="L270" i="11"/>
  <c r="K270" i="11"/>
  <c r="J270" i="11"/>
  <c r="I270" i="11"/>
  <c r="N269" i="11"/>
  <c r="N268" i="11"/>
  <c r="N267" i="11"/>
  <c r="N266" i="11"/>
  <c r="N265" i="11"/>
  <c r="N264" i="11"/>
  <c r="N263" i="11"/>
  <c r="N262" i="11"/>
  <c r="N261" i="11"/>
  <c r="N260" i="11"/>
  <c r="M257" i="11"/>
  <c r="L257" i="11"/>
  <c r="K257" i="11"/>
  <c r="J257" i="11"/>
  <c r="I257" i="11"/>
  <c r="N256" i="11"/>
  <c r="N255" i="11"/>
  <c r="N254" i="11"/>
  <c r="N253" i="11"/>
  <c r="N252" i="11"/>
  <c r="N251" i="11"/>
  <c r="N250" i="11"/>
  <c r="N249" i="11"/>
  <c r="N248" i="11"/>
  <c r="N247" i="11"/>
  <c r="M244" i="11"/>
  <c r="L244" i="11"/>
  <c r="K244" i="11"/>
  <c r="J244" i="11"/>
  <c r="I244" i="11"/>
  <c r="N243" i="11"/>
  <c r="N242" i="11"/>
  <c r="N241" i="11"/>
  <c r="N240" i="11"/>
  <c r="N239" i="11"/>
  <c r="N238" i="11"/>
  <c r="N237" i="11"/>
  <c r="N236" i="11"/>
  <c r="N235" i="11"/>
  <c r="N234" i="11"/>
  <c r="M231" i="11"/>
  <c r="L231" i="11"/>
  <c r="K231" i="11"/>
  <c r="J231" i="11"/>
  <c r="I231" i="11"/>
  <c r="N230" i="11"/>
  <c r="N229" i="11"/>
  <c r="N228" i="11"/>
  <c r="N227" i="11"/>
  <c r="N226" i="11"/>
  <c r="N225" i="11"/>
  <c r="N224" i="11"/>
  <c r="N223" i="11"/>
  <c r="N222" i="11"/>
  <c r="N221" i="11"/>
  <c r="M218" i="11"/>
  <c r="L218" i="11"/>
  <c r="K218" i="11"/>
  <c r="J218" i="11"/>
  <c r="I218" i="11"/>
  <c r="N217" i="11"/>
  <c r="N216" i="11"/>
  <c r="N215" i="11"/>
  <c r="N214" i="11"/>
  <c r="N213" i="11"/>
  <c r="N212" i="11"/>
  <c r="N211" i="11"/>
  <c r="N210" i="11"/>
  <c r="N209" i="11"/>
  <c r="N208" i="11"/>
  <c r="M205" i="11"/>
  <c r="L205" i="11"/>
  <c r="K205" i="11"/>
  <c r="J205" i="11"/>
  <c r="I205" i="11"/>
  <c r="N204" i="11"/>
  <c r="N203" i="11"/>
  <c r="N202" i="11"/>
  <c r="N201" i="11"/>
  <c r="N200" i="11"/>
  <c r="N199" i="11"/>
  <c r="N198" i="11"/>
  <c r="N197" i="11"/>
  <c r="N196" i="11"/>
  <c r="N195" i="11"/>
  <c r="M192" i="11"/>
  <c r="L192" i="11"/>
  <c r="K192" i="11"/>
  <c r="J192" i="11"/>
  <c r="I192" i="11"/>
  <c r="N191" i="11"/>
  <c r="N190" i="11"/>
  <c r="N189" i="11"/>
  <c r="N188" i="11"/>
  <c r="N187" i="11"/>
  <c r="N186" i="11"/>
  <c r="N185" i="11"/>
  <c r="N184" i="11"/>
  <c r="N183" i="11"/>
  <c r="N182" i="11"/>
  <c r="M179" i="11"/>
  <c r="L179" i="11"/>
  <c r="K179" i="11"/>
  <c r="J179" i="11"/>
  <c r="I179" i="11"/>
  <c r="N178" i="11"/>
  <c r="N177" i="11"/>
  <c r="N176" i="11"/>
  <c r="N175" i="11"/>
  <c r="N174" i="11"/>
  <c r="N173" i="11"/>
  <c r="N172" i="11"/>
  <c r="N171" i="11"/>
  <c r="N170" i="11"/>
  <c r="N169" i="11"/>
  <c r="M166" i="11"/>
  <c r="L166" i="11"/>
  <c r="K166" i="11"/>
  <c r="J166" i="11"/>
  <c r="I166" i="11"/>
  <c r="N165" i="11"/>
  <c r="N164" i="11"/>
  <c r="N163" i="11"/>
  <c r="N162" i="11"/>
  <c r="N161" i="11"/>
  <c r="N160" i="11"/>
  <c r="N159" i="11"/>
  <c r="N158" i="11"/>
  <c r="N157" i="11"/>
  <c r="N156" i="11"/>
  <c r="M153" i="11"/>
  <c r="L153" i="11"/>
  <c r="K153" i="11"/>
  <c r="J153" i="11"/>
  <c r="I153" i="11"/>
  <c r="N152" i="11"/>
  <c r="N151" i="11"/>
  <c r="N150" i="11"/>
  <c r="N149" i="11"/>
  <c r="N148" i="11"/>
  <c r="N147" i="11"/>
  <c r="N146" i="11"/>
  <c r="N145" i="11"/>
  <c r="N144" i="11"/>
  <c r="N143" i="11"/>
  <c r="M140" i="11"/>
  <c r="L140" i="11"/>
  <c r="K140" i="11"/>
  <c r="J140" i="11"/>
  <c r="I140" i="11"/>
  <c r="N139" i="11"/>
  <c r="N138" i="11"/>
  <c r="N137" i="11"/>
  <c r="N136" i="11"/>
  <c r="N135" i="11"/>
  <c r="N134" i="11"/>
  <c r="N133" i="11"/>
  <c r="N132" i="11"/>
  <c r="N131" i="11"/>
  <c r="N130" i="11"/>
  <c r="M127" i="11"/>
  <c r="L127" i="11"/>
  <c r="K127" i="11"/>
  <c r="J127" i="11"/>
  <c r="I127" i="11"/>
  <c r="N126" i="11"/>
  <c r="N125" i="11"/>
  <c r="N124" i="11"/>
  <c r="N123" i="11"/>
  <c r="N122" i="11"/>
  <c r="N121" i="11"/>
  <c r="N120" i="11"/>
  <c r="N119" i="11"/>
  <c r="N118" i="11"/>
  <c r="N117" i="11"/>
  <c r="M114" i="11"/>
  <c r="L114" i="11"/>
  <c r="K114" i="11"/>
  <c r="J114" i="11"/>
  <c r="I114" i="11"/>
  <c r="N113" i="11"/>
  <c r="N112" i="11"/>
  <c r="N111" i="11"/>
  <c r="N110" i="11"/>
  <c r="N109" i="11"/>
  <c r="N108" i="11"/>
  <c r="N107" i="11"/>
  <c r="N106" i="11"/>
  <c r="N105" i="11"/>
  <c r="N104" i="11"/>
  <c r="M101" i="11"/>
  <c r="L101" i="11"/>
  <c r="K101" i="11"/>
  <c r="J101" i="11"/>
  <c r="I101" i="11"/>
  <c r="N100" i="11"/>
  <c r="N99" i="11"/>
  <c r="N98" i="11"/>
  <c r="N97" i="11"/>
  <c r="N96" i="11"/>
  <c r="N95" i="11"/>
  <c r="N94" i="11"/>
  <c r="N93" i="11"/>
  <c r="N92" i="11"/>
  <c r="N91" i="11"/>
  <c r="M88" i="11"/>
  <c r="L88" i="11"/>
  <c r="K88" i="11"/>
  <c r="J88" i="11"/>
  <c r="I88" i="11"/>
  <c r="N87" i="11"/>
  <c r="N86" i="11"/>
  <c r="N85" i="11"/>
  <c r="N84" i="11"/>
  <c r="N83" i="11"/>
  <c r="N82" i="11"/>
  <c r="N81" i="11"/>
  <c r="N80" i="11"/>
  <c r="N79" i="11"/>
  <c r="N78" i="11"/>
  <c r="M75" i="11"/>
  <c r="L75" i="11"/>
  <c r="K75" i="11"/>
  <c r="J75" i="11"/>
  <c r="I75" i="11"/>
  <c r="N74" i="11"/>
  <c r="N73" i="11"/>
  <c r="N72" i="11"/>
  <c r="N71" i="11"/>
  <c r="N70" i="11"/>
  <c r="N69" i="11"/>
  <c r="N68" i="11"/>
  <c r="N67" i="11"/>
  <c r="N66" i="11"/>
  <c r="N65" i="11"/>
  <c r="M62" i="11"/>
  <c r="L62" i="11"/>
  <c r="K62" i="11"/>
  <c r="J62" i="11"/>
  <c r="I62" i="11"/>
  <c r="N61" i="11"/>
  <c r="N60" i="11"/>
  <c r="N59" i="11"/>
  <c r="N58" i="11"/>
  <c r="N57" i="11"/>
  <c r="N56" i="11"/>
  <c r="N55" i="11"/>
  <c r="N54" i="11"/>
  <c r="N53" i="11"/>
  <c r="N52" i="11"/>
  <c r="M49" i="11"/>
  <c r="L49" i="11"/>
  <c r="K49" i="11"/>
  <c r="J49" i="11"/>
  <c r="I49" i="11"/>
  <c r="N48" i="11"/>
  <c r="N47" i="11"/>
  <c r="N46" i="11"/>
  <c r="N45" i="11"/>
  <c r="N44" i="11"/>
  <c r="N43" i="11"/>
  <c r="N42" i="11"/>
  <c r="N41" i="11"/>
  <c r="N40" i="11"/>
  <c r="N39" i="11"/>
  <c r="M36" i="11"/>
  <c r="L36" i="11"/>
  <c r="K36" i="11"/>
  <c r="J36" i="11"/>
  <c r="I36" i="11"/>
  <c r="N35" i="11"/>
  <c r="N34" i="11"/>
  <c r="N33" i="11"/>
  <c r="N32" i="11"/>
  <c r="N31" i="11"/>
  <c r="N30" i="11"/>
  <c r="N29" i="11"/>
  <c r="N28" i="11"/>
  <c r="N27" i="11"/>
  <c r="N26" i="11"/>
  <c r="M23" i="11"/>
  <c r="L23" i="11"/>
  <c r="K23" i="11"/>
  <c r="J23" i="11"/>
  <c r="I23" i="11"/>
  <c r="N22" i="11"/>
  <c r="N21" i="11"/>
  <c r="N20" i="11"/>
  <c r="N19" i="11"/>
  <c r="N18" i="11"/>
  <c r="N17" i="11"/>
  <c r="N16" i="11"/>
  <c r="N15" i="11"/>
  <c r="N14" i="11"/>
  <c r="N13" i="11"/>
  <c r="I856" i="9"/>
  <c r="I843" i="9"/>
  <c r="I817" i="9"/>
  <c r="I804" i="9"/>
  <c r="I791" i="9"/>
  <c r="I778" i="9"/>
  <c r="I765" i="9"/>
  <c r="I752" i="9"/>
  <c r="I739" i="9"/>
  <c r="I726" i="9"/>
  <c r="I713" i="9"/>
  <c r="I700" i="9"/>
  <c r="I687" i="9"/>
  <c r="I674" i="9"/>
  <c r="I661" i="9"/>
  <c r="I635" i="9"/>
  <c r="I609" i="9"/>
  <c r="I596" i="9"/>
  <c r="I583" i="9"/>
  <c r="I570" i="9"/>
  <c r="I557" i="9"/>
  <c r="I544" i="9"/>
  <c r="I531" i="9"/>
  <c r="I518" i="9"/>
  <c r="I505" i="9"/>
  <c r="I492" i="9"/>
  <c r="I479" i="9"/>
  <c r="I466" i="9"/>
  <c r="I453" i="9"/>
  <c r="I440" i="9"/>
  <c r="I427" i="9"/>
  <c r="I414" i="9"/>
  <c r="I388" i="9"/>
  <c r="I375" i="9"/>
  <c r="I362" i="9"/>
  <c r="I336" i="9"/>
  <c r="I323" i="9"/>
  <c r="I310" i="9"/>
  <c r="I297" i="9"/>
  <c r="I284" i="9"/>
  <c r="I271" i="9"/>
  <c r="I258" i="9"/>
  <c r="I245" i="9"/>
  <c r="I232" i="9"/>
  <c r="I219" i="9"/>
  <c r="I206" i="9"/>
  <c r="I193" i="9"/>
  <c r="I180" i="9"/>
  <c r="I167" i="9"/>
  <c r="I154" i="9"/>
  <c r="I141" i="9"/>
  <c r="I128" i="9"/>
  <c r="I115" i="9"/>
  <c r="I102" i="9"/>
  <c r="I89" i="9"/>
  <c r="I76" i="9"/>
  <c r="I50" i="9"/>
  <c r="I37" i="9"/>
  <c r="I24" i="9"/>
  <c r="M869" i="9"/>
  <c r="L869" i="9"/>
  <c r="K869" i="9"/>
  <c r="J869" i="9"/>
  <c r="I869" i="9"/>
  <c r="N868" i="9"/>
  <c r="N867" i="9"/>
  <c r="N866" i="9"/>
  <c r="N865" i="9"/>
  <c r="N864" i="9"/>
  <c r="N863" i="9"/>
  <c r="N862" i="9"/>
  <c r="N861" i="9"/>
  <c r="N860" i="9"/>
  <c r="N859" i="9"/>
  <c r="M856" i="9"/>
  <c r="L856" i="9"/>
  <c r="K856" i="9"/>
  <c r="J856" i="9"/>
  <c r="N855" i="9"/>
  <c r="N854" i="9"/>
  <c r="N853" i="9"/>
  <c r="N852" i="9"/>
  <c r="N851" i="9"/>
  <c r="N850" i="9"/>
  <c r="N849" i="9"/>
  <c r="N848" i="9"/>
  <c r="N847" i="9"/>
  <c r="N846" i="9"/>
  <c r="M843" i="9"/>
  <c r="L843" i="9"/>
  <c r="K843" i="9"/>
  <c r="J843" i="9"/>
  <c r="N842" i="9"/>
  <c r="N841" i="9"/>
  <c r="N840" i="9"/>
  <c r="N839" i="9"/>
  <c r="N838" i="9"/>
  <c r="N837" i="9"/>
  <c r="N836" i="9"/>
  <c r="N835" i="9"/>
  <c r="N834" i="9"/>
  <c r="N833" i="9"/>
  <c r="M830" i="9"/>
  <c r="L830" i="9"/>
  <c r="K830" i="9"/>
  <c r="J830" i="9"/>
  <c r="I830" i="9"/>
  <c r="N829" i="9"/>
  <c r="N828" i="9"/>
  <c r="N827" i="9"/>
  <c r="N826" i="9"/>
  <c r="N825" i="9"/>
  <c r="N824" i="9"/>
  <c r="N823" i="9"/>
  <c r="N822" i="9"/>
  <c r="N821" i="9"/>
  <c r="N820" i="9"/>
  <c r="M817" i="9"/>
  <c r="L817" i="9"/>
  <c r="K817" i="9"/>
  <c r="J817" i="9"/>
  <c r="N816" i="9"/>
  <c r="N815" i="9"/>
  <c r="N814" i="9"/>
  <c r="N813" i="9"/>
  <c r="N812" i="9"/>
  <c r="N811" i="9"/>
  <c r="N810" i="9"/>
  <c r="N809" i="9"/>
  <c r="N808" i="9"/>
  <c r="N807" i="9"/>
  <c r="M804" i="9"/>
  <c r="L804" i="9"/>
  <c r="K804" i="9"/>
  <c r="J804" i="9"/>
  <c r="N803" i="9"/>
  <c r="N802" i="9"/>
  <c r="N801" i="9"/>
  <c r="N800" i="9"/>
  <c r="N799" i="9"/>
  <c r="N798" i="9"/>
  <c r="N797" i="9"/>
  <c r="N796" i="9"/>
  <c r="N795" i="9"/>
  <c r="N794" i="9"/>
  <c r="M791" i="9"/>
  <c r="L791" i="9"/>
  <c r="K791" i="9"/>
  <c r="J791" i="9"/>
  <c r="N790" i="9"/>
  <c r="N789" i="9"/>
  <c r="N788" i="9"/>
  <c r="N787" i="9"/>
  <c r="N786" i="9"/>
  <c r="N785" i="9"/>
  <c r="N784" i="9"/>
  <c r="N783" i="9"/>
  <c r="N782" i="9"/>
  <c r="N781" i="9"/>
  <c r="M778" i="9"/>
  <c r="L778" i="9"/>
  <c r="K778" i="9"/>
  <c r="J778" i="9"/>
  <c r="N777" i="9"/>
  <c r="N776" i="9"/>
  <c r="N775" i="9"/>
  <c r="N774" i="9"/>
  <c r="N773" i="9"/>
  <c r="N772" i="9"/>
  <c r="N771" i="9"/>
  <c r="N770" i="9"/>
  <c r="N769" i="9"/>
  <c r="N768" i="9"/>
  <c r="M765" i="9"/>
  <c r="L765" i="9"/>
  <c r="K765" i="9"/>
  <c r="J765" i="9"/>
  <c r="N764" i="9"/>
  <c r="N763" i="9"/>
  <c r="N762" i="9"/>
  <c r="N761" i="9"/>
  <c r="N760" i="9"/>
  <c r="N759" i="9"/>
  <c r="N758" i="9"/>
  <c r="N757" i="9"/>
  <c r="N756" i="9"/>
  <c r="N755" i="9"/>
  <c r="M752" i="9"/>
  <c r="L752" i="9"/>
  <c r="K752" i="9"/>
  <c r="J752" i="9"/>
  <c r="N751" i="9"/>
  <c r="N750" i="9"/>
  <c r="N749" i="9"/>
  <c r="N748" i="9"/>
  <c r="N747" i="9"/>
  <c r="N746" i="9"/>
  <c r="N745" i="9"/>
  <c r="N744" i="9"/>
  <c r="N743" i="9"/>
  <c r="N742" i="9"/>
  <c r="M739" i="9"/>
  <c r="L739" i="9"/>
  <c r="K739" i="9"/>
  <c r="J739" i="9"/>
  <c r="N738" i="9"/>
  <c r="N737" i="9"/>
  <c r="N736" i="9"/>
  <c r="N735" i="9"/>
  <c r="N734" i="9"/>
  <c r="N733" i="9"/>
  <c r="N732" i="9"/>
  <c r="N731" i="9"/>
  <c r="N730" i="9"/>
  <c r="N729" i="9"/>
  <c r="M726" i="9"/>
  <c r="L726" i="9"/>
  <c r="K726" i="9"/>
  <c r="J726" i="9"/>
  <c r="N725" i="9"/>
  <c r="N724" i="9"/>
  <c r="N723" i="9"/>
  <c r="N722" i="9"/>
  <c r="N721" i="9"/>
  <c r="N720" i="9"/>
  <c r="N719" i="9"/>
  <c r="N718" i="9"/>
  <c r="N717" i="9"/>
  <c r="N716" i="9"/>
  <c r="M713" i="9"/>
  <c r="L713" i="9"/>
  <c r="K713" i="9"/>
  <c r="J713" i="9"/>
  <c r="N712" i="9"/>
  <c r="N711" i="9"/>
  <c r="N710" i="9"/>
  <c r="N709" i="9"/>
  <c r="N708" i="9"/>
  <c r="N707" i="9"/>
  <c r="N706" i="9"/>
  <c r="N705" i="9"/>
  <c r="N704" i="9"/>
  <c r="N703" i="9"/>
  <c r="M700" i="9"/>
  <c r="L700" i="9"/>
  <c r="K700" i="9"/>
  <c r="J700" i="9"/>
  <c r="N699" i="9"/>
  <c r="N698" i="9"/>
  <c r="N697" i="9"/>
  <c r="N696" i="9"/>
  <c r="N695" i="9"/>
  <c r="N694" i="9"/>
  <c r="N693" i="9"/>
  <c r="N692" i="9"/>
  <c r="N691" i="9"/>
  <c r="N690" i="9"/>
  <c r="M687" i="9"/>
  <c r="L687" i="9"/>
  <c r="K687" i="9"/>
  <c r="J687" i="9"/>
  <c r="N686" i="9"/>
  <c r="N685" i="9"/>
  <c r="N684" i="9"/>
  <c r="N683" i="9"/>
  <c r="N682" i="9"/>
  <c r="N681" i="9"/>
  <c r="N680" i="9"/>
  <c r="N679" i="9"/>
  <c r="N678" i="9"/>
  <c r="N677" i="9"/>
  <c r="M674" i="9"/>
  <c r="L674" i="9"/>
  <c r="K674" i="9"/>
  <c r="J674" i="9"/>
  <c r="N673" i="9"/>
  <c r="N672" i="9"/>
  <c r="N671" i="9"/>
  <c r="N670" i="9"/>
  <c r="N669" i="9"/>
  <c r="N668" i="9"/>
  <c r="N667" i="9"/>
  <c r="N666" i="9"/>
  <c r="N665" i="9"/>
  <c r="N664" i="9"/>
  <c r="M661" i="9"/>
  <c r="L661" i="9"/>
  <c r="K661" i="9"/>
  <c r="J661" i="9"/>
  <c r="N660" i="9"/>
  <c r="N659" i="9"/>
  <c r="N658" i="9"/>
  <c r="N657" i="9"/>
  <c r="N656" i="9"/>
  <c r="N655" i="9"/>
  <c r="N654" i="9"/>
  <c r="N653" i="9"/>
  <c r="N652" i="9"/>
  <c r="N651" i="9"/>
  <c r="I648" i="9"/>
  <c r="M648" i="9"/>
  <c r="L648" i="9"/>
  <c r="K648" i="9"/>
  <c r="J648" i="9"/>
  <c r="N647" i="9"/>
  <c r="N646" i="9"/>
  <c r="N645" i="9"/>
  <c r="N644" i="9"/>
  <c r="N643" i="9"/>
  <c r="N642" i="9"/>
  <c r="N641" i="9"/>
  <c r="N640" i="9"/>
  <c r="N639" i="9"/>
  <c r="N638" i="9"/>
  <c r="M635" i="9"/>
  <c r="L635" i="9"/>
  <c r="K635" i="9"/>
  <c r="J635" i="9"/>
  <c r="N634" i="9"/>
  <c r="N633" i="9"/>
  <c r="N632" i="9"/>
  <c r="N631" i="9"/>
  <c r="N630" i="9"/>
  <c r="N629" i="9"/>
  <c r="N628" i="9"/>
  <c r="N627" i="9"/>
  <c r="N626" i="9"/>
  <c r="N625" i="9"/>
  <c r="M622" i="9"/>
  <c r="L622" i="9"/>
  <c r="K622" i="9"/>
  <c r="J622" i="9"/>
  <c r="I622" i="9"/>
  <c r="N621" i="9"/>
  <c r="N620" i="9"/>
  <c r="N619" i="9"/>
  <c r="N618" i="9"/>
  <c r="N617" i="9"/>
  <c r="N616" i="9"/>
  <c r="N615" i="9"/>
  <c r="N614" i="9"/>
  <c r="N613" i="9"/>
  <c r="N612" i="9"/>
  <c r="M609" i="9"/>
  <c r="L609" i="9"/>
  <c r="K609" i="9"/>
  <c r="J609" i="9"/>
  <c r="N608" i="9"/>
  <c r="N607" i="9"/>
  <c r="N606" i="9"/>
  <c r="N605" i="9"/>
  <c r="N604" i="9"/>
  <c r="N603" i="9"/>
  <c r="N602" i="9"/>
  <c r="N601" i="9"/>
  <c r="N600" i="9"/>
  <c r="N599" i="9"/>
  <c r="M596" i="9"/>
  <c r="L596" i="9"/>
  <c r="K596" i="9"/>
  <c r="J596" i="9"/>
  <c r="N595" i="9"/>
  <c r="N594" i="9"/>
  <c r="N593" i="9"/>
  <c r="N592" i="9"/>
  <c r="N591" i="9"/>
  <c r="N590" i="9"/>
  <c r="N589" i="9"/>
  <c r="N588" i="9"/>
  <c r="N587" i="9"/>
  <c r="N586" i="9"/>
  <c r="M583" i="9"/>
  <c r="L583" i="9"/>
  <c r="K583" i="9"/>
  <c r="J583" i="9"/>
  <c r="N582" i="9"/>
  <c r="N581" i="9"/>
  <c r="N580" i="9"/>
  <c r="N579" i="9"/>
  <c r="N578" i="9"/>
  <c r="N577" i="9"/>
  <c r="N576" i="9"/>
  <c r="N575" i="9"/>
  <c r="N574" i="9"/>
  <c r="N573" i="9"/>
  <c r="M570" i="9"/>
  <c r="L570" i="9"/>
  <c r="K570" i="9"/>
  <c r="J570" i="9"/>
  <c r="N569" i="9"/>
  <c r="N568" i="9"/>
  <c r="N567" i="9"/>
  <c r="N566" i="9"/>
  <c r="N565" i="9"/>
  <c r="N564" i="9"/>
  <c r="N563" i="9"/>
  <c r="N562" i="9"/>
  <c r="N561" i="9"/>
  <c r="N560" i="9"/>
  <c r="M557" i="9"/>
  <c r="L557" i="9"/>
  <c r="K557" i="9"/>
  <c r="J557" i="9"/>
  <c r="N556" i="9"/>
  <c r="N555" i="9"/>
  <c r="N554" i="9"/>
  <c r="N553" i="9"/>
  <c r="N552" i="9"/>
  <c r="N551" i="9"/>
  <c r="N550" i="9"/>
  <c r="N549" i="9"/>
  <c r="N548" i="9"/>
  <c r="N547" i="9"/>
  <c r="M544" i="9"/>
  <c r="L544" i="9"/>
  <c r="K544" i="9"/>
  <c r="J544" i="9"/>
  <c r="N543" i="9"/>
  <c r="N542" i="9"/>
  <c r="N541" i="9"/>
  <c r="N540" i="9"/>
  <c r="N539" i="9"/>
  <c r="N538" i="9"/>
  <c r="N537" i="9"/>
  <c r="N536" i="9"/>
  <c r="N535" i="9"/>
  <c r="N534" i="9"/>
  <c r="M531" i="9"/>
  <c r="L531" i="9"/>
  <c r="K531" i="9"/>
  <c r="J531" i="9"/>
  <c r="N530" i="9"/>
  <c r="N529" i="9"/>
  <c r="N528" i="9"/>
  <c r="N527" i="9"/>
  <c r="N526" i="9"/>
  <c r="N525" i="9"/>
  <c r="N524" i="9"/>
  <c r="N523" i="9"/>
  <c r="N522" i="9"/>
  <c r="N521" i="9"/>
  <c r="M518" i="9"/>
  <c r="L518" i="9"/>
  <c r="K518" i="9"/>
  <c r="J518" i="9"/>
  <c r="N517" i="9"/>
  <c r="N516" i="9"/>
  <c r="N515" i="9"/>
  <c r="N514" i="9"/>
  <c r="N513" i="9"/>
  <c r="N512" i="9"/>
  <c r="N511" i="9"/>
  <c r="N510" i="9"/>
  <c r="N509" i="9"/>
  <c r="N508" i="9"/>
  <c r="M505" i="9"/>
  <c r="L505" i="9"/>
  <c r="K505" i="9"/>
  <c r="J505" i="9"/>
  <c r="N504" i="9"/>
  <c r="N503" i="9"/>
  <c r="N502" i="9"/>
  <c r="N501" i="9"/>
  <c r="N500" i="9"/>
  <c r="N499" i="9"/>
  <c r="N498" i="9"/>
  <c r="N497" i="9"/>
  <c r="N496" i="9"/>
  <c r="N495" i="9"/>
  <c r="M492" i="9"/>
  <c r="L492" i="9"/>
  <c r="K492" i="9"/>
  <c r="J492" i="9"/>
  <c r="N491" i="9"/>
  <c r="N490" i="9"/>
  <c r="N489" i="9"/>
  <c r="N488" i="9"/>
  <c r="N487" i="9"/>
  <c r="N486" i="9"/>
  <c r="N485" i="9"/>
  <c r="N484" i="9"/>
  <c r="N483" i="9"/>
  <c r="N482" i="9"/>
  <c r="M479" i="9"/>
  <c r="L479" i="9"/>
  <c r="K479" i="9"/>
  <c r="J479" i="9"/>
  <c r="N478" i="9"/>
  <c r="N477" i="9"/>
  <c r="N476" i="9"/>
  <c r="N475" i="9"/>
  <c r="N474" i="9"/>
  <c r="N473" i="9"/>
  <c r="N472" i="9"/>
  <c r="N471" i="9"/>
  <c r="N470" i="9"/>
  <c r="N469" i="9"/>
  <c r="M466" i="9"/>
  <c r="L466" i="9"/>
  <c r="K466" i="9"/>
  <c r="J466" i="9"/>
  <c r="N465" i="9"/>
  <c r="N464" i="9"/>
  <c r="N463" i="9"/>
  <c r="N462" i="9"/>
  <c r="N461" i="9"/>
  <c r="N460" i="9"/>
  <c r="N459" i="9"/>
  <c r="N458" i="9"/>
  <c r="N457" i="9"/>
  <c r="N456" i="9"/>
  <c r="M453" i="9"/>
  <c r="L453" i="9"/>
  <c r="K453" i="9"/>
  <c r="J453" i="9"/>
  <c r="N452" i="9"/>
  <c r="N451" i="9"/>
  <c r="N450" i="9"/>
  <c r="N449" i="9"/>
  <c r="N448" i="9"/>
  <c r="N447" i="9"/>
  <c r="N446" i="9"/>
  <c r="N445" i="9"/>
  <c r="N444" i="9"/>
  <c r="N443" i="9"/>
  <c r="M440" i="9"/>
  <c r="L440" i="9"/>
  <c r="K440" i="9"/>
  <c r="J440" i="9"/>
  <c r="N439" i="9"/>
  <c r="N438" i="9"/>
  <c r="N437" i="9"/>
  <c r="N436" i="9"/>
  <c r="N435" i="9"/>
  <c r="N434" i="9"/>
  <c r="N433" i="9"/>
  <c r="N432" i="9"/>
  <c r="N431" i="9"/>
  <c r="N430" i="9"/>
  <c r="M427" i="9"/>
  <c r="L427" i="9"/>
  <c r="K427" i="9"/>
  <c r="J427" i="9"/>
  <c r="N426" i="9"/>
  <c r="N425" i="9"/>
  <c r="N424" i="9"/>
  <c r="N423" i="9"/>
  <c r="N422" i="9"/>
  <c r="N421" i="9"/>
  <c r="N420" i="9"/>
  <c r="N419" i="9"/>
  <c r="N418" i="9"/>
  <c r="N417" i="9"/>
  <c r="M414" i="9"/>
  <c r="L414" i="9"/>
  <c r="K414" i="9"/>
  <c r="J414" i="9"/>
  <c r="N413" i="9"/>
  <c r="N412" i="9"/>
  <c r="N411" i="9"/>
  <c r="N410" i="9"/>
  <c r="N409" i="9"/>
  <c r="N408" i="9"/>
  <c r="N407" i="9"/>
  <c r="N406" i="9"/>
  <c r="N405" i="9"/>
  <c r="N404" i="9"/>
  <c r="M401" i="9"/>
  <c r="L401" i="9"/>
  <c r="K401" i="9"/>
  <c r="J401" i="9"/>
  <c r="I401" i="9"/>
  <c r="N400" i="9"/>
  <c r="N399" i="9"/>
  <c r="N398" i="9"/>
  <c r="N397" i="9"/>
  <c r="N396" i="9"/>
  <c r="N395" i="9"/>
  <c r="N394" i="9"/>
  <c r="N393" i="9"/>
  <c r="N392" i="9"/>
  <c r="N391" i="9"/>
  <c r="M388" i="9"/>
  <c r="L388" i="9"/>
  <c r="K388" i="9"/>
  <c r="J388" i="9"/>
  <c r="N387" i="9"/>
  <c r="N386" i="9"/>
  <c r="N385" i="9"/>
  <c r="N384" i="9"/>
  <c r="N383" i="9"/>
  <c r="N382" i="9"/>
  <c r="N381" i="9"/>
  <c r="N380" i="9"/>
  <c r="N379" i="9"/>
  <c r="N378" i="9"/>
  <c r="M375" i="9"/>
  <c r="L375" i="9"/>
  <c r="K375" i="9"/>
  <c r="J375" i="9"/>
  <c r="N374" i="9"/>
  <c r="N373" i="9"/>
  <c r="N372" i="9"/>
  <c r="N371" i="9"/>
  <c r="N370" i="9"/>
  <c r="N369" i="9"/>
  <c r="N368" i="9"/>
  <c r="N367" i="9"/>
  <c r="N366" i="9"/>
  <c r="N365" i="9"/>
  <c r="M362" i="9"/>
  <c r="L362" i="9"/>
  <c r="K362" i="9"/>
  <c r="J362" i="9"/>
  <c r="N361" i="9"/>
  <c r="N360" i="9"/>
  <c r="N359" i="9"/>
  <c r="N358" i="9"/>
  <c r="N357" i="9"/>
  <c r="N356" i="9"/>
  <c r="N355" i="9"/>
  <c r="N354" i="9"/>
  <c r="N353" i="9"/>
  <c r="N352" i="9"/>
  <c r="M349" i="9"/>
  <c r="L349" i="9"/>
  <c r="K349" i="9"/>
  <c r="J349" i="9"/>
  <c r="I349" i="9"/>
  <c r="N348" i="9"/>
  <c r="N347" i="9"/>
  <c r="N346" i="9"/>
  <c r="N345" i="9"/>
  <c r="N344" i="9"/>
  <c r="N343" i="9"/>
  <c r="N342" i="9"/>
  <c r="N341" i="9"/>
  <c r="N340" i="9"/>
  <c r="N339" i="9"/>
  <c r="M336" i="9"/>
  <c r="L336" i="9"/>
  <c r="K336" i="9"/>
  <c r="J336" i="9"/>
  <c r="N335" i="9"/>
  <c r="N334" i="9"/>
  <c r="N333" i="9"/>
  <c r="N332" i="9"/>
  <c r="N331" i="9"/>
  <c r="N330" i="9"/>
  <c r="N329" i="9"/>
  <c r="N328" i="9"/>
  <c r="N327" i="9"/>
  <c r="N326" i="9"/>
  <c r="M323" i="9"/>
  <c r="L323" i="9"/>
  <c r="K323" i="9"/>
  <c r="J323" i="9"/>
  <c r="N322" i="9"/>
  <c r="N321" i="9"/>
  <c r="N320" i="9"/>
  <c r="N319" i="9"/>
  <c r="N318" i="9"/>
  <c r="N317" i="9"/>
  <c r="N316" i="9"/>
  <c r="N315" i="9"/>
  <c r="N314" i="9"/>
  <c r="N313" i="9"/>
  <c r="M310" i="9"/>
  <c r="L310" i="9"/>
  <c r="K310" i="9"/>
  <c r="J310" i="9"/>
  <c r="N309" i="9"/>
  <c r="N308" i="9"/>
  <c r="N307" i="9"/>
  <c r="N306" i="9"/>
  <c r="N305" i="9"/>
  <c r="N304" i="9"/>
  <c r="N303" i="9"/>
  <c r="N302" i="9"/>
  <c r="N301" i="9"/>
  <c r="N300" i="9"/>
  <c r="M297" i="9"/>
  <c r="L297" i="9"/>
  <c r="K297" i="9"/>
  <c r="J297" i="9"/>
  <c r="N296" i="9"/>
  <c r="N295" i="9"/>
  <c r="N294" i="9"/>
  <c r="N293" i="9"/>
  <c r="N292" i="9"/>
  <c r="N291" i="9"/>
  <c r="N290" i="9"/>
  <c r="N289" i="9"/>
  <c r="N288" i="9"/>
  <c r="N287" i="9"/>
  <c r="M284" i="9"/>
  <c r="L284" i="9"/>
  <c r="K284" i="9"/>
  <c r="J284" i="9"/>
  <c r="N283" i="9"/>
  <c r="N282" i="9"/>
  <c r="N281" i="9"/>
  <c r="N280" i="9"/>
  <c r="N279" i="9"/>
  <c r="N278" i="9"/>
  <c r="N277" i="9"/>
  <c r="N276" i="9"/>
  <c r="N275" i="9"/>
  <c r="N274" i="9"/>
  <c r="M271" i="9"/>
  <c r="L271" i="9"/>
  <c r="K271" i="9"/>
  <c r="J271" i="9"/>
  <c r="N270" i="9"/>
  <c r="N269" i="9"/>
  <c r="N268" i="9"/>
  <c r="N267" i="9"/>
  <c r="N266" i="9"/>
  <c r="N265" i="9"/>
  <c r="N264" i="9"/>
  <c r="N263" i="9"/>
  <c r="N262" i="9"/>
  <c r="N261" i="9"/>
  <c r="M258" i="9"/>
  <c r="L258" i="9"/>
  <c r="K258" i="9"/>
  <c r="J258" i="9"/>
  <c r="N257" i="9"/>
  <c r="N256" i="9"/>
  <c r="N255" i="9"/>
  <c r="N254" i="9"/>
  <c r="N253" i="9"/>
  <c r="N252" i="9"/>
  <c r="N251" i="9"/>
  <c r="N250" i="9"/>
  <c r="N249" i="9"/>
  <c r="N248" i="9"/>
  <c r="M245" i="9"/>
  <c r="L245" i="9"/>
  <c r="K245" i="9"/>
  <c r="J245" i="9"/>
  <c r="N244" i="9"/>
  <c r="N243" i="9"/>
  <c r="N242" i="9"/>
  <c r="N241" i="9"/>
  <c r="N240" i="9"/>
  <c r="N239" i="9"/>
  <c r="N238" i="9"/>
  <c r="N237" i="9"/>
  <c r="N236" i="9"/>
  <c r="N235" i="9"/>
  <c r="M232" i="9"/>
  <c r="L232" i="9"/>
  <c r="K232" i="9"/>
  <c r="J232" i="9"/>
  <c r="N231" i="9"/>
  <c r="N230" i="9"/>
  <c r="N229" i="9"/>
  <c r="N228" i="9"/>
  <c r="N227" i="9"/>
  <c r="N226" i="9"/>
  <c r="N225" i="9"/>
  <c r="N224" i="9"/>
  <c r="N223" i="9"/>
  <c r="N222" i="9"/>
  <c r="M219" i="9"/>
  <c r="L219" i="9"/>
  <c r="K219" i="9"/>
  <c r="J219" i="9"/>
  <c r="N218" i="9"/>
  <c r="N217" i="9"/>
  <c r="N216" i="9"/>
  <c r="N215" i="9"/>
  <c r="N214" i="9"/>
  <c r="N213" i="9"/>
  <c r="N212" i="9"/>
  <c r="N211" i="9"/>
  <c r="N210" i="9"/>
  <c r="N209" i="9"/>
  <c r="M206" i="9"/>
  <c r="L206" i="9"/>
  <c r="K206" i="9"/>
  <c r="J206" i="9"/>
  <c r="N205" i="9"/>
  <c r="N204" i="9"/>
  <c r="N203" i="9"/>
  <c r="N202" i="9"/>
  <c r="N201" i="9"/>
  <c r="N200" i="9"/>
  <c r="N199" i="9"/>
  <c r="N198" i="9"/>
  <c r="N197" i="9"/>
  <c r="N196" i="9"/>
  <c r="M193" i="9"/>
  <c r="L193" i="9"/>
  <c r="K193" i="9"/>
  <c r="J193" i="9"/>
  <c r="N192" i="9"/>
  <c r="N191" i="9"/>
  <c r="N190" i="9"/>
  <c r="N189" i="9"/>
  <c r="N188" i="9"/>
  <c r="N187" i="9"/>
  <c r="N186" i="9"/>
  <c r="N185" i="9"/>
  <c r="N184" i="9"/>
  <c r="N183" i="9"/>
  <c r="M180" i="9"/>
  <c r="L180" i="9"/>
  <c r="K180" i="9"/>
  <c r="J180" i="9"/>
  <c r="N179" i="9"/>
  <c r="N178" i="9"/>
  <c r="N177" i="9"/>
  <c r="N176" i="9"/>
  <c r="N175" i="9"/>
  <c r="N174" i="9"/>
  <c r="N173" i="9"/>
  <c r="N172" i="9"/>
  <c r="N171" i="9"/>
  <c r="N170" i="9"/>
  <c r="M167" i="9"/>
  <c r="L167" i="9"/>
  <c r="K167" i="9"/>
  <c r="J167" i="9"/>
  <c r="N166" i="9"/>
  <c r="N165" i="9"/>
  <c r="N164" i="9"/>
  <c r="N163" i="9"/>
  <c r="N162" i="9"/>
  <c r="N161" i="9"/>
  <c r="N160" i="9"/>
  <c r="N159" i="9"/>
  <c r="N158" i="9"/>
  <c r="N157" i="9"/>
  <c r="M154" i="9"/>
  <c r="L154" i="9"/>
  <c r="K154" i="9"/>
  <c r="J154" i="9"/>
  <c r="N153" i="9"/>
  <c r="N152" i="9"/>
  <c r="N151" i="9"/>
  <c r="N150" i="9"/>
  <c r="N149" i="9"/>
  <c r="N148" i="9"/>
  <c r="N147" i="9"/>
  <c r="N146" i="9"/>
  <c r="N145" i="9"/>
  <c r="N144" i="9"/>
  <c r="M141" i="9"/>
  <c r="L141" i="9"/>
  <c r="K141" i="9"/>
  <c r="J141" i="9"/>
  <c r="N140" i="9"/>
  <c r="N139" i="9"/>
  <c r="N138" i="9"/>
  <c r="N137" i="9"/>
  <c r="N136" i="9"/>
  <c r="N135" i="9"/>
  <c r="N134" i="9"/>
  <c r="N133" i="9"/>
  <c r="N132" i="9"/>
  <c r="N131" i="9"/>
  <c r="M128" i="9"/>
  <c r="L128" i="9"/>
  <c r="K128" i="9"/>
  <c r="J128" i="9"/>
  <c r="N127" i="9"/>
  <c r="N126" i="9"/>
  <c r="N125" i="9"/>
  <c r="N124" i="9"/>
  <c r="N123" i="9"/>
  <c r="N122" i="9"/>
  <c r="N121" i="9"/>
  <c r="N120" i="9"/>
  <c r="N119" i="9"/>
  <c r="N118" i="9"/>
  <c r="M115" i="9"/>
  <c r="L115" i="9"/>
  <c r="K115" i="9"/>
  <c r="J115" i="9"/>
  <c r="N114" i="9"/>
  <c r="N113" i="9"/>
  <c r="N112" i="9"/>
  <c r="N111" i="9"/>
  <c r="N110" i="9"/>
  <c r="N109" i="9"/>
  <c r="N108" i="9"/>
  <c r="N107" i="9"/>
  <c r="N106" i="9"/>
  <c r="N105" i="9"/>
  <c r="M102" i="9"/>
  <c r="L102" i="9"/>
  <c r="K102" i="9"/>
  <c r="J102" i="9"/>
  <c r="N101" i="9"/>
  <c r="N100" i="9"/>
  <c r="N99" i="9"/>
  <c r="N98" i="9"/>
  <c r="N97" i="9"/>
  <c r="N96" i="9"/>
  <c r="N95" i="9"/>
  <c r="N94" i="9"/>
  <c r="N93" i="9"/>
  <c r="N92" i="9"/>
  <c r="M89" i="9"/>
  <c r="L89" i="9"/>
  <c r="K89" i="9"/>
  <c r="J89" i="9"/>
  <c r="N88" i="9"/>
  <c r="N87" i="9"/>
  <c r="N86" i="9"/>
  <c r="N85" i="9"/>
  <c r="N84" i="9"/>
  <c r="N83" i="9"/>
  <c r="N82" i="9"/>
  <c r="N81" i="9"/>
  <c r="N80" i="9"/>
  <c r="N79" i="9"/>
  <c r="M76" i="9"/>
  <c r="L76" i="9"/>
  <c r="K76" i="9"/>
  <c r="J76" i="9"/>
  <c r="N75" i="9"/>
  <c r="N74" i="9"/>
  <c r="N73" i="9"/>
  <c r="N72" i="9"/>
  <c r="N71" i="9"/>
  <c r="N70" i="9"/>
  <c r="N69" i="9"/>
  <c r="N68" i="9"/>
  <c r="N67" i="9"/>
  <c r="N66" i="9"/>
  <c r="M63" i="9"/>
  <c r="L63" i="9"/>
  <c r="K63" i="9"/>
  <c r="J63" i="9"/>
  <c r="I63" i="9"/>
  <c r="N62" i="9"/>
  <c r="N61" i="9"/>
  <c r="N60" i="9"/>
  <c r="N59" i="9"/>
  <c r="N58" i="9"/>
  <c r="N57" i="9"/>
  <c r="N56" i="9"/>
  <c r="N55" i="9"/>
  <c r="N54" i="9"/>
  <c r="N53" i="9"/>
  <c r="M50" i="9"/>
  <c r="L50" i="9"/>
  <c r="K50" i="9"/>
  <c r="J50" i="9"/>
  <c r="N49" i="9"/>
  <c r="N48" i="9"/>
  <c r="N47" i="9"/>
  <c r="N46" i="9"/>
  <c r="N45" i="9"/>
  <c r="N44" i="9"/>
  <c r="N43" i="9"/>
  <c r="N42" i="9"/>
  <c r="N41" i="9"/>
  <c r="N40" i="9"/>
  <c r="M37" i="9"/>
  <c r="L37" i="9"/>
  <c r="K37" i="9"/>
  <c r="J37" i="9"/>
  <c r="N36" i="9"/>
  <c r="N35" i="9"/>
  <c r="N34" i="9"/>
  <c r="N33" i="9"/>
  <c r="N32" i="9"/>
  <c r="N31" i="9"/>
  <c r="N30" i="9"/>
  <c r="N29" i="9"/>
  <c r="N28" i="9"/>
  <c r="N27" i="9"/>
  <c r="M24" i="9"/>
  <c r="L24" i="9"/>
  <c r="K24" i="9"/>
  <c r="J24" i="9"/>
  <c r="N23" i="9"/>
  <c r="N22" i="9"/>
  <c r="N21" i="9"/>
  <c r="N20" i="9"/>
  <c r="N19" i="9"/>
  <c r="N18" i="9"/>
  <c r="N17" i="9"/>
  <c r="N16" i="9"/>
  <c r="N14" i="9"/>
  <c r="N13" i="9"/>
  <c r="M870" i="15" l="1"/>
  <c r="K870" i="15"/>
  <c r="L870" i="9"/>
  <c r="L869" i="11"/>
  <c r="M870" i="13"/>
  <c r="L870" i="15"/>
  <c r="J870" i="15"/>
  <c r="M870" i="9"/>
  <c r="M869" i="11"/>
  <c r="I870" i="15"/>
  <c r="J870" i="13"/>
  <c r="J870" i="9"/>
  <c r="J869" i="11"/>
  <c r="K870" i="13"/>
  <c r="N75" i="13"/>
  <c r="N179" i="13"/>
  <c r="N283" i="13"/>
  <c r="N387" i="13"/>
  <c r="N491" i="13"/>
  <c r="N595" i="13"/>
  <c r="N699" i="13"/>
  <c r="N817" i="13"/>
  <c r="K870" i="9"/>
  <c r="K869" i="11"/>
  <c r="L870" i="13"/>
  <c r="I870" i="13"/>
  <c r="I869" i="11"/>
  <c r="I870" i="9"/>
  <c r="N62" i="13"/>
  <c r="N166" i="13"/>
  <c r="N270" i="13"/>
  <c r="N374" i="13"/>
  <c r="N478" i="13"/>
  <c r="N582" i="13"/>
  <c r="N686" i="13"/>
  <c r="N790" i="13"/>
  <c r="N803" i="13"/>
  <c r="N49" i="13"/>
  <c r="N153" i="13"/>
  <c r="N257" i="13"/>
  <c r="N361" i="13"/>
  <c r="N465" i="13"/>
  <c r="N569" i="13"/>
  <c r="N673" i="13"/>
  <c r="N777" i="13"/>
  <c r="N36" i="13"/>
  <c r="N140" i="13"/>
  <c r="N244" i="13"/>
  <c r="N348" i="13"/>
  <c r="N452" i="13"/>
  <c r="N556" i="13"/>
  <c r="N660" i="13"/>
  <c r="N764" i="13"/>
  <c r="N23" i="13"/>
  <c r="N127" i="13"/>
  <c r="N231" i="13"/>
  <c r="N335" i="13"/>
  <c r="N439" i="13"/>
  <c r="N543" i="13"/>
  <c r="N647" i="13"/>
  <c r="N751" i="13"/>
  <c r="N869" i="13"/>
  <c r="N114" i="13"/>
  <c r="N218" i="13"/>
  <c r="N322" i="13"/>
  <c r="N426" i="13"/>
  <c r="N530" i="13"/>
  <c r="N634" i="13"/>
  <c r="N738" i="13"/>
  <c r="N856" i="13"/>
  <c r="N101" i="13"/>
  <c r="N205" i="13"/>
  <c r="N309" i="13"/>
  <c r="N413" i="13"/>
  <c r="N517" i="13"/>
  <c r="N621" i="13"/>
  <c r="N725" i="13"/>
  <c r="N843" i="13"/>
  <c r="N88" i="13"/>
  <c r="N192" i="13"/>
  <c r="N296" i="13"/>
  <c r="N400" i="13"/>
  <c r="N504" i="13"/>
  <c r="N608" i="13"/>
  <c r="N712" i="13"/>
  <c r="N830" i="13"/>
  <c r="N114" i="11"/>
  <c r="N218" i="11"/>
  <c r="N322" i="11"/>
  <c r="N426" i="11"/>
  <c r="N530" i="11"/>
  <c r="N621" i="11"/>
  <c r="N725" i="11"/>
  <c r="N829" i="11"/>
  <c r="N648" i="9"/>
  <c r="N869" i="9"/>
  <c r="N661" i="15"/>
  <c r="N466" i="15"/>
  <c r="N50" i="15"/>
  <c r="N154" i="15"/>
  <c r="N362" i="15"/>
  <c r="N570" i="15"/>
  <c r="N258" i="15"/>
  <c r="N23" i="11"/>
  <c r="N127" i="11"/>
  <c r="N231" i="11"/>
  <c r="N335" i="11"/>
  <c r="N439" i="11"/>
  <c r="N543" i="11"/>
  <c r="N634" i="11"/>
  <c r="N738" i="11"/>
  <c r="N842" i="11"/>
  <c r="N101" i="11"/>
  <c r="N205" i="11"/>
  <c r="N309" i="11"/>
  <c r="N413" i="11"/>
  <c r="N517" i="11"/>
  <c r="N608" i="11"/>
  <c r="N712" i="11"/>
  <c r="N816" i="11"/>
  <c r="N88" i="11"/>
  <c r="N192" i="11"/>
  <c r="N296" i="11"/>
  <c r="N400" i="11"/>
  <c r="N504" i="11"/>
  <c r="N699" i="11"/>
  <c r="N803" i="11"/>
  <c r="N75" i="11"/>
  <c r="N179" i="11"/>
  <c r="N283" i="11"/>
  <c r="N387" i="11"/>
  <c r="N491" i="11"/>
  <c r="N595" i="11"/>
  <c r="N686" i="11"/>
  <c r="N790" i="11"/>
  <c r="N62" i="11"/>
  <c r="N166" i="11"/>
  <c r="N270" i="11"/>
  <c r="N374" i="11"/>
  <c r="N478" i="11"/>
  <c r="N582" i="11"/>
  <c r="N673" i="11"/>
  <c r="N777" i="11"/>
  <c r="N49" i="11"/>
  <c r="N153" i="11"/>
  <c r="N257" i="11"/>
  <c r="N361" i="11"/>
  <c r="N465" i="11"/>
  <c r="N569" i="11"/>
  <c r="N660" i="11"/>
  <c r="N764" i="11"/>
  <c r="N868" i="11"/>
  <c r="N36" i="11"/>
  <c r="N140" i="11"/>
  <c r="N244" i="11"/>
  <c r="N348" i="11"/>
  <c r="N452" i="11"/>
  <c r="N556" i="11"/>
  <c r="N647" i="11"/>
  <c r="N751" i="11"/>
  <c r="N855" i="11"/>
  <c r="N89" i="15"/>
  <c r="N193" i="15"/>
  <c r="N297" i="15"/>
  <c r="N401" i="15"/>
  <c r="N505" i="15"/>
  <c r="N700" i="15"/>
  <c r="N76" i="15"/>
  <c r="N180" i="15"/>
  <c r="N388" i="15"/>
  <c r="N596" i="15"/>
  <c r="N687" i="15"/>
  <c r="N791" i="15"/>
  <c r="N63" i="15"/>
  <c r="N167" i="15"/>
  <c r="N271" i="15"/>
  <c r="N375" i="15"/>
  <c r="N583" i="15"/>
  <c r="N674" i="15"/>
  <c r="N37" i="15"/>
  <c r="N141" i="15"/>
  <c r="N245" i="15"/>
  <c r="N349" i="15"/>
  <c r="N453" i="15"/>
  <c r="N557" i="15"/>
  <c r="N648" i="15"/>
  <c r="N752" i="15"/>
  <c r="N24" i="15"/>
  <c r="N128" i="15"/>
  <c r="N336" i="15"/>
  <c r="N440" i="15"/>
  <c r="N635" i="15"/>
  <c r="N739" i="15"/>
  <c r="N115" i="15"/>
  <c r="N219" i="15"/>
  <c r="N323" i="15"/>
  <c r="N427" i="15"/>
  <c r="N531" i="15"/>
  <c r="N622" i="15"/>
  <c r="N726" i="15"/>
  <c r="N102" i="15"/>
  <c r="N206" i="15"/>
  <c r="N310" i="15"/>
  <c r="N414" i="15"/>
  <c r="N518" i="15"/>
  <c r="N609" i="15"/>
  <c r="N713" i="15"/>
  <c r="N804" i="15"/>
  <c r="N284" i="15"/>
  <c r="N492" i="15"/>
  <c r="N479" i="15"/>
  <c r="N778" i="15"/>
  <c r="N765" i="15"/>
  <c r="N869" i="15"/>
  <c r="N856" i="15"/>
  <c r="N232" i="15"/>
  <c r="N544" i="15"/>
  <c r="N843" i="15"/>
  <c r="N830" i="15"/>
  <c r="N817" i="15"/>
  <c r="N440" i="9"/>
  <c r="N544" i="9"/>
  <c r="N700" i="9"/>
  <c r="N752" i="9"/>
  <c r="N804" i="9"/>
  <c r="N856" i="9"/>
  <c r="N687" i="9"/>
  <c r="N739" i="9"/>
  <c r="N791" i="9"/>
  <c r="N843" i="9"/>
  <c r="N674" i="9"/>
  <c r="N726" i="9"/>
  <c r="N778" i="9"/>
  <c r="N830" i="9"/>
  <c r="N24" i="9"/>
  <c r="N128" i="9"/>
  <c r="N232" i="9"/>
  <c r="N336" i="9"/>
  <c r="N661" i="9"/>
  <c r="N713" i="9"/>
  <c r="N765" i="9"/>
  <c r="N817" i="9"/>
  <c r="N37" i="9"/>
  <c r="N141" i="9"/>
  <c r="N245" i="9"/>
  <c r="N349" i="9"/>
  <c r="N453" i="9"/>
  <c r="N557" i="9"/>
  <c r="N635" i="9"/>
  <c r="N115" i="9"/>
  <c r="N219" i="9"/>
  <c r="N323" i="9"/>
  <c r="N427" i="9"/>
  <c r="N531" i="9"/>
  <c r="N622" i="9"/>
  <c r="N609" i="9"/>
  <c r="N102" i="9"/>
  <c r="N89" i="9"/>
  <c r="N193" i="9"/>
  <c r="N297" i="9"/>
  <c r="N401" i="9"/>
  <c r="N505" i="9"/>
  <c r="N414" i="9"/>
  <c r="N518" i="9"/>
  <c r="N76" i="9"/>
  <c r="N180" i="9"/>
  <c r="N284" i="9"/>
  <c r="N388" i="9"/>
  <c r="N492" i="9"/>
  <c r="N596" i="9"/>
  <c r="N310" i="9"/>
  <c r="N63" i="9"/>
  <c r="N167" i="9"/>
  <c r="N271" i="9"/>
  <c r="N375" i="9"/>
  <c r="N479" i="9"/>
  <c r="N583" i="9"/>
  <c r="N206" i="9"/>
  <c r="N50" i="9"/>
  <c r="N154" i="9"/>
  <c r="N258" i="9"/>
  <c r="N362" i="9"/>
  <c r="N466" i="9"/>
  <c r="N570" i="9"/>
  <c r="N870" i="15" l="1"/>
  <c r="N869" i="11"/>
  <c r="N870" i="9"/>
  <c r="N870" i="13"/>
  <c r="J217" i="5"/>
  <c r="I48" i="5"/>
  <c r="M868" i="7"/>
  <c r="L868" i="7"/>
  <c r="K868" i="7"/>
  <c r="J868" i="7"/>
  <c r="I868" i="7"/>
  <c r="N867" i="7"/>
  <c r="N866" i="7"/>
  <c r="N865" i="7"/>
  <c r="N864" i="7"/>
  <c r="N863" i="7"/>
  <c r="N862" i="7"/>
  <c r="N861" i="7"/>
  <c r="N860" i="7"/>
  <c r="N859" i="7"/>
  <c r="N858" i="7"/>
  <c r="M855" i="7"/>
  <c r="L855" i="7"/>
  <c r="K855" i="7"/>
  <c r="J855" i="7"/>
  <c r="I855" i="7"/>
  <c r="N854" i="7"/>
  <c r="N853" i="7"/>
  <c r="N852" i="7"/>
  <c r="N851" i="7"/>
  <c r="N850" i="7"/>
  <c r="N849" i="7"/>
  <c r="N848" i="7"/>
  <c r="N847" i="7"/>
  <c r="N846" i="7"/>
  <c r="N845" i="7"/>
  <c r="M842" i="7"/>
  <c r="L842" i="7"/>
  <c r="K842" i="7"/>
  <c r="J842" i="7"/>
  <c r="I842" i="7"/>
  <c r="N841" i="7"/>
  <c r="N840" i="7"/>
  <c r="N839" i="7"/>
  <c r="N838" i="7"/>
  <c r="N837" i="7"/>
  <c r="N836" i="7"/>
  <c r="N835" i="7"/>
  <c r="N834" i="7"/>
  <c r="N833" i="7"/>
  <c r="N832" i="7"/>
  <c r="M829" i="7"/>
  <c r="L829" i="7"/>
  <c r="K829" i="7"/>
  <c r="J829" i="7"/>
  <c r="I829" i="7"/>
  <c r="N828" i="7"/>
  <c r="N827" i="7"/>
  <c r="N826" i="7"/>
  <c r="N825" i="7"/>
  <c r="N824" i="7"/>
  <c r="N823" i="7"/>
  <c r="N822" i="7"/>
  <c r="N821" i="7"/>
  <c r="N820" i="7"/>
  <c r="N819" i="7"/>
  <c r="M816" i="7"/>
  <c r="L816" i="7"/>
  <c r="K816" i="7"/>
  <c r="J816" i="7"/>
  <c r="I816" i="7"/>
  <c r="N815" i="7"/>
  <c r="N814" i="7"/>
  <c r="N813" i="7"/>
  <c r="N812" i="7"/>
  <c r="N811" i="7"/>
  <c r="N810" i="7"/>
  <c r="N809" i="7"/>
  <c r="N808" i="7"/>
  <c r="N807" i="7"/>
  <c r="N806" i="7"/>
  <c r="M803" i="7"/>
  <c r="L803" i="7"/>
  <c r="K803" i="7"/>
  <c r="J803" i="7"/>
  <c r="I803" i="7"/>
  <c r="N802" i="7"/>
  <c r="N801" i="7"/>
  <c r="N800" i="7"/>
  <c r="N799" i="7"/>
  <c r="N798" i="7"/>
  <c r="N797" i="7"/>
  <c r="N796" i="7"/>
  <c r="N795" i="7"/>
  <c r="N794" i="7"/>
  <c r="N793" i="7"/>
  <c r="N803" i="7" s="1"/>
  <c r="M790" i="7"/>
  <c r="L790" i="7"/>
  <c r="K790" i="7"/>
  <c r="J790" i="7"/>
  <c r="I790" i="7"/>
  <c r="N789" i="7"/>
  <c r="N788" i="7"/>
  <c r="N787" i="7"/>
  <c r="N786" i="7"/>
  <c r="N785" i="7"/>
  <c r="N784" i="7"/>
  <c r="N783" i="7"/>
  <c r="N782" i="7"/>
  <c r="N781" i="7"/>
  <c r="N780" i="7"/>
  <c r="M777" i="7"/>
  <c r="L777" i="7"/>
  <c r="K777" i="7"/>
  <c r="J777" i="7"/>
  <c r="I777" i="7"/>
  <c r="N776" i="7"/>
  <c r="N775" i="7"/>
  <c r="N774" i="7"/>
  <c r="N773" i="7"/>
  <c r="N772" i="7"/>
  <c r="N771" i="7"/>
  <c r="N770" i="7"/>
  <c r="N769" i="7"/>
  <c r="N768" i="7"/>
  <c r="N767" i="7"/>
  <c r="M764" i="7"/>
  <c r="L764" i="7"/>
  <c r="K764" i="7"/>
  <c r="J764" i="7"/>
  <c r="I764" i="7"/>
  <c r="N763" i="7"/>
  <c r="N762" i="7"/>
  <c r="N761" i="7"/>
  <c r="N760" i="7"/>
  <c r="N759" i="7"/>
  <c r="N758" i="7"/>
  <c r="N757" i="7"/>
  <c r="N756" i="7"/>
  <c r="N755" i="7"/>
  <c r="N754" i="7"/>
  <c r="M751" i="7"/>
  <c r="L751" i="7"/>
  <c r="K751" i="7"/>
  <c r="J751" i="7"/>
  <c r="I751" i="7"/>
  <c r="N750" i="7"/>
  <c r="N749" i="7"/>
  <c r="N748" i="7"/>
  <c r="N747" i="7"/>
  <c r="N746" i="7"/>
  <c r="N745" i="7"/>
  <c r="N744" i="7"/>
  <c r="N743" i="7"/>
  <c r="N742" i="7"/>
  <c r="N741" i="7"/>
  <c r="M738" i="7"/>
  <c r="L738" i="7"/>
  <c r="K738" i="7"/>
  <c r="J738" i="7"/>
  <c r="I738" i="7"/>
  <c r="N737" i="7"/>
  <c r="N736" i="7"/>
  <c r="N735" i="7"/>
  <c r="N734" i="7"/>
  <c r="N733" i="7"/>
  <c r="N732" i="7"/>
  <c r="N731" i="7"/>
  <c r="N730" i="7"/>
  <c r="N729" i="7"/>
  <c r="N728" i="7"/>
  <c r="M725" i="7"/>
  <c r="L725" i="7"/>
  <c r="K725" i="7"/>
  <c r="J725" i="7"/>
  <c r="I725" i="7"/>
  <c r="N724" i="7"/>
  <c r="N723" i="7"/>
  <c r="N722" i="7"/>
  <c r="N721" i="7"/>
  <c r="N720" i="7"/>
  <c r="N719" i="7"/>
  <c r="N718" i="7"/>
  <c r="N717" i="7"/>
  <c r="N716" i="7"/>
  <c r="N715" i="7"/>
  <c r="M712" i="7"/>
  <c r="L712" i="7"/>
  <c r="K712" i="7"/>
  <c r="J712" i="7"/>
  <c r="I712" i="7"/>
  <c r="N711" i="7"/>
  <c r="N710" i="7"/>
  <c r="N709" i="7"/>
  <c r="N708" i="7"/>
  <c r="N707" i="7"/>
  <c r="N706" i="7"/>
  <c r="N705" i="7"/>
  <c r="N704" i="7"/>
  <c r="N703" i="7"/>
  <c r="N702" i="7"/>
  <c r="M699" i="7"/>
  <c r="L699" i="7"/>
  <c r="K699" i="7"/>
  <c r="J699" i="7"/>
  <c r="I699" i="7"/>
  <c r="N698" i="7"/>
  <c r="N697" i="7"/>
  <c r="N696" i="7"/>
  <c r="N695" i="7"/>
  <c r="N694" i="7"/>
  <c r="N693" i="7"/>
  <c r="N692" i="7"/>
  <c r="N691" i="7"/>
  <c r="N690" i="7"/>
  <c r="N689" i="7"/>
  <c r="N699" i="7" s="1"/>
  <c r="M686" i="7"/>
  <c r="L686" i="7"/>
  <c r="K686" i="7"/>
  <c r="J686" i="7"/>
  <c r="I686" i="7"/>
  <c r="N685" i="7"/>
  <c r="N684" i="7"/>
  <c r="N683" i="7"/>
  <c r="N682" i="7"/>
  <c r="N681" i="7"/>
  <c r="N680" i="7"/>
  <c r="N679" i="7"/>
  <c r="N678" i="7"/>
  <c r="N677" i="7"/>
  <c r="N676" i="7"/>
  <c r="M673" i="7"/>
  <c r="L673" i="7"/>
  <c r="K673" i="7"/>
  <c r="J673" i="7"/>
  <c r="I673" i="7"/>
  <c r="N672" i="7"/>
  <c r="N671" i="7"/>
  <c r="N670" i="7"/>
  <c r="N669" i="7"/>
  <c r="N668" i="7"/>
  <c r="N667" i="7"/>
  <c r="N666" i="7"/>
  <c r="N665" i="7"/>
  <c r="N664" i="7"/>
  <c r="N663" i="7"/>
  <c r="M660" i="7"/>
  <c r="L660" i="7"/>
  <c r="K660" i="7"/>
  <c r="J660" i="7"/>
  <c r="I660" i="7"/>
  <c r="N659" i="7"/>
  <c r="N658" i="7"/>
  <c r="N657" i="7"/>
  <c r="N656" i="7"/>
  <c r="N655" i="7"/>
  <c r="N654" i="7"/>
  <c r="N653" i="7"/>
  <c r="N652" i="7"/>
  <c r="N651" i="7"/>
  <c r="N650" i="7"/>
  <c r="M647" i="7"/>
  <c r="L647" i="7"/>
  <c r="K647" i="7"/>
  <c r="J647" i="7"/>
  <c r="I647" i="7"/>
  <c r="N646" i="7"/>
  <c r="N645" i="7"/>
  <c r="N644" i="7"/>
  <c r="N643" i="7"/>
  <c r="N642" i="7"/>
  <c r="N641" i="7"/>
  <c r="N640" i="7"/>
  <c r="N639" i="7"/>
  <c r="N638" i="7"/>
  <c r="N637" i="7"/>
  <c r="M634" i="7"/>
  <c r="L634" i="7"/>
  <c r="K634" i="7"/>
  <c r="J634" i="7"/>
  <c r="I634" i="7"/>
  <c r="N633" i="7"/>
  <c r="N632" i="7"/>
  <c r="N631" i="7"/>
  <c r="N630" i="7"/>
  <c r="N629" i="7"/>
  <c r="N628" i="7"/>
  <c r="N627" i="7"/>
  <c r="N626" i="7"/>
  <c r="N625" i="7"/>
  <c r="N624" i="7"/>
  <c r="M621" i="7"/>
  <c r="L621" i="7"/>
  <c r="K621" i="7"/>
  <c r="J621" i="7"/>
  <c r="I621" i="7"/>
  <c r="N620" i="7"/>
  <c r="N619" i="7"/>
  <c r="N618" i="7"/>
  <c r="N617" i="7"/>
  <c r="N616" i="7"/>
  <c r="N615" i="7"/>
  <c r="N614" i="7"/>
  <c r="N613" i="7"/>
  <c r="N612" i="7"/>
  <c r="N611" i="7"/>
  <c r="M608" i="7"/>
  <c r="L608" i="7"/>
  <c r="K608" i="7"/>
  <c r="J608" i="7"/>
  <c r="I608" i="7"/>
  <c r="N607" i="7"/>
  <c r="N606" i="7"/>
  <c r="N605" i="7"/>
  <c r="N604" i="7"/>
  <c r="N603" i="7"/>
  <c r="N602" i="7"/>
  <c r="N601" i="7"/>
  <c r="N600" i="7"/>
  <c r="N599" i="7"/>
  <c r="N598" i="7"/>
  <c r="M595" i="7"/>
  <c r="L595" i="7"/>
  <c r="K595" i="7"/>
  <c r="J595" i="7"/>
  <c r="I595" i="7"/>
  <c r="N594" i="7"/>
  <c r="N593" i="7"/>
  <c r="N592" i="7"/>
  <c r="N591" i="7"/>
  <c r="N590" i="7"/>
  <c r="N589" i="7"/>
  <c r="N588" i="7"/>
  <c r="N587" i="7"/>
  <c r="N586" i="7"/>
  <c r="N585" i="7"/>
  <c r="M582" i="7"/>
  <c r="L582" i="7"/>
  <c r="K582" i="7"/>
  <c r="J582" i="7"/>
  <c r="I582" i="7"/>
  <c r="N581" i="7"/>
  <c r="N580" i="7"/>
  <c r="N579" i="7"/>
  <c r="N578" i="7"/>
  <c r="N577" i="7"/>
  <c r="N576" i="7"/>
  <c r="N575" i="7"/>
  <c r="N574" i="7"/>
  <c r="N573" i="7"/>
  <c r="N572" i="7"/>
  <c r="M569" i="7"/>
  <c r="L569" i="7"/>
  <c r="K569" i="7"/>
  <c r="J569" i="7"/>
  <c r="I569" i="7"/>
  <c r="N568" i="7"/>
  <c r="N567" i="7"/>
  <c r="N566" i="7"/>
  <c r="N565" i="7"/>
  <c r="N564" i="7"/>
  <c r="N563" i="7"/>
  <c r="N562" i="7"/>
  <c r="N561" i="7"/>
  <c r="N560" i="7"/>
  <c r="N559" i="7"/>
  <c r="M556" i="7"/>
  <c r="L556" i="7"/>
  <c r="K556" i="7"/>
  <c r="J556" i="7"/>
  <c r="I556" i="7"/>
  <c r="N555" i="7"/>
  <c r="N554" i="7"/>
  <c r="N553" i="7"/>
  <c r="N552" i="7"/>
  <c r="N551" i="7"/>
  <c r="N550" i="7"/>
  <c r="N549" i="7"/>
  <c r="N548" i="7"/>
  <c r="N547" i="7"/>
  <c r="N546" i="7"/>
  <c r="M543" i="7"/>
  <c r="L543" i="7"/>
  <c r="K543" i="7"/>
  <c r="J543" i="7"/>
  <c r="I543" i="7"/>
  <c r="N542" i="7"/>
  <c r="N541" i="7"/>
  <c r="N540" i="7"/>
  <c r="N539" i="7"/>
  <c r="N538" i="7"/>
  <c r="N537" i="7"/>
  <c r="N536" i="7"/>
  <c r="N535" i="7"/>
  <c r="N534" i="7"/>
  <c r="N533" i="7"/>
  <c r="M530" i="7"/>
  <c r="L530" i="7"/>
  <c r="K530" i="7"/>
  <c r="J530" i="7"/>
  <c r="I530" i="7"/>
  <c r="N529" i="7"/>
  <c r="N528" i="7"/>
  <c r="N527" i="7"/>
  <c r="N526" i="7"/>
  <c r="N525" i="7"/>
  <c r="N524" i="7"/>
  <c r="N523" i="7"/>
  <c r="N522" i="7"/>
  <c r="N521" i="7"/>
  <c r="N520" i="7"/>
  <c r="M517" i="7"/>
  <c r="L517" i="7"/>
  <c r="K517" i="7"/>
  <c r="J517" i="7"/>
  <c r="I517" i="7"/>
  <c r="N516" i="7"/>
  <c r="N515" i="7"/>
  <c r="N514" i="7"/>
  <c r="N513" i="7"/>
  <c r="N512" i="7"/>
  <c r="N511" i="7"/>
  <c r="N510" i="7"/>
  <c r="N509" i="7"/>
  <c r="N508" i="7"/>
  <c r="N507" i="7"/>
  <c r="M504" i="7"/>
  <c r="L504" i="7"/>
  <c r="K504" i="7"/>
  <c r="J504" i="7"/>
  <c r="I504" i="7"/>
  <c r="N503" i="7"/>
  <c r="N502" i="7"/>
  <c r="N501" i="7"/>
  <c r="N500" i="7"/>
  <c r="N499" i="7"/>
  <c r="N498" i="7"/>
  <c r="N497" i="7"/>
  <c r="N496" i="7"/>
  <c r="N495" i="7"/>
  <c r="N494" i="7"/>
  <c r="M491" i="7"/>
  <c r="L491" i="7"/>
  <c r="K491" i="7"/>
  <c r="J491" i="7"/>
  <c r="I491" i="7"/>
  <c r="N490" i="7"/>
  <c r="N489" i="7"/>
  <c r="N488" i="7"/>
  <c r="N487" i="7"/>
  <c r="N486" i="7"/>
  <c r="N485" i="7"/>
  <c r="N484" i="7"/>
  <c r="N483" i="7"/>
  <c r="N482" i="7"/>
  <c r="N481" i="7"/>
  <c r="M478" i="7"/>
  <c r="L478" i="7"/>
  <c r="K478" i="7"/>
  <c r="J478" i="7"/>
  <c r="I478" i="7"/>
  <c r="N477" i="7"/>
  <c r="N476" i="7"/>
  <c r="N475" i="7"/>
  <c r="N474" i="7"/>
  <c r="N473" i="7"/>
  <c r="N472" i="7"/>
  <c r="N471" i="7"/>
  <c r="N470" i="7"/>
  <c r="N469" i="7"/>
  <c r="N468" i="7"/>
  <c r="M465" i="7"/>
  <c r="L465" i="7"/>
  <c r="K465" i="7"/>
  <c r="J465" i="7"/>
  <c r="I465" i="7"/>
  <c r="N464" i="7"/>
  <c r="N463" i="7"/>
  <c r="N462" i="7"/>
  <c r="N461" i="7"/>
  <c r="N460" i="7"/>
  <c r="N459" i="7"/>
  <c r="N458" i="7"/>
  <c r="N457" i="7"/>
  <c r="N456" i="7"/>
  <c r="N455" i="7"/>
  <c r="M452" i="7"/>
  <c r="L452" i="7"/>
  <c r="K452" i="7"/>
  <c r="J452" i="7"/>
  <c r="I452" i="7"/>
  <c r="N451" i="7"/>
  <c r="N450" i="7"/>
  <c r="N449" i="7"/>
  <c r="N448" i="7"/>
  <c r="N447" i="7"/>
  <c r="N446" i="7"/>
  <c r="N445" i="7"/>
  <c r="N444" i="7"/>
  <c r="N443" i="7"/>
  <c r="N442" i="7"/>
  <c r="M439" i="7"/>
  <c r="L439" i="7"/>
  <c r="K439" i="7"/>
  <c r="J439" i="7"/>
  <c r="I439" i="7"/>
  <c r="N438" i="7"/>
  <c r="N437" i="7"/>
  <c r="N436" i="7"/>
  <c r="N435" i="7"/>
  <c r="N434" i="7"/>
  <c r="N433" i="7"/>
  <c r="N432" i="7"/>
  <c r="N431" i="7"/>
  <c r="N430" i="7"/>
  <c r="N429" i="7"/>
  <c r="M426" i="7"/>
  <c r="L426" i="7"/>
  <c r="K426" i="7"/>
  <c r="J426" i="7"/>
  <c r="I426" i="7"/>
  <c r="N425" i="7"/>
  <c r="N424" i="7"/>
  <c r="N423" i="7"/>
  <c r="N422" i="7"/>
  <c r="N421" i="7"/>
  <c r="N420" i="7"/>
  <c r="N419" i="7"/>
  <c r="N418" i="7"/>
  <c r="N417" i="7"/>
  <c r="N416" i="7"/>
  <c r="M413" i="7"/>
  <c r="L413" i="7"/>
  <c r="K413" i="7"/>
  <c r="J413" i="7"/>
  <c r="I413" i="7"/>
  <c r="N412" i="7"/>
  <c r="N411" i="7"/>
  <c r="N410" i="7"/>
  <c r="N409" i="7"/>
  <c r="N408" i="7"/>
  <c r="N407" i="7"/>
  <c r="N406" i="7"/>
  <c r="N405" i="7"/>
  <c r="N404" i="7"/>
  <c r="N403" i="7"/>
  <c r="M400" i="7"/>
  <c r="L400" i="7"/>
  <c r="K400" i="7"/>
  <c r="J400" i="7"/>
  <c r="I400" i="7"/>
  <c r="N399" i="7"/>
  <c r="N398" i="7"/>
  <c r="N397" i="7"/>
  <c r="N396" i="7"/>
  <c r="N395" i="7"/>
  <c r="N394" i="7"/>
  <c r="N393" i="7"/>
  <c r="N392" i="7"/>
  <c r="N391" i="7"/>
  <c r="N390" i="7"/>
  <c r="M387" i="7"/>
  <c r="L387" i="7"/>
  <c r="K387" i="7"/>
  <c r="J387" i="7"/>
  <c r="I387" i="7"/>
  <c r="N386" i="7"/>
  <c r="N385" i="7"/>
  <c r="N384" i="7"/>
  <c r="N383" i="7"/>
  <c r="N382" i="7"/>
  <c r="N381" i="7"/>
  <c r="N380" i="7"/>
  <c r="N379" i="7"/>
  <c r="N378" i="7"/>
  <c r="N377" i="7"/>
  <c r="N387" i="7" s="1"/>
  <c r="M374" i="7"/>
  <c r="L374" i="7"/>
  <c r="K374" i="7"/>
  <c r="J374" i="7"/>
  <c r="I374" i="7"/>
  <c r="N373" i="7"/>
  <c r="N372" i="7"/>
  <c r="N371" i="7"/>
  <c r="N370" i="7"/>
  <c r="N369" i="7"/>
  <c r="N368" i="7"/>
  <c r="N367" i="7"/>
  <c r="N366" i="7"/>
  <c r="N365" i="7"/>
  <c r="N364" i="7"/>
  <c r="M361" i="7"/>
  <c r="L361" i="7"/>
  <c r="K361" i="7"/>
  <c r="J361" i="7"/>
  <c r="I361" i="7"/>
  <c r="N360" i="7"/>
  <c r="N359" i="7"/>
  <c r="N358" i="7"/>
  <c r="N357" i="7"/>
  <c r="N356" i="7"/>
  <c r="N355" i="7"/>
  <c r="N354" i="7"/>
  <c r="N353" i="7"/>
  <c r="N352" i="7"/>
  <c r="N351" i="7"/>
  <c r="M348" i="7"/>
  <c r="L348" i="7"/>
  <c r="K348" i="7"/>
  <c r="J348" i="7"/>
  <c r="I348" i="7"/>
  <c r="N347" i="7"/>
  <c r="N346" i="7"/>
  <c r="N345" i="7"/>
  <c r="N344" i="7"/>
  <c r="N343" i="7"/>
  <c r="N342" i="7"/>
  <c r="N341" i="7"/>
  <c r="N340" i="7"/>
  <c r="N339" i="7"/>
  <c r="N338" i="7"/>
  <c r="M335" i="7"/>
  <c r="L335" i="7"/>
  <c r="K335" i="7"/>
  <c r="J335" i="7"/>
  <c r="I335" i="7"/>
  <c r="N334" i="7"/>
  <c r="N333" i="7"/>
  <c r="N332" i="7"/>
  <c r="N331" i="7"/>
  <c r="N330" i="7"/>
  <c r="N329" i="7"/>
  <c r="N328" i="7"/>
  <c r="N327" i="7"/>
  <c r="N326" i="7"/>
  <c r="N325" i="7"/>
  <c r="M322" i="7"/>
  <c r="L322" i="7"/>
  <c r="K322" i="7"/>
  <c r="J322" i="7"/>
  <c r="I322" i="7"/>
  <c r="N321" i="7"/>
  <c r="N320" i="7"/>
  <c r="N319" i="7"/>
  <c r="N318" i="7"/>
  <c r="N317" i="7"/>
  <c r="N316" i="7"/>
  <c r="N315" i="7"/>
  <c r="N314" i="7"/>
  <c r="N313" i="7"/>
  <c r="N312" i="7"/>
  <c r="M309" i="7"/>
  <c r="L309" i="7"/>
  <c r="K309" i="7"/>
  <c r="J309" i="7"/>
  <c r="I309" i="7"/>
  <c r="N308" i="7"/>
  <c r="N307" i="7"/>
  <c r="N306" i="7"/>
  <c r="N305" i="7"/>
  <c r="N304" i="7"/>
  <c r="N303" i="7"/>
  <c r="N302" i="7"/>
  <c r="N301" i="7"/>
  <c r="N300" i="7"/>
  <c r="N299" i="7"/>
  <c r="M296" i="7"/>
  <c r="L296" i="7"/>
  <c r="K296" i="7"/>
  <c r="J296" i="7"/>
  <c r="I296" i="7"/>
  <c r="N295" i="7"/>
  <c r="N294" i="7"/>
  <c r="N293" i="7"/>
  <c r="N292" i="7"/>
  <c r="N291" i="7"/>
  <c r="N290" i="7"/>
  <c r="N289" i="7"/>
  <c r="N288" i="7"/>
  <c r="N287" i="7"/>
  <c r="N286" i="7"/>
  <c r="M283" i="7"/>
  <c r="L283" i="7"/>
  <c r="K283" i="7"/>
  <c r="J283" i="7"/>
  <c r="I283" i="7"/>
  <c r="N282" i="7"/>
  <c r="N281" i="7"/>
  <c r="N280" i="7"/>
  <c r="N279" i="7"/>
  <c r="N278" i="7"/>
  <c r="N277" i="7"/>
  <c r="N276" i="7"/>
  <c r="N275" i="7"/>
  <c r="N274" i="7"/>
  <c r="N273" i="7"/>
  <c r="N283" i="7" s="1"/>
  <c r="M270" i="7"/>
  <c r="L270" i="7"/>
  <c r="K270" i="7"/>
  <c r="J270" i="7"/>
  <c r="I270" i="7"/>
  <c r="N269" i="7"/>
  <c r="N268" i="7"/>
  <c r="N267" i="7"/>
  <c r="N266" i="7"/>
  <c r="N265" i="7"/>
  <c r="N264" i="7"/>
  <c r="N263" i="7"/>
  <c r="N262" i="7"/>
  <c r="N261" i="7"/>
  <c r="N260" i="7"/>
  <c r="M257" i="7"/>
  <c r="L257" i="7"/>
  <c r="K257" i="7"/>
  <c r="J257" i="7"/>
  <c r="I257" i="7"/>
  <c r="N256" i="7"/>
  <c r="N255" i="7"/>
  <c r="N254" i="7"/>
  <c r="N253" i="7"/>
  <c r="N252" i="7"/>
  <c r="N251" i="7"/>
  <c r="N250" i="7"/>
  <c r="N249" i="7"/>
  <c r="N248" i="7"/>
  <c r="N247" i="7"/>
  <c r="M244" i="7"/>
  <c r="L244" i="7"/>
  <c r="K244" i="7"/>
  <c r="J244" i="7"/>
  <c r="I244" i="7"/>
  <c r="N243" i="7"/>
  <c r="N242" i="7"/>
  <c r="N241" i="7"/>
  <c r="N240" i="7"/>
  <c r="N239" i="7"/>
  <c r="N238" i="7"/>
  <c r="N237" i="7"/>
  <c r="N236" i="7"/>
  <c r="N235" i="7"/>
  <c r="N234" i="7"/>
  <c r="M231" i="7"/>
  <c r="L231" i="7"/>
  <c r="K231" i="7"/>
  <c r="J231" i="7"/>
  <c r="I231" i="7"/>
  <c r="N230" i="7"/>
  <c r="N229" i="7"/>
  <c r="N228" i="7"/>
  <c r="N227" i="7"/>
  <c r="N226" i="7"/>
  <c r="N225" i="7"/>
  <c r="N224" i="7"/>
  <c r="N223" i="7"/>
  <c r="N222" i="7"/>
  <c r="N221" i="7"/>
  <c r="M218" i="7"/>
  <c r="L218" i="7"/>
  <c r="K218" i="7"/>
  <c r="J218" i="7"/>
  <c r="I218" i="7"/>
  <c r="N217" i="7"/>
  <c r="N216" i="7"/>
  <c r="N215" i="7"/>
  <c r="N214" i="7"/>
  <c r="N213" i="7"/>
  <c r="N212" i="7"/>
  <c r="N211" i="7"/>
  <c r="N210" i="7"/>
  <c r="N209" i="7"/>
  <c r="N208" i="7"/>
  <c r="M205" i="7"/>
  <c r="L205" i="7"/>
  <c r="K205" i="7"/>
  <c r="J205" i="7"/>
  <c r="I205" i="7"/>
  <c r="N204" i="7"/>
  <c r="N203" i="7"/>
  <c r="N202" i="7"/>
  <c r="N201" i="7"/>
  <c r="N200" i="7"/>
  <c r="N199" i="7"/>
  <c r="N198" i="7"/>
  <c r="N197" i="7"/>
  <c r="N196" i="7"/>
  <c r="N195" i="7"/>
  <c r="M192" i="7"/>
  <c r="L192" i="7"/>
  <c r="K192" i="7"/>
  <c r="J192" i="7"/>
  <c r="I192" i="7"/>
  <c r="N191" i="7"/>
  <c r="N190" i="7"/>
  <c r="N189" i="7"/>
  <c r="N188" i="7"/>
  <c r="N187" i="7"/>
  <c r="N186" i="7"/>
  <c r="N185" i="7"/>
  <c r="N184" i="7"/>
  <c r="N183" i="7"/>
  <c r="N182" i="7"/>
  <c r="M179" i="7"/>
  <c r="L179" i="7"/>
  <c r="K179" i="7"/>
  <c r="J179" i="7"/>
  <c r="I179" i="7"/>
  <c r="N178" i="7"/>
  <c r="N177" i="7"/>
  <c r="N176" i="7"/>
  <c r="N175" i="7"/>
  <c r="N174" i="7"/>
  <c r="N173" i="7"/>
  <c r="N172" i="7"/>
  <c r="N171" i="7"/>
  <c r="N170" i="7"/>
  <c r="N169" i="7"/>
  <c r="N179" i="7" s="1"/>
  <c r="M166" i="7"/>
  <c r="L166" i="7"/>
  <c r="K166" i="7"/>
  <c r="J166" i="7"/>
  <c r="I166" i="7"/>
  <c r="N165" i="7"/>
  <c r="N164" i="7"/>
  <c r="N163" i="7"/>
  <c r="N162" i="7"/>
  <c r="N161" i="7"/>
  <c r="N160" i="7"/>
  <c r="N159" i="7"/>
  <c r="N158" i="7"/>
  <c r="N157" i="7"/>
  <c r="N156" i="7"/>
  <c r="M153" i="7"/>
  <c r="L153" i="7"/>
  <c r="K153" i="7"/>
  <c r="J153" i="7"/>
  <c r="I153" i="7"/>
  <c r="N152" i="7"/>
  <c r="N151" i="7"/>
  <c r="N150" i="7"/>
  <c r="N149" i="7"/>
  <c r="N148" i="7"/>
  <c r="N147" i="7"/>
  <c r="N146" i="7"/>
  <c r="N145" i="7"/>
  <c r="N144" i="7"/>
  <c r="N143" i="7"/>
  <c r="M140" i="7"/>
  <c r="L140" i="7"/>
  <c r="K140" i="7"/>
  <c r="J140" i="7"/>
  <c r="I140" i="7"/>
  <c r="N139" i="7"/>
  <c r="N138" i="7"/>
  <c r="N137" i="7"/>
  <c r="N136" i="7"/>
  <c r="N135" i="7"/>
  <c r="N134" i="7"/>
  <c r="N133" i="7"/>
  <c r="N132" i="7"/>
  <c r="N131" i="7"/>
  <c r="N130" i="7"/>
  <c r="M127" i="7"/>
  <c r="L127" i="7"/>
  <c r="K127" i="7"/>
  <c r="J127" i="7"/>
  <c r="I127" i="7"/>
  <c r="N126" i="7"/>
  <c r="N125" i="7"/>
  <c r="N124" i="7"/>
  <c r="N123" i="7"/>
  <c r="N122" i="7"/>
  <c r="N121" i="7"/>
  <c r="N120" i="7"/>
  <c r="N119" i="7"/>
  <c r="N118" i="7"/>
  <c r="N117" i="7"/>
  <c r="M114" i="7"/>
  <c r="L114" i="7"/>
  <c r="K114" i="7"/>
  <c r="J114" i="7"/>
  <c r="I114" i="7"/>
  <c r="N113" i="7"/>
  <c r="N112" i="7"/>
  <c r="N111" i="7"/>
  <c r="N110" i="7"/>
  <c r="N109" i="7"/>
  <c r="N108" i="7"/>
  <c r="N107" i="7"/>
  <c r="N106" i="7"/>
  <c r="N105" i="7"/>
  <c r="N104" i="7"/>
  <c r="M101" i="7"/>
  <c r="L101" i="7"/>
  <c r="K101" i="7"/>
  <c r="J101" i="7"/>
  <c r="I101" i="7"/>
  <c r="N100" i="7"/>
  <c r="N99" i="7"/>
  <c r="N98" i="7"/>
  <c r="N97" i="7"/>
  <c r="N96" i="7"/>
  <c r="N95" i="7"/>
  <c r="N94" i="7"/>
  <c r="N93" i="7"/>
  <c r="N92" i="7"/>
  <c r="N91" i="7"/>
  <c r="M88" i="7"/>
  <c r="L88" i="7"/>
  <c r="K88" i="7"/>
  <c r="J88" i="7"/>
  <c r="I88" i="7"/>
  <c r="N87" i="7"/>
  <c r="N86" i="7"/>
  <c r="N85" i="7"/>
  <c r="N84" i="7"/>
  <c r="N83" i="7"/>
  <c r="N82" i="7"/>
  <c r="N81" i="7"/>
  <c r="N80" i="7"/>
  <c r="N79" i="7"/>
  <c r="N78" i="7"/>
  <c r="M75" i="7"/>
  <c r="L75" i="7"/>
  <c r="K75" i="7"/>
  <c r="J75" i="7"/>
  <c r="I75" i="7"/>
  <c r="N74" i="7"/>
  <c r="N73" i="7"/>
  <c r="N72" i="7"/>
  <c r="N71" i="7"/>
  <c r="N70" i="7"/>
  <c r="N69" i="7"/>
  <c r="N68" i="7"/>
  <c r="N67" i="7"/>
  <c r="N66" i="7"/>
  <c r="N65" i="7"/>
  <c r="N75" i="7" s="1"/>
  <c r="M62" i="7"/>
  <c r="L62" i="7"/>
  <c r="K62" i="7"/>
  <c r="J62" i="7"/>
  <c r="I62" i="7"/>
  <c r="N61" i="7"/>
  <c r="N60" i="7"/>
  <c r="N59" i="7"/>
  <c r="N58" i="7"/>
  <c r="N57" i="7"/>
  <c r="N56" i="7"/>
  <c r="N55" i="7"/>
  <c r="N54" i="7"/>
  <c r="N53" i="7"/>
  <c r="N52" i="7"/>
  <c r="M49" i="7"/>
  <c r="L49" i="7"/>
  <c r="K49" i="7"/>
  <c r="J49" i="7"/>
  <c r="I49" i="7"/>
  <c r="N48" i="7"/>
  <c r="N47" i="7"/>
  <c r="N46" i="7"/>
  <c r="N45" i="7"/>
  <c r="N44" i="7"/>
  <c r="N43" i="7"/>
  <c r="N42" i="7"/>
  <c r="N41" i="7"/>
  <c r="N40" i="7"/>
  <c r="N39" i="7"/>
  <c r="M36" i="7"/>
  <c r="L36" i="7"/>
  <c r="K36" i="7"/>
  <c r="J36" i="7"/>
  <c r="I36" i="7"/>
  <c r="N35" i="7"/>
  <c r="N34" i="7"/>
  <c r="N33" i="7"/>
  <c r="N32" i="7"/>
  <c r="N31" i="7"/>
  <c r="N30" i="7"/>
  <c r="N29" i="7"/>
  <c r="N28" i="7"/>
  <c r="N27" i="7"/>
  <c r="N26" i="7"/>
  <c r="M23" i="7"/>
  <c r="L23" i="7"/>
  <c r="K23" i="7"/>
  <c r="K869" i="7" s="1"/>
  <c r="J23" i="7"/>
  <c r="I23" i="7"/>
  <c r="N22" i="7"/>
  <c r="N21" i="7"/>
  <c r="N20" i="7"/>
  <c r="N19" i="7"/>
  <c r="N18" i="7"/>
  <c r="N17" i="7"/>
  <c r="N16" i="7"/>
  <c r="N15" i="7"/>
  <c r="N14" i="7"/>
  <c r="N13" i="7"/>
  <c r="N621" i="7" l="1"/>
  <c r="N595" i="7"/>
  <c r="N491" i="7"/>
  <c r="L869" i="7"/>
  <c r="M869" i="7"/>
  <c r="N855" i="7"/>
  <c r="J869" i="7"/>
  <c r="I869" i="7"/>
  <c r="N62" i="7"/>
  <c r="N166" i="7"/>
  <c r="N270" i="7"/>
  <c r="N374" i="7"/>
  <c r="N478" i="7"/>
  <c r="N582" i="7"/>
  <c r="N686" i="7"/>
  <c r="N790" i="7"/>
  <c r="N49" i="7"/>
  <c r="N153" i="7"/>
  <c r="N257" i="7"/>
  <c r="N361" i="7"/>
  <c r="N465" i="7"/>
  <c r="N569" i="7"/>
  <c r="N673" i="7"/>
  <c r="N777" i="7"/>
  <c r="N36" i="7"/>
  <c r="N140" i="7"/>
  <c r="N244" i="7"/>
  <c r="N348" i="7"/>
  <c r="N452" i="7"/>
  <c r="N556" i="7"/>
  <c r="N660" i="7"/>
  <c r="N764" i="7"/>
  <c r="N23" i="7"/>
  <c r="N127" i="7"/>
  <c r="N231" i="7"/>
  <c r="N335" i="7"/>
  <c r="N439" i="7"/>
  <c r="N543" i="7"/>
  <c r="N647" i="7"/>
  <c r="N751" i="7"/>
  <c r="N868" i="7"/>
  <c r="N114" i="7"/>
  <c r="N218" i="7"/>
  <c r="N322" i="7"/>
  <c r="N426" i="7"/>
  <c r="N530" i="7"/>
  <c r="N634" i="7"/>
  <c r="N738" i="7"/>
  <c r="N842" i="7"/>
  <c r="N101" i="7"/>
  <c r="N205" i="7"/>
  <c r="N309" i="7"/>
  <c r="N413" i="7"/>
  <c r="N517" i="7"/>
  <c r="N725" i="7"/>
  <c r="N829" i="7"/>
  <c r="N88" i="7"/>
  <c r="N192" i="7"/>
  <c r="N296" i="7"/>
  <c r="N400" i="7"/>
  <c r="N504" i="7"/>
  <c r="N608" i="7"/>
  <c r="N712" i="7"/>
  <c r="N816" i="7"/>
  <c r="M867" i="5"/>
  <c r="L867" i="5"/>
  <c r="K867" i="5"/>
  <c r="J867" i="5"/>
  <c r="I867" i="5"/>
  <c r="N866" i="5"/>
  <c r="N865" i="5"/>
  <c r="N864" i="5"/>
  <c r="N863" i="5"/>
  <c r="N862" i="5"/>
  <c r="N861" i="5"/>
  <c r="N860" i="5"/>
  <c r="N859" i="5"/>
  <c r="N858" i="5"/>
  <c r="N857" i="5"/>
  <c r="M854" i="5"/>
  <c r="L854" i="5"/>
  <c r="K854" i="5"/>
  <c r="J854" i="5"/>
  <c r="I854" i="5"/>
  <c r="N853" i="5"/>
  <c r="N852" i="5"/>
  <c r="N851" i="5"/>
  <c r="N850" i="5"/>
  <c r="N849" i="5"/>
  <c r="N848" i="5"/>
  <c r="N847" i="5"/>
  <c r="N846" i="5"/>
  <c r="N845" i="5"/>
  <c r="N844" i="5"/>
  <c r="M841" i="5"/>
  <c r="L841" i="5"/>
  <c r="K841" i="5"/>
  <c r="J841" i="5"/>
  <c r="I841" i="5"/>
  <c r="N840" i="5"/>
  <c r="N839" i="5"/>
  <c r="N838" i="5"/>
  <c r="N837" i="5"/>
  <c r="N836" i="5"/>
  <c r="N835" i="5"/>
  <c r="N834" i="5"/>
  <c r="N833" i="5"/>
  <c r="N832" i="5"/>
  <c r="N831" i="5"/>
  <c r="M828" i="5"/>
  <c r="L828" i="5"/>
  <c r="K828" i="5"/>
  <c r="J828" i="5"/>
  <c r="I828" i="5"/>
  <c r="N827" i="5"/>
  <c r="N826" i="5"/>
  <c r="N825" i="5"/>
  <c r="N824" i="5"/>
  <c r="N823" i="5"/>
  <c r="N822" i="5"/>
  <c r="N821" i="5"/>
  <c r="N820" i="5"/>
  <c r="N819" i="5"/>
  <c r="N818" i="5"/>
  <c r="M815" i="5"/>
  <c r="L815" i="5"/>
  <c r="K815" i="5"/>
  <c r="J815" i="5"/>
  <c r="I815" i="5"/>
  <c r="N814" i="5"/>
  <c r="N813" i="5"/>
  <c r="N812" i="5"/>
  <c r="N811" i="5"/>
  <c r="N810" i="5"/>
  <c r="N809" i="5"/>
  <c r="N808" i="5"/>
  <c r="N807" i="5"/>
  <c r="N806" i="5"/>
  <c r="N805" i="5"/>
  <c r="M802" i="5"/>
  <c r="L802" i="5"/>
  <c r="K802" i="5"/>
  <c r="J802" i="5"/>
  <c r="I802" i="5"/>
  <c r="N801" i="5"/>
  <c r="N800" i="5"/>
  <c r="N799" i="5"/>
  <c r="N798" i="5"/>
  <c r="N797" i="5"/>
  <c r="N796" i="5"/>
  <c r="N795" i="5"/>
  <c r="N794" i="5"/>
  <c r="N793" i="5"/>
  <c r="N792" i="5"/>
  <c r="M789" i="5"/>
  <c r="L789" i="5"/>
  <c r="K789" i="5"/>
  <c r="J789" i="5"/>
  <c r="I789" i="5"/>
  <c r="N788" i="5"/>
  <c r="N787" i="5"/>
  <c r="N786" i="5"/>
  <c r="N785" i="5"/>
  <c r="N784" i="5"/>
  <c r="N783" i="5"/>
  <c r="N782" i="5"/>
  <c r="N781" i="5"/>
  <c r="N780" i="5"/>
  <c r="N779" i="5"/>
  <c r="M776" i="5"/>
  <c r="L776" i="5"/>
  <c r="K776" i="5"/>
  <c r="J776" i="5"/>
  <c r="I776" i="5"/>
  <c r="N775" i="5"/>
  <c r="N774" i="5"/>
  <c r="N773" i="5"/>
  <c r="N772" i="5"/>
  <c r="N771" i="5"/>
  <c r="N770" i="5"/>
  <c r="N769" i="5"/>
  <c r="N768" i="5"/>
  <c r="N767" i="5"/>
  <c r="N766" i="5"/>
  <c r="M763" i="5"/>
  <c r="L763" i="5"/>
  <c r="K763" i="5"/>
  <c r="J763" i="5"/>
  <c r="I763" i="5"/>
  <c r="N762" i="5"/>
  <c r="N761" i="5"/>
  <c r="N760" i="5"/>
  <c r="N759" i="5"/>
  <c r="N758" i="5"/>
  <c r="N757" i="5"/>
  <c r="N756" i="5"/>
  <c r="N755" i="5"/>
  <c r="N754" i="5"/>
  <c r="N753" i="5"/>
  <c r="M750" i="5"/>
  <c r="L750" i="5"/>
  <c r="K750" i="5"/>
  <c r="J750" i="5"/>
  <c r="I750" i="5"/>
  <c r="N749" i="5"/>
  <c r="N748" i="5"/>
  <c r="N747" i="5"/>
  <c r="N746" i="5"/>
  <c r="N745" i="5"/>
  <c r="N744" i="5"/>
  <c r="N743" i="5"/>
  <c r="N742" i="5"/>
  <c r="N741" i="5"/>
  <c r="N740" i="5"/>
  <c r="M737" i="5"/>
  <c r="L737" i="5"/>
  <c r="K737" i="5"/>
  <c r="J737" i="5"/>
  <c r="I737" i="5"/>
  <c r="N736" i="5"/>
  <c r="N735" i="5"/>
  <c r="N734" i="5"/>
  <c r="N733" i="5"/>
  <c r="N732" i="5"/>
  <c r="N731" i="5"/>
  <c r="N730" i="5"/>
  <c r="N729" i="5"/>
  <c r="N728" i="5"/>
  <c r="N727" i="5"/>
  <c r="M724" i="5"/>
  <c r="L724" i="5"/>
  <c r="K724" i="5"/>
  <c r="J724" i="5"/>
  <c r="I724" i="5"/>
  <c r="N723" i="5"/>
  <c r="N722" i="5"/>
  <c r="N721" i="5"/>
  <c r="N720" i="5"/>
  <c r="N719" i="5"/>
  <c r="N718" i="5"/>
  <c r="N717" i="5"/>
  <c r="N716" i="5"/>
  <c r="N715" i="5"/>
  <c r="N714" i="5"/>
  <c r="M711" i="5"/>
  <c r="L711" i="5"/>
  <c r="K711" i="5"/>
  <c r="J711" i="5"/>
  <c r="I711" i="5"/>
  <c r="N710" i="5"/>
  <c r="N709" i="5"/>
  <c r="N708" i="5"/>
  <c r="N707" i="5"/>
  <c r="N706" i="5"/>
  <c r="N705" i="5"/>
  <c r="N704" i="5"/>
  <c r="N703" i="5"/>
  <c r="N702" i="5"/>
  <c r="N701" i="5"/>
  <c r="M698" i="5"/>
  <c r="L698" i="5"/>
  <c r="K698" i="5"/>
  <c r="J698" i="5"/>
  <c r="I698" i="5"/>
  <c r="N697" i="5"/>
  <c r="N696" i="5"/>
  <c r="N695" i="5"/>
  <c r="N694" i="5"/>
  <c r="N693" i="5"/>
  <c r="N692" i="5"/>
  <c r="N691" i="5"/>
  <c r="N690" i="5"/>
  <c r="N689" i="5"/>
  <c r="N688" i="5"/>
  <c r="M685" i="5"/>
  <c r="L685" i="5"/>
  <c r="K685" i="5"/>
  <c r="J685" i="5"/>
  <c r="I685" i="5"/>
  <c r="N684" i="5"/>
  <c r="N683" i="5"/>
  <c r="N682" i="5"/>
  <c r="N681" i="5"/>
  <c r="N680" i="5"/>
  <c r="N679" i="5"/>
  <c r="N678" i="5"/>
  <c r="N677" i="5"/>
  <c r="N676" i="5"/>
  <c r="N675" i="5"/>
  <c r="M672" i="5"/>
  <c r="L672" i="5"/>
  <c r="K672" i="5"/>
  <c r="J672" i="5"/>
  <c r="I672" i="5"/>
  <c r="N671" i="5"/>
  <c r="N670" i="5"/>
  <c r="N669" i="5"/>
  <c r="N668" i="5"/>
  <c r="N667" i="5"/>
  <c r="N666" i="5"/>
  <c r="N665" i="5"/>
  <c r="N664" i="5"/>
  <c r="N663" i="5"/>
  <c r="N662" i="5"/>
  <c r="M659" i="5"/>
  <c r="L659" i="5"/>
  <c r="K659" i="5"/>
  <c r="J659" i="5"/>
  <c r="I659" i="5"/>
  <c r="N658" i="5"/>
  <c r="N657" i="5"/>
  <c r="N656" i="5"/>
  <c r="N655" i="5"/>
  <c r="N654" i="5"/>
  <c r="N653" i="5"/>
  <c r="N652" i="5"/>
  <c r="N651" i="5"/>
  <c r="N650" i="5"/>
  <c r="N649" i="5"/>
  <c r="M646" i="5"/>
  <c r="L646" i="5"/>
  <c r="K646" i="5"/>
  <c r="J646" i="5"/>
  <c r="I646" i="5"/>
  <c r="N645" i="5"/>
  <c r="N644" i="5"/>
  <c r="N643" i="5"/>
  <c r="N642" i="5"/>
  <c r="N641" i="5"/>
  <c r="N640" i="5"/>
  <c r="N639" i="5"/>
  <c r="N638" i="5"/>
  <c r="N637" i="5"/>
  <c r="N636" i="5"/>
  <c r="M633" i="5"/>
  <c r="L633" i="5"/>
  <c r="K633" i="5"/>
  <c r="J633" i="5"/>
  <c r="I633" i="5"/>
  <c r="N632" i="5"/>
  <c r="N631" i="5"/>
  <c r="N630" i="5"/>
  <c r="N629" i="5"/>
  <c r="N628" i="5"/>
  <c r="N627" i="5"/>
  <c r="N626" i="5"/>
  <c r="N625" i="5"/>
  <c r="N624" i="5"/>
  <c r="N623" i="5"/>
  <c r="M620" i="5"/>
  <c r="L620" i="5"/>
  <c r="K620" i="5"/>
  <c r="J620" i="5"/>
  <c r="I620" i="5"/>
  <c r="N619" i="5"/>
  <c r="N618" i="5"/>
  <c r="N617" i="5"/>
  <c r="N616" i="5"/>
  <c r="N615" i="5"/>
  <c r="N614" i="5"/>
  <c r="N613" i="5"/>
  <c r="N612" i="5"/>
  <c r="N611" i="5"/>
  <c r="N610" i="5"/>
  <c r="M607" i="5"/>
  <c r="L607" i="5"/>
  <c r="K607" i="5"/>
  <c r="J607" i="5"/>
  <c r="I607" i="5"/>
  <c r="N606" i="5"/>
  <c r="N605" i="5"/>
  <c r="N604" i="5"/>
  <c r="N603" i="5"/>
  <c r="N602" i="5"/>
  <c r="N601" i="5"/>
  <c r="N600" i="5"/>
  <c r="N599" i="5"/>
  <c r="N598" i="5"/>
  <c r="N597" i="5"/>
  <c r="M594" i="5"/>
  <c r="L594" i="5"/>
  <c r="K594" i="5"/>
  <c r="J594" i="5"/>
  <c r="I594" i="5"/>
  <c r="N593" i="5"/>
  <c r="N592" i="5"/>
  <c r="N591" i="5"/>
  <c r="N590" i="5"/>
  <c r="N589" i="5"/>
  <c r="N588" i="5"/>
  <c r="N587" i="5"/>
  <c r="N586" i="5"/>
  <c r="N585" i="5"/>
  <c r="N584" i="5"/>
  <c r="M581" i="5"/>
  <c r="L581" i="5"/>
  <c r="K581" i="5"/>
  <c r="J581" i="5"/>
  <c r="I581" i="5"/>
  <c r="N580" i="5"/>
  <c r="N579" i="5"/>
  <c r="N578" i="5"/>
  <c r="N577" i="5"/>
  <c r="N576" i="5"/>
  <c r="N575" i="5"/>
  <c r="N574" i="5"/>
  <c r="N573" i="5"/>
  <c r="N572" i="5"/>
  <c r="N571" i="5"/>
  <c r="M568" i="5"/>
  <c r="L568" i="5"/>
  <c r="K568" i="5"/>
  <c r="J568" i="5"/>
  <c r="I568" i="5"/>
  <c r="N567" i="5"/>
  <c r="N566" i="5"/>
  <c r="N565" i="5"/>
  <c r="N564" i="5"/>
  <c r="N563" i="5"/>
  <c r="N562" i="5"/>
  <c r="N561" i="5"/>
  <c r="N560" i="5"/>
  <c r="N559" i="5"/>
  <c r="N558" i="5"/>
  <c r="M555" i="5"/>
  <c r="L555" i="5"/>
  <c r="K555" i="5"/>
  <c r="J555" i="5"/>
  <c r="I555" i="5"/>
  <c r="N554" i="5"/>
  <c r="N553" i="5"/>
  <c r="N552" i="5"/>
  <c r="N551" i="5"/>
  <c r="N550" i="5"/>
  <c r="N549" i="5"/>
  <c r="N548" i="5"/>
  <c r="N547" i="5"/>
  <c r="N546" i="5"/>
  <c r="N545" i="5"/>
  <c r="M542" i="5"/>
  <c r="L542" i="5"/>
  <c r="K542" i="5"/>
  <c r="J542" i="5"/>
  <c r="I542" i="5"/>
  <c r="N541" i="5"/>
  <c r="N540" i="5"/>
  <c r="N539" i="5"/>
  <c r="N538" i="5"/>
  <c r="N537" i="5"/>
  <c r="N536" i="5"/>
  <c r="N535" i="5"/>
  <c r="N534" i="5"/>
  <c r="N533" i="5"/>
  <c r="N532" i="5"/>
  <c r="M529" i="5"/>
  <c r="L529" i="5"/>
  <c r="K529" i="5"/>
  <c r="J529" i="5"/>
  <c r="I529" i="5"/>
  <c r="N528" i="5"/>
  <c r="N527" i="5"/>
  <c r="N526" i="5"/>
  <c r="N525" i="5"/>
  <c r="N524" i="5"/>
  <c r="N523" i="5"/>
  <c r="N522" i="5"/>
  <c r="N521" i="5"/>
  <c r="N520" i="5"/>
  <c r="N519" i="5"/>
  <c r="M516" i="5"/>
  <c r="L516" i="5"/>
  <c r="K516" i="5"/>
  <c r="J516" i="5"/>
  <c r="I516" i="5"/>
  <c r="N515" i="5"/>
  <c r="N514" i="5"/>
  <c r="N513" i="5"/>
  <c r="N512" i="5"/>
  <c r="N511" i="5"/>
  <c r="N510" i="5"/>
  <c r="N509" i="5"/>
  <c r="N508" i="5"/>
  <c r="N507" i="5"/>
  <c r="N506" i="5"/>
  <c r="M503" i="5"/>
  <c r="L503" i="5"/>
  <c r="K503" i="5"/>
  <c r="J503" i="5"/>
  <c r="I503" i="5"/>
  <c r="N502" i="5"/>
  <c r="N501" i="5"/>
  <c r="N500" i="5"/>
  <c r="N499" i="5"/>
  <c r="N498" i="5"/>
  <c r="N497" i="5"/>
  <c r="N496" i="5"/>
  <c r="N495" i="5"/>
  <c r="N494" i="5"/>
  <c r="N493" i="5"/>
  <c r="M490" i="5"/>
  <c r="L490" i="5"/>
  <c r="K490" i="5"/>
  <c r="J490" i="5"/>
  <c r="I490" i="5"/>
  <c r="N489" i="5"/>
  <c r="N488" i="5"/>
  <c r="N487" i="5"/>
  <c r="N486" i="5"/>
  <c r="N485" i="5"/>
  <c r="N484" i="5"/>
  <c r="N483" i="5"/>
  <c r="N482" i="5"/>
  <c r="N481" i="5"/>
  <c r="N480" i="5"/>
  <c r="M477" i="5"/>
  <c r="L477" i="5"/>
  <c r="K477" i="5"/>
  <c r="J477" i="5"/>
  <c r="I477" i="5"/>
  <c r="N476" i="5"/>
  <c r="N475" i="5"/>
  <c r="N474" i="5"/>
  <c r="N473" i="5"/>
  <c r="N472" i="5"/>
  <c r="N471" i="5"/>
  <c r="N470" i="5"/>
  <c r="N469" i="5"/>
  <c r="N468" i="5"/>
  <c r="N467" i="5"/>
  <c r="M464" i="5"/>
  <c r="L464" i="5"/>
  <c r="K464" i="5"/>
  <c r="J464" i="5"/>
  <c r="I464" i="5"/>
  <c r="N463" i="5"/>
  <c r="N462" i="5"/>
  <c r="N461" i="5"/>
  <c r="N460" i="5"/>
  <c r="N459" i="5"/>
  <c r="N458" i="5"/>
  <c r="N457" i="5"/>
  <c r="N456" i="5"/>
  <c r="N455" i="5"/>
  <c r="N454" i="5"/>
  <c r="M451" i="5"/>
  <c r="L451" i="5"/>
  <c r="K451" i="5"/>
  <c r="J451" i="5"/>
  <c r="I451" i="5"/>
  <c r="N450" i="5"/>
  <c r="N449" i="5"/>
  <c r="N448" i="5"/>
  <c r="N447" i="5"/>
  <c r="N446" i="5"/>
  <c r="N445" i="5"/>
  <c r="N444" i="5"/>
  <c r="N443" i="5"/>
  <c r="N442" i="5"/>
  <c r="N441" i="5"/>
  <c r="M438" i="5"/>
  <c r="L438" i="5"/>
  <c r="K438" i="5"/>
  <c r="J438" i="5"/>
  <c r="I438" i="5"/>
  <c r="N437" i="5"/>
  <c r="N436" i="5"/>
  <c r="N435" i="5"/>
  <c r="N434" i="5"/>
  <c r="N433" i="5"/>
  <c r="N432" i="5"/>
  <c r="N431" i="5"/>
  <c r="N430" i="5"/>
  <c r="N429" i="5"/>
  <c r="N428" i="5"/>
  <c r="M425" i="5"/>
  <c r="L425" i="5"/>
  <c r="K425" i="5"/>
  <c r="J425" i="5"/>
  <c r="I425" i="5"/>
  <c r="N424" i="5"/>
  <c r="N423" i="5"/>
  <c r="N422" i="5"/>
  <c r="N421" i="5"/>
  <c r="N420" i="5"/>
  <c r="N419" i="5"/>
  <c r="N418" i="5"/>
  <c r="N417" i="5"/>
  <c r="N416" i="5"/>
  <c r="N415" i="5"/>
  <c r="M412" i="5"/>
  <c r="L412" i="5"/>
  <c r="K412" i="5"/>
  <c r="J412" i="5"/>
  <c r="I412" i="5"/>
  <c r="N411" i="5"/>
  <c r="N410" i="5"/>
  <c r="N409" i="5"/>
  <c r="N408" i="5"/>
  <c r="N407" i="5"/>
  <c r="N406" i="5"/>
  <c r="N405" i="5"/>
  <c r="N404" i="5"/>
  <c r="N403" i="5"/>
  <c r="N402" i="5"/>
  <c r="M399" i="5"/>
  <c r="L399" i="5"/>
  <c r="K399" i="5"/>
  <c r="J399" i="5"/>
  <c r="I399" i="5"/>
  <c r="N398" i="5"/>
  <c r="N397" i="5"/>
  <c r="N396" i="5"/>
  <c r="N395" i="5"/>
  <c r="N394" i="5"/>
  <c r="N393" i="5"/>
  <c r="N392" i="5"/>
  <c r="N391" i="5"/>
  <c r="N390" i="5"/>
  <c r="N389" i="5"/>
  <c r="M386" i="5"/>
  <c r="L386" i="5"/>
  <c r="K386" i="5"/>
  <c r="J386" i="5"/>
  <c r="I386" i="5"/>
  <c r="N385" i="5"/>
  <c r="N384" i="5"/>
  <c r="N383" i="5"/>
  <c r="N382" i="5"/>
  <c r="N381" i="5"/>
  <c r="N380" i="5"/>
  <c r="N379" i="5"/>
  <c r="N378" i="5"/>
  <c r="N377" i="5"/>
  <c r="N376" i="5"/>
  <c r="M373" i="5"/>
  <c r="L373" i="5"/>
  <c r="K373" i="5"/>
  <c r="J373" i="5"/>
  <c r="I373" i="5"/>
  <c r="N372" i="5"/>
  <c r="N371" i="5"/>
  <c r="N370" i="5"/>
  <c r="N369" i="5"/>
  <c r="N368" i="5"/>
  <c r="N367" i="5"/>
  <c r="N366" i="5"/>
  <c r="N365" i="5"/>
  <c r="N364" i="5"/>
  <c r="N363" i="5"/>
  <c r="M360" i="5"/>
  <c r="L360" i="5"/>
  <c r="K360" i="5"/>
  <c r="J360" i="5"/>
  <c r="I360" i="5"/>
  <c r="N359" i="5"/>
  <c r="N358" i="5"/>
  <c r="N357" i="5"/>
  <c r="N356" i="5"/>
  <c r="N355" i="5"/>
  <c r="N354" i="5"/>
  <c r="N353" i="5"/>
  <c r="N352" i="5"/>
  <c r="N351" i="5"/>
  <c r="N350" i="5"/>
  <c r="M347" i="5"/>
  <c r="L347" i="5"/>
  <c r="K347" i="5"/>
  <c r="J347" i="5"/>
  <c r="I347" i="5"/>
  <c r="N346" i="5"/>
  <c r="N345" i="5"/>
  <c r="N344" i="5"/>
  <c r="N343" i="5"/>
  <c r="N342" i="5"/>
  <c r="N341" i="5"/>
  <c r="N340" i="5"/>
  <c r="N339" i="5"/>
  <c r="N338" i="5"/>
  <c r="N337" i="5"/>
  <c r="M334" i="5"/>
  <c r="L334" i="5"/>
  <c r="K334" i="5"/>
  <c r="J334" i="5"/>
  <c r="I334" i="5"/>
  <c r="N333" i="5"/>
  <c r="N332" i="5"/>
  <c r="N331" i="5"/>
  <c r="N330" i="5"/>
  <c r="N329" i="5"/>
  <c r="N328" i="5"/>
  <c r="N327" i="5"/>
  <c r="N326" i="5"/>
  <c r="N325" i="5"/>
  <c r="N324" i="5"/>
  <c r="M321" i="5"/>
  <c r="L321" i="5"/>
  <c r="K321" i="5"/>
  <c r="J321" i="5"/>
  <c r="I321" i="5"/>
  <c r="N320" i="5"/>
  <c r="N319" i="5"/>
  <c r="N318" i="5"/>
  <c r="N317" i="5"/>
  <c r="N316" i="5"/>
  <c r="N315" i="5"/>
  <c r="N314" i="5"/>
  <c r="N313" i="5"/>
  <c r="N312" i="5"/>
  <c r="N311" i="5"/>
  <c r="M308" i="5"/>
  <c r="L308" i="5"/>
  <c r="K308" i="5"/>
  <c r="J308" i="5"/>
  <c r="I308" i="5"/>
  <c r="N307" i="5"/>
  <c r="N306" i="5"/>
  <c r="N305" i="5"/>
  <c r="N304" i="5"/>
  <c r="N303" i="5"/>
  <c r="N302" i="5"/>
  <c r="N301" i="5"/>
  <c r="N300" i="5"/>
  <c r="N299" i="5"/>
  <c r="N298" i="5"/>
  <c r="M295" i="5"/>
  <c r="L295" i="5"/>
  <c r="K295" i="5"/>
  <c r="J295" i="5"/>
  <c r="I295" i="5"/>
  <c r="N294" i="5"/>
  <c r="N293" i="5"/>
  <c r="N292" i="5"/>
  <c r="N291" i="5"/>
  <c r="N290" i="5"/>
  <c r="N289" i="5"/>
  <c r="N288" i="5"/>
  <c r="N287" i="5"/>
  <c r="N286" i="5"/>
  <c r="N285" i="5"/>
  <c r="M282" i="5"/>
  <c r="L282" i="5"/>
  <c r="K282" i="5"/>
  <c r="J282" i="5"/>
  <c r="I282" i="5"/>
  <c r="N281" i="5"/>
  <c r="N280" i="5"/>
  <c r="N279" i="5"/>
  <c r="N278" i="5"/>
  <c r="N277" i="5"/>
  <c r="N276" i="5"/>
  <c r="N275" i="5"/>
  <c r="N274" i="5"/>
  <c r="N273" i="5"/>
  <c r="N272" i="5"/>
  <c r="M269" i="5"/>
  <c r="L269" i="5"/>
  <c r="K269" i="5"/>
  <c r="J269" i="5"/>
  <c r="I269" i="5"/>
  <c r="N268" i="5"/>
  <c r="N267" i="5"/>
  <c r="N266" i="5"/>
  <c r="N265" i="5"/>
  <c r="N264" i="5"/>
  <c r="N263" i="5"/>
  <c r="N262" i="5"/>
  <c r="N261" i="5"/>
  <c r="N260" i="5"/>
  <c r="N259" i="5"/>
  <c r="M256" i="5"/>
  <c r="L256" i="5"/>
  <c r="K256" i="5"/>
  <c r="J256" i="5"/>
  <c r="I256" i="5"/>
  <c r="N255" i="5"/>
  <c r="N254" i="5"/>
  <c r="N253" i="5"/>
  <c r="N252" i="5"/>
  <c r="N251" i="5"/>
  <c r="N250" i="5"/>
  <c r="N249" i="5"/>
  <c r="N248" i="5"/>
  <c r="N247" i="5"/>
  <c r="N246" i="5"/>
  <c r="M243" i="5"/>
  <c r="L243" i="5"/>
  <c r="K243" i="5"/>
  <c r="J243" i="5"/>
  <c r="I243" i="5"/>
  <c r="N242" i="5"/>
  <c r="N241" i="5"/>
  <c r="N240" i="5"/>
  <c r="N239" i="5"/>
  <c r="N238" i="5"/>
  <c r="N237" i="5"/>
  <c r="N236" i="5"/>
  <c r="N235" i="5"/>
  <c r="N234" i="5"/>
  <c r="N233" i="5"/>
  <c r="M230" i="5"/>
  <c r="L230" i="5"/>
  <c r="K230" i="5"/>
  <c r="J230" i="5"/>
  <c r="I230" i="5"/>
  <c r="N229" i="5"/>
  <c r="N228" i="5"/>
  <c r="N227" i="5"/>
  <c r="N226" i="5"/>
  <c r="N225" i="5"/>
  <c r="N224" i="5"/>
  <c r="N223" i="5"/>
  <c r="N222" i="5"/>
  <c r="N221" i="5"/>
  <c r="N220" i="5"/>
  <c r="M217" i="5"/>
  <c r="L217" i="5"/>
  <c r="K217" i="5"/>
  <c r="I217" i="5"/>
  <c r="N216" i="5"/>
  <c r="N215" i="5"/>
  <c r="N214" i="5"/>
  <c r="N213" i="5"/>
  <c r="N212" i="5"/>
  <c r="N211" i="5"/>
  <c r="N210" i="5"/>
  <c r="N209" i="5"/>
  <c r="N208" i="5"/>
  <c r="N207" i="5"/>
  <c r="M204" i="5"/>
  <c r="L204" i="5"/>
  <c r="K204" i="5"/>
  <c r="J204" i="5"/>
  <c r="I204" i="5"/>
  <c r="N203" i="5"/>
  <c r="N202" i="5"/>
  <c r="N201" i="5"/>
  <c r="N200" i="5"/>
  <c r="N199" i="5"/>
  <c r="N198" i="5"/>
  <c r="N197" i="5"/>
  <c r="N196" i="5"/>
  <c r="N195" i="5"/>
  <c r="N194" i="5"/>
  <c r="M191" i="5"/>
  <c r="L191" i="5"/>
  <c r="K191" i="5"/>
  <c r="J191" i="5"/>
  <c r="I191" i="5"/>
  <c r="N190" i="5"/>
  <c r="N189" i="5"/>
  <c r="N188" i="5"/>
  <c r="N187" i="5"/>
  <c r="N186" i="5"/>
  <c r="N185" i="5"/>
  <c r="N184" i="5"/>
  <c r="N183" i="5"/>
  <c r="N182" i="5"/>
  <c r="N181" i="5"/>
  <c r="M178" i="5"/>
  <c r="L178" i="5"/>
  <c r="K178" i="5"/>
  <c r="J178" i="5"/>
  <c r="I178" i="5"/>
  <c r="N177" i="5"/>
  <c r="N176" i="5"/>
  <c r="N175" i="5"/>
  <c r="N174" i="5"/>
  <c r="N173" i="5"/>
  <c r="N172" i="5"/>
  <c r="N171" i="5"/>
  <c r="N170" i="5"/>
  <c r="N169" i="5"/>
  <c r="N168" i="5"/>
  <c r="M165" i="5"/>
  <c r="L165" i="5"/>
  <c r="K165" i="5"/>
  <c r="J165" i="5"/>
  <c r="I165" i="5"/>
  <c r="N164" i="5"/>
  <c r="N163" i="5"/>
  <c r="N162" i="5"/>
  <c r="N161" i="5"/>
  <c r="N160" i="5"/>
  <c r="N159" i="5"/>
  <c r="N158" i="5"/>
  <c r="N157" i="5"/>
  <c r="N156" i="5"/>
  <c r="N155" i="5"/>
  <c r="M152" i="5"/>
  <c r="L152" i="5"/>
  <c r="K152" i="5"/>
  <c r="J152" i="5"/>
  <c r="I152" i="5"/>
  <c r="N151" i="5"/>
  <c r="N150" i="5"/>
  <c r="N149" i="5"/>
  <c r="N148" i="5"/>
  <c r="N147" i="5"/>
  <c r="N146" i="5"/>
  <c r="N145" i="5"/>
  <c r="N144" i="5"/>
  <c r="N143" i="5"/>
  <c r="N142" i="5"/>
  <c r="M139" i="5"/>
  <c r="L139" i="5"/>
  <c r="K139" i="5"/>
  <c r="J139" i="5"/>
  <c r="I139" i="5"/>
  <c r="N138" i="5"/>
  <c r="N137" i="5"/>
  <c r="N136" i="5"/>
  <c r="N135" i="5"/>
  <c r="N134" i="5"/>
  <c r="N133" i="5"/>
  <c r="N132" i="5"/>
  <c r="N131" i="5"/>
  <c r="N130" i="5"/>
  <c r="N129" i="5"/>
  <c r="M126" i="5"/>
  <c r="L126" i="5"/>
  <c r="K126" i="5"/>
  <c r="J126" i="5"/>
  <c r="I126" i="5"/>
  <c r="N125" i="5"/>
  <c r="N124" i="5"/>
  <c r="N123" i="5"/>
  <c r="N122" i="5"/>
  <c r="N121" i="5"/>
  <c r="N120" i="5"/>
  <c r="N119" i="5"/>
  <c r="N118" i="5"/>
  <c r="N117" i="5"/>
  <c r="N116" i="5"/>
  <c r="M113" i="5"/>
  <c r="L113" i="5"/>
  <c r="K113" i="5"/>
  <c r="J113" i="5"/>
  <c r="I113" i="5"/>
  <c r="N112" i="5"/>
  <c r="N111" i="5"/>
  <c r="N110" i="5"/>
  <c r="N109" i="5"/>
  <c r="N108" i="5"/>
  <c r="N107" i="5"/>
  <c r="N106" i="5"/>
  <c r="N105" i="5"/>
  <c r="N104" i="5"/>
  <c r="N103" i="5"/>
  <c r="M100" i="5"/>
  <c r="L100" i="5"/>
  <c r="K100" i="5"/>
  <c r="J100" i="5"/>
  <c r="I100" i="5"/>
  <c r="N99" i="5"/>
  <c r="N98" i="5"/>
  <c r="N97" i="5"/>
  <c r="N96" i="5"/>
  <c r="N95" i="5"/>
  <c r="N94" i="5"/>
  <c r="N93" i="5"/>
  <c r="N92" i="5"/>
  <c r="N91" i="5"/>
  <c r="N90" i="5"/>
  <c r="M87" i="5"/>
  <c r="L87" i="5"/>
  <c r="K87" i="5"/>
  <c r="J87" i="5"/>
  <c r="I87" i="5"/>
  <c r="N86" i="5"/>
  <c r="N85" i="5"/>
  <c r="N84" i="5"/>
  <c r="N83" i="5"/>
  <c r="N82" i="5"/>
  <c r="N81" i="5"/>
  <c r="N80" i="5"/>
  <c r="N79" i="5"/>
  <c r="N78" i="5"/>
  <c r="N77" i="5"/>
  <c r="M74" i="5"/>
  <c r="L74" i="5"/>
  <c r="K74" i="5"/>
  <c r="J74" i="5"/>
  <c r="I74" i="5"/>
  <c r="N73" i="5"/>
  <c r="N72" i="5"/>
  <c r="N71" i="5"/>
  <c r="N70" i="5"/>
  <c r="N69" i="5"/>
  <c r="N68" i="5"/>
  <c r="N67" i="5"/>
  <c r="N66" i="5"/>
  <c r="N65" i="5"/>
  <c r="N64" i="5"/>
  <c r="I61" i="5"/>
  <c r="M48" i="5"/>
  <c r="L48" i="5"/>
  <c r="K48" i="5"/>
  <c r="J48" i="5"/>
  <c r="M61" i="5"/>
  <c r="L61" i="5"/>
  <c r="K61" i="5"/>
  <c r="J61" i="5"/>
  <c r="N60" i="5"/>
  <c r="N59" i="5"/>
  <c r="N58" i="5"/>
  <c r="N57" i="5"/>
  <c r="N56" i="5"/>
  <c r="N55" i="5"/>
  <c r="N54" i="5"/>
  <c r="N53" i="5"/>
  <c r="N52" i="5"/>
  <c r="N51" i="5"/>
  <c r="N47" i="5"/>
  <c r="N46" i="5"/>
  <c r="N45" i="5"/>
  <c r="N44" i="5"/>
  <c r="N43" i="5"/>
  <c r="N42" i="5"/>
  <c r="N41" i="5"/>
  <c r="N40" i="5"/>
  <c r="N39" i="5"/>
  <c r="N38" i="5"/>
  <c r="M35" i="5"/>
  <c r="L35" i="5"/>
  <c r="K35" i="5"/>
  <c r="J35" i="5"/>
  <c r="I35" i="5"/>
  <c r="N34" i="5"/>
  <c r="N33" i="5"/>
  <c r="N32" i="5"/>
  <c r="N31" i="5"/>
  <c r="N30" i="5"/>
  <c r="N29" i="5"/>
  <c r="N28" i="5"/>
  <c r="N27" i="5"/>
  <c r="N26" i="5"/>
  <c r="N25" i="5"/>
  <c r="N18" i="5"/>
  <c r="N17" i="5"/>
  <c r="N16" i="5"/>
  <c r="N15" i="5"/>
  <c r="N14" i="5"/>
  <c r="N13" i="5"/>
  <c r="N21" i="5"/>
  <c r="N20" i="5"/>
  <c r="N19" i="5"/>
  <c r="M22" i="5"/>
  <c r="N869" i="7" l="1"/>
  <c r="M868" i="5"/>
  <c r="N74" i="5"/>
  <c r="N178" i="5"/>
  <c r="N269" i="5"/>
  <c r="N373" i="5"/>
  <c r="N477" i="5"/>
  <c r="P33" i="4"/>
  <c r="N581" i="5"/>
  <c r="N165" i="5"/>
  <c r="N256" i="5"/>
  <c r="N360" i="5"/>
  <c r="N464" i="5"/>
  <c r="N568" i="5"/>
  <c r="N659" i="5"/>
  <c r="N763" i="5"/>
  <c r="N867" i="5"/>
  <c r="N152" i="5"/>
  <c r="N243" i="5"/>
  <c r="N347" i="5"/>
  <c r="N451" i="5"/>
  <c r="N555" i="5"/>
  <c r="N646" i="5"/>
  <c r="N48" i="5"/>
  <c r="N230" i="5"/>
  <c r="N334" i="5"/>
  <c r="N438" i="5"/>
  <c r="N542" i="5"/>
  <c r="N321" i="5"/>
  <c r="N425" i="5"/>
  <c r="N529" i="5"/>
  <c r="N61" i="5"/>
  <c r="N113" i="5"/>
  <c r="N217" i="5"/>
  <c r="N308" i="5"/>
  <c r="N412" i="5"/>
  <c r="N516" i="5"/>
  <c r="N607" i="5"/>
  <c r="N100" i="5"/>
  <c r="N204" i="5"/>
  <c r="N295" i="5"/>
  <c r="N399" i="5"/>
  <c r="N503" i="5"/>
  <c r="N35" i="5"/>
  <c r="N87" i="5"/>
  <c r="N191" i="5"/>
  <c r="N282" i="5"/>
  <c r="N386" i="5"/>
  <c r="N490" i="5"/>
  <c r="N594" i="5"/>
  <c r="N672" i="5"/>
  <c r="N776" i="5"/>
  <c r="N139" i="5"/>
  <c r="N633" i="5"/>
  <c r="N750" i="5"/>
  <c r="N854" i="5"/>
  <c r="N126" i="5"/>
  <c r="N620" i="5"/>
  <c r="N737" i="5"/>
  <c r="N841" i="5"/>
  <c r="N724" i="5"/>
  <c r="N828" i="5"/>
  <c r="N711" i="5"/>
  <c r="N815" i="5"/>
  <c r="N698" i="5"/>
  <c r="N802" i="5"/>
  <c r="N685" i="5"/>
  <c r="N789" i="5"/>
  <c r="Y63" i="6"/>
  <c r="Z33" i="8" l="1"/>
  <c r="U33" i="8"/>
  <c r="O33" i="8"/>
  <c r="J33" i="8"/>
  <c r="E32" i="10"/>
  <c r="Z33" i="10"/>
  <c r="U33" i="10"/>
  <c r="O33" i="10"/>
  <c r="J33" i="10"/>
  <c r="Z87" i="10"/>
  <c r="U87" i="10"/>
  <c r="O87" i="10"/>
  <c r="J87" i="10"/>
  <c r="J88" i="10"/>
  <c r="P33" i="12"/>
  <c r="E32" i="12"/>
  <c r="Z33" i="12"/>
  <c r="U33" i="12"/>
  <c r="O33" i="12"/>
  <c r="J33" i="12"/>
  <c r="E81" i="14"/>
  <c r="P33" i="14"/>
  <c r="P88" i="14"/>
  <c r="Z87" i="14"/>
  <c r="U87" i="14"/>
  <c r="O87" i="14"/>
  <c r="J87" i="14"/>
  <c r="O33" i="14"/>
  <c r="J33" i="14"/>
  <c r="Z33" i="14"/>
  <c r="U33" i="14"/>
  <c r="Y32" i="14"/>
  <c r="X32" i="14"/>
  <c r="W32" i="14"/>
  <c r="V32" i="14"/>
  <c r="T32" i="14"/>
  <c r="S32" i="14"/>
  <c r="R32" i="14"/>
  <c r="Q32" i="14"/>
  <c r="N32" i="14"/>
  <c r="M32" i="14"/>
  <c r="L32" i="14"/>
  <c r="K32" i="14"/>
  <c r="I32" i="14"/>
  <c r="H32" i="14"/>
  <c r="G32" i="14"/>
  <c r="F32" i="14"/>
  <c r="E32" i="14"/>
  <c r="P88" i="12"/>
  <c r="Y32" i="12"/>
  <c r="X32" i="12"/>
  <c r="W32" i="12"/>
  <c r="V32" i="12"/>
  <c r="T32" i="12"/>
  <c r="S32" i="12"/>
  <c r="R32" i="12"/>
  <c r="Q32" i="12"/>
  <c r="N32" i="12"/>
  <c r="M32" i="12"/>
  <c r="L32" i="12"/>
  <c r="K32" i="12"/>
  <c r="I32" i="12"/>
  <c r="H32" i="12"/>
  <c r="G32" i="12"/>
  <c r="F32" i="12"/>
  <c r="AA33" i="12" l="1"/>
  <c r="AA33" i="14"/>
  <c r="P88" i="10"/>
  <c r="P33" i="10"/>
  <c r="AA33" i="10" s="1"/>
  <c r="E81" i="10"/>
  <c r="E67" i="10"/>
  <c r="Y32" i="10"/>
  <c r="X32" i="10"/>
  <c r="W32" i="10"/>
  <c r="V32" i="10"/>
  <c r="T32" i="10"/>
  <c r="S32" i="10"/>
  <c r="R32" i="10"/>
  <c r="Q32" i="10"/>
  <c r="N32" i="10"/>
  <c r="M32" i="10"/>
  <c r="L32" i="10"/>
  <c r="K32" i="10"/>
  <c r="I32" i="10"/>
  <c r="H32" i="10"/>
  <c r="G32" i="10"/>
  <c r="F32" i="10"/>
  <c r="E32" i="6" l="1"/>
  <c r="E32" i="8"/>
  <c r="Z88" i="8"/>
  <c r="U88" i="8"/>
  <c r="P88" i="8"/>
  <c r="P33" i="8"/>
  <c r="Y32" i="8"/>
  <c r="X32" i="8"/>
  <c r="W32" i="8"/>
  <c r="V32" i="8"/>
  <c r="T32" i="8"/>
  <c r="S32" i="8"/>
  <c r="R32" i="8"/>
  <c r="Q32" i="8"/>
  <c r="N32" i="8"/>
  <c r="M32" i="8"/>
  <c r="L32" i="8"/>
  <c r="K32" i="8"/>
  <c r="I32" i="8"/>
  <c r="H32" i="8"/>
  <c r="G32" i="8"/>
  <c r="F32" i="8"/>
  <c r="F81" i="6"/>
  <c r="E81" i="6"/>
  <c r="S32" i="4"/>
  <c r="N32" i="4"/>
  <c r="M32" i="4"/>
  <c r="G32" i="4"/>
  <c r="F32" i="4"/>
  <c r="E32" i="4"/>
  <c r="Y32" i="6"/>
  <c r="X32" i="6"/>
  <c r="W32" i="6"/>
  <c r="V32" i="6"/>
  <c r="T32" i="6"/>
  <c r="S32" i="6"/>
  <c r="R32" i="6"/>
  <c r="Q32" i="6"/>
  <c r="N32" i="6"/>
  <c r="M32" i="6"/>
  <c r="L32" i="6"/>
  <c r="K32" i="6"/>
  <c r="I32" i="6"/>
  <c r="H32" i="6"/>
  <c r="G32" i="6"/>
  <c r="F32" i="6"/>
  <c r="P88" i="6"/>
  <c r="P33" i="6"/>
  <c r="Z88" i="6"/>
  <c r="U88" i="6"/>
  <c r="O88" i="6"/>
  <c r="J88" i="6"/>
  <c r="Z33" i="6"/>
  <c r="U33" i="6"/>
  <c r="O33" i="6"/>
  <c r="K33" i="2" s="1"/>
  <c r="Z87" i="4"/>
  <c r="U87" i="4"/>
  <c r="Y32" i="4"/>
  <c r="X32" i="4"/>
  <c r="W32" i="4"/>
  <c r="V32" i="4"/>
  <c r="T32" i="4"/>
  <c r="R32" i="4"/>
  <c r="Q32" i="4"/>
  <c r="L32" i="4"/>
  <c r="K32" i="4"/>
  <c r="I32" i="4"/>
  <c r="H32" i="4"/>
  <c r="Z33" i="4"/>
  <c r="U33" i="4"/>
  <c r="J34" i="4"/>
  <c r="P87" i="4"/>
  <c r="Z88" i="4"/>
  <c r="U88" i="4"/>
  <c r="O88" i="4"/>
  <c r="J88" i="4"/>
  <c r="N33" i="2" l="1"/>
  <c r="M33" i="2"/>
  <c r="J33" i="2"/>
  <c r="O33" i="2" s="1"/>
  <c r="AA33" i="8"/>
  <c r="L33" i="2"/>
  <c r="AA33" i="4"/>
  <c r="AA88" i="6"/>
  <c r="AA33" i="6"/>
  <c r="E34" i="2"/>
  <c r="P33" i="2" l="1"/>
  <c r="U11" i="3"/>
  <c r="J52" i="4" l="1"/>
  <c r="J51" i="4"/>
  <c r="E45" i="4"/>
  <c r="E44" i="4" s="1"/>
  <c r="Y114" i="14" l="1"/>
  <c r="X114" i="14"/>
  <c r="W114" i="14"/>
  <c r="V114" i="14"/>
  <c r="T114" i="14"/>
  <c r="S114" i="14"/>
  <c r="R114" i="14"/>
  <c r="Q114" i="14"/>
  <c r="N114" i="14"/>
  <c r="M114" i="14"/>
  <c r="L114" i="14"/>
  <c r="K114" i="14"/>
  <c r="I114" i="14"/>
  <c r="H114" i="14"/>
  <c r="G114" i="14"/>
  <c r="F114" i="14"/>
  <c r="E114" i="14"/>
  <c r="Y114" i="12"/>
  <c r="X114" i="12"/>
  <c r="W114" i="12"/>
  <c r="V114" i="12"/>
  <c r="T114" i="12"/>
  <c r="S114" i="12"/>
  <c r="R114" i="12"/>
  <c r="Q114" i="12"/>
  <c r="N114" i="12"/>
  <c r="M114" i="12"/>
  <c r="L114" i="12"/>
  <c r="K114" i="12"/>
  <c r="I114" i="12"/>
  <c r="H114" i="12"/>
  <c r="G114" i="12"/>
  <c r="F114" i="12"/>
  <c r="E114" i="12"/>
  <c r="Y114" i="10"/>
  <c r="X114" i="10"/>
  <c r="W114" i="10"/>
  <c r="V114" i="10"/>
  <c r="T114" i="10"/>
  <c r="S114" i="10"/>
  <c r="R114" i="10"/>
  <c r="Q114" i="10"/>
  <c r="N114" i="10"/>
  <c r="M114" i="10"/>
  <c r="L114" i="10"/>
  <c r="K114" i="10"/>
  <c r="I114" i="10"/>
  <c r="H114" i="10"/>
  <c r="G114" i="10"/>
  <c r="F114" i="10"/>
  <c r="E114" i="10"/>
  <c r="Y114" i="8"/>
  <c r="X114" i="8"/>
  <c r="W114" i="8"/>
  <c r="V114" i="8"/>
  <c r="T114" i="8"/>
  <c r="S114" i="8"/>
  <c r="R114" i="8"/>
  <c r="Q114" i="8"/>
  <c r="N114" i="8"/>
  <c r="M114" i="8"/>
  <c r="L114" i="8"/>
  <c r="K114" i="8"/>
  <c r="I114" i="8"/>
  <c r="H114" i="8"/>
  <c r="G114" i="8"/>
  <c r="F114" i="8"/>
  <c r="E114" i="8"/>
  <c r="Y114" i="6"/>
  <c r="X114" i="6"/>
  <c r="W114" i="6"/>
  <c r="V114" i="6"/>
  <c r="T114" i="6"/>
  <c r="S114" i="6"/>
  <c r="R114" i="6"/>
  <c r="Q114" i="6"/>
  <c r="N114" i="6"/>
  <c r="M114" i="6"/>
  <c r="L114" i="6"/>
  <c r="K114" i="6"/>
  <c r="I114" i="6"/>
  <c r="H114" i="6"/>
  <c r="G114" i="6"/>
  <c r="F114" i="6"/>
  <c r="E114" i="6"/>
  <c r="Y114" i="4"/>
  <c r="X114" i="4"/>
  <c r="W114" i="4"/>
  <c r="V114" i="4"/>
  <c r="T114" i="4"/>
  <c r="S114" i="4"/>
  <c r="R114" i="4"/>
  <c r="Q114" i="4"/>
  <c r="N114" i="4"/>
  <c r="M114" i="4"/>
  <c r="L114" i="4"/>
  <c r="K114" i="4"/>
  <c r="F114" i="4"/>
  <c r="I114" i="4"/>
  <c r="H114" i="4"/>
  <c r="G114" i="4"/>
  <c r="E114" i="4"/>
  <c r="AJ18" i="3"/>
  <c r="H50" i="1"/>
  <c r="G50" i="1"/>
  <c r="F50" i="1"/>
  <c r="E50" i="1"/>
  <c r="R29" i="1" l="1"/>
  <c r="Z97" i="4"/>
  <c r="S66" i="1"/>
  <c r="S63" i="1"/>
  <c r="P29" i="1"/>
  <c r="Z95" i="12"/>
  <c r="Z95" i="4"/>
  <c r="Z95" i="6"/>
  <c r="Z95" i="8"/>
  <c r="Z23" i="12"/>
  <c r="Z24" i="12"/>
  <c r="Z26" i="12"/>
  <c r="Z27" i="12"/>
  <c r="Z28" i="12"/>
  <c r="Z29" i="12"/>
  <c r="Z31" i="12"/>
  <c r="Z30" i="12" s="1"/>
  <c r="Z34" i="12"/>
  <c r="Z35" i="12"/>
  <c r="Z36" i="12"/>
  <c r="Z37" i="12"/>
  <c r="Z38" i="12"/>
  <c r="Z40" i="12"/>
  <c r="Z41" i="12"/>
  <c r="Z42" i="12"/>
  <c r="Z46" i="12"/>
  <c r="Z47" i="12"/>
  <c r="Z48" i="12"/>
  <c r="Z49" i="12"/>
  <c r="Z50" i="12"/>
  <c r="Z71" i="12"/>
  <c r="Z72" i="12"/>
  <c r="Z74" i="12"/>
  <c r="Z75" i="12"/>
  <c r="Z76" i="12"/>
  <c r="Z92" i="12"/>
  <c r="Z104" i="12"/>
  <c r="Z82" i="12"/>
  <c r="Z105" i="12"/>
  <c r="Z83" i="12"/>
  <c r="Z94" i="12"/>
  <c r="Z84" i="12"/>
  <c r="Z91" i="12"/>
  <c r="Z96" i="12"/>
  <c r="Z97" i="12"/>
  <c r="Z98" i="12"/>
  <c r="Z109" i="12"/>
  <c r="Z64" i="12"/>
  <c r="Z63" i="12" s="1"/>
  <c r="Z62" i="12" s="1"/>
  <c r="Z61" i="12" s="1"/>
  <c r="Z86" i="12"/>
  <c r="Z90" i="12"/>
  <c r="Z99" i="12"/>
  <c r="Z100" i="12"/>
  <c r="Z102" i="12"/>
  <c r="Z106" i="12"/>
  <c r="Z113" i="12"/>
  <c r="Z115" i="12"/>
  <c r="Z114" i="12" s="1"/>
  <c r="Z80" i="12"/>
  <c r="Z79" i="12"/>
  <c r="Z51" i="12"/>
  <c r="Z52" i="12"/>
  <c r="Z73" i="12"/>
  <c r="Z56" i="12"/>
  <c r="Z57" i="12"/>
  <c r="Z59" i="12"/>
  <c r="Z60" i="12"/>
  <c r="Z68" i="12"/>
  <c r="Z69" i="12"/>
  <c r="Z88" i="12"/>
  <c r="Z85" i="12"/>
  <c r="Z107" i="12"/>
  <c r="Z108" i="12"/>
  <c r="Z110" i="12"/>
  <c r="Z23" i="4"/>
  <c r="Z24" i="4"/>
  <c r="Z26" i="4"/>
  <c r="Z27" i="4"/>
  <c r="Z28" i="4"/>
  <c r="Z29" i="4"/>
  <c r="Z31" i="4"/>
  <c r="Z34" i="4"/>
  <c r="Z35" i="4"/>
  <c r="Z36" i="4"/>
  <c r="Z37" i="4"/>
  <c r="Z38" i="4"/>
  <c r="Z40" i="4"/>
  <c r="Z41" i="4"/>
  <c r="Z42" i="4"/>
  <c r="Z46" i="4"/>
  <c r="Z47" i="4"/>
  <c r="Z48" i="4"/>
  <c r="Z49" i="4"/>
  <c r="Z50" i="4"/>
  <c r="Z71" i="4"/>
  <c r="Z72" i="4"/>
  <c r="Z74" i="4"/>
  <c r="Z75" i="4"/>
  <c r="Z76" i="4"/>
  <c r="Z92" i="4"/>
  <c r="Z104" i="4"/>
  <c r="Z82" i="4"/>
  <c r="Z105" i="4"/>
  <c r="Z83" i="4"/>
  <c r="Z94" i="4"/>
  <c r="Z84" i="4"/>
  <c r="Z91" i="4"/>
  <c r="Z96" i="4"/>
  <c r="Z98" i="4"/>
  <c r="Z109" i="4"/>
  <c r="Z64" i="4"/>
  <c r="Z86" i="4"/>
  <c r="Z90" i="4"/>
  <c r="Z99" i="4"/>
  <c r="Z100" i="4"/>
  <c r="Z102" i="4"/>
  <c r="Z106" i="4"/>
  <c r="Z113" i="4"/>
  <c r="Z112" i="4" s="1"/>
  <c r="Z115" i="4"/>
  <c r="Z114" i="4" s="1"/>
  <c r="Z80" i="4"/>
  <c r="Z79" i="4"/>
  <c r="Z51" i="4"/>
  <c r="Z52" i="4"/>
  <c r="Z73" i="4"/>
  <c r="Z56" i="4"/>
  <c r="Z57" i="4"/>
  <c r="Z59" i="4"/>
  <c r="Z60" i="4"/>
  <c r="Z68" i="4"/>
  <c r="Z69" i="4"/>
  <c r="Z85" i="4"/>
  <c r="Z107" i="4"/>
  <c r="Z108" i="4"/>
  <c r="Z110" i="4"/>
  <c r="Z23" i="6"/>
  <c r="Z24" i="6"/>
  <c r="Z26" i="6"/>
  <c r="Z27" i="6"/>
  <c r="Z28" i="6"/>
  <c r="Z29" i="6"/>
  <c r="Z31" i="6"/>
  <c r="Z30" i="6" s="1"/>
  <c r="Z34" i="6"/>
  <c r="Z35" i="6"/>
  <c r="Z36" i="6"/>
  <c r="Z37" i="6"/>
  <c r="Z38" i="6"/>
  <c r="Z40" i="6"/>
  <c r="Z41" i="6"/>
  <c r="Z42" i="6"/>
  <c r="Z46" i="6"/>
  <c r="Z47" i="6"/>
  <c r="Z48" i="6"/>
  <c r="Z49" i="6"/>
  <c r="Z50" i="6"/>
  <c r="Z71" i="6"/>
  <c r="Z72" i="6"/>
  <c r="Z74" i="6"/>
  <c r="Z75" i="6"/>
  <c r="Z76" i="6"/>
  <c r="Z92" i="6"/>
  <c r="Z104" i="6"/>
  <c r="Z82" i="6"/>
  <c r="Z105" i="6"/>
  <c r="Z83" i="6"/>
  <c r="Z94" i="6"/>
  <c r="Z84" i="6"/>
  <c r="Z91" i="6"/>
  <c r="Z96" i="6"/>
  <c r="Z97" i="6"/>
  <c r="Z98" i="6"/>
  <c r="Z109" i="6"/>
  <c r="Z64" i="6"/>
  <c r="Z86" i="6"/>
  <c r="Z90" i="6"/>
  <c r="Z99" i="6"/>
  <c r="Z100" i="6"/>
  <c r="Z102" i="6"/>
  <c r="Z106" i="6"/>
  <c r="Z113" i="6"/>
  <c r="Z112" i="6" s="1"/>
  <c r="Z115" i="6"/>
  <c r="Z114" i="6" s="1"/>
  <c r="Z80" i="6"/>
  <c r="Z79" i="6"/>
  <c r="Z51" i="6"/>
  <c r="Z52" i="6"/>
  <c r="Z73" i="6"/>
  <c r="Z56" i="6"/>
  <c r="Z57" i="6"/>
  <c r="Z59" i="6"/>
  <c r="Z60" i="6"/>
  <c r="Z68" i="6"/>
  <c r="Z69" i="6"/>
  <c r="Z87" i="6"/>
  <c r="Z85" i="6"/>
  <c r="Z107" i="6"/>
  <c r="Z108" i="6"/>
  <c r="Z110" i="6"/>
  <c r="Z23" i="8"/>
  <c r="Z24" i="8"/>
  <c r="Z26" i="8"/>
  <c r="Z27" i="8"/>
  <c r="Z28" i="8"/>
  <c r="Z29" i="8"/>
  <c r="Z31" i="8"/>
  <c r="Z30" i="8" s="1"/>
  <c r="Z34" i="8"/>
  <c r="Z35" i="8"/>
  <c r="Z36" i="8"/>
  <c r="Z37" i="8"/>
  <c r="Z38" i="8"/>
  <c r="Z40" i="8"/>
  <c r="Z41" i="8"/>
  <c r="Z42" i="8"/>
  <c r="Z46" i="8"/>
  <c r="Z47" i="8"/>
  <c r="Z48" i="8"/>
  <c r="Z49" i="8"/>
  <c r="Z50" i="8"/>
  <c r="Z71" i="8"/>
  <c r="Z72" i="8"/>
  <c r="Z74" i="8"/>
  <c r="Z75" i="8"/>
  <c r="Z76" i="8"/>
  <c r="Z92" i="8"/>
  <c r="Z104" i="8"/>
  <c r="Z82" i="8"/>
  <c r="Z105" i="8"/>
  <c r="Z83" i="8"/>
  <c r="Z94" i="8"/>
  <c r="Z84" i="8"/>
  <c r="Z91" i="8"/>
  <c r="Z96" i="8"/>
  <c r="Z97" i="8"/>
  <c r="Z98" i="8"/>
  <c r="Z109" i="8"/>
  <c r="Z64" i="8"/>
  <c r="Z63" i="8" s="1"/>
  <c r="Z62" i="8" s="1"/>
  <c r="Z61" i="8" s="1"/>
  <c r="Z86" i="8"/>
  <c r="Z90" i="8"/>
  <c r="Z89" i="8" s="1"/>
  <c r="Z99" i="8"/>
  <c r="Z100" i="8"/>
  <c r="Z102" i="8"/>
  <c r="Z106" i="8"/>
  <c r="Z113" i="8"/>
  <c r="Z115" i="8"/>
  <c r="Z114" i="8" s="1"/>
  <c r="Z80" i="8"/>
  <c r="Z79" i="8"/>
  <c r="Z51" i="8"/>
  <c r="Z52" i="8"/>
  <c r="Z73" i="8"/>
  <c r="Z56" i="8"/>
  <c r="Z57" i="8"/>
  <c r="Z59" i="8"/>
  <c r="Z60" i="8"/>
  <c r="Z68" i="8"/>
  <c r="Z69" i="8"/>
  <c r="Z87" i="8"/>
  <c r="Z85" i="8"/>
  <c r="Z107" i="8"/>
  <c r="Z108" i="8"/>
  <c r="Z110" i="8"/>
  <c r="Z95" i="10"/>
  <c r="Z95" i="14"/>
  <c r="Z84" i="10"/>
  <c r="Z84" i="14"/>
  <c r="P83" i="12"/>
  <c r="P83" i="4"/>
  <c r="P83" i="6"/>
  <c r="P83" i="8"/>
  <c r="P83" i="10"/>
  <c r="P83" i="14"/>
  <c r="U94" i="12"/>
  <c r="U94" i="4"/>
  <c r="U94" i="6"/>
  <c r="U94" i="8"/>
  <c r="U94" i="10"/>
  <c r="U94" i="14"/>
  <c r="Z88" i="10"/>
  <c r="Z88" i="14"/>
  <c r="Z79" i="10"/>
  <c r="Z79" i="14"/>
  <c r="Z92" i="10"/>
  <c r="Z92" i="14"/>
  <c r="Z85" i="10"/>
  <c r="Z85" i="14"/>
  <c r="Z107" i="10"/>
  <c r="Z107" i="14"/>
  <c r="Z108" i="10"/>
  <c r="Z108" i="14"/>
  <c r="Z110" i="10"/>
  <c r="Z110" i="14"/>
  <c r="Z96" i="10"/>
  <c r="Z96" i="14"/>
  <c r="Z97" i="10"/>
  <c r="Z97" i="14"/>
  <c r="E26" i="2"/>
  <c r="E103" i="4"/>
  <c r="L29" i="1"/>
  <c r="P29" i="8"/>
  <c r="E67" i="8"/>
  <c r="J60" i="10"/>
  <c r="O60" i="10"/>
  <c r="U60" i="10"/>
  <c r="Z60" i="10"/>
  <c r="E55" i="14"/>
  <c r="E45" i="14"/>
  <c r="E44" i="14" s="1"/>
  <c r="E43" i="14" s="1"/>
  <c r="E70" i="4"/>
  <c r="E67" i="4"/>
  <c r="E43" i="4"/>
  <c r="E25" i="4"/>
  <c r="E69" i="2"/>
  <c r="F69" i="2"/>
  <c r="G69" i="2"/>
  <c r="H69" i="2"/>
  <c r="I69" i="2"/>
  <c r="F45" i="1"/>
  <c r="F44" i="1" s="1"/>
  <c r="F43" i="1" s="1"/>
  <c r="G45" i="1"/>
  <c r="G44" i="1" s="1"/>
  <c r="G43" i="1" s="1"/>
  <c r="H45" i="1"/>
  <c r="H20" i="1" s="1"/>
  <c r="H19" i="1" s="1"/>
  <c r="I45" i="1"/>
  <c r="J45" i="1"/>
  <c r="L45" i="1"/>
  <c r="L44" i="1" s="1"/>
  <c r="L43" i="1" s="1"/>
  <c r="M45" i="1"/>
  <c r="M44" i="1" s="1"/>
  <c r="M43" i="1" s="1"/>
  <c r="O45" i="1"/>
  <c r="O44" i="1" s="1"/>
  <c r="O43" i="1" s="1"/>
  <c r="P45" i="1"/>
  <c r="P44" i="1" s="1"/>
  <c r="P43" i="1" s="1"/>
  <c r="Q45" i="1"/>
  <c r="Q44" i="1" s="1"/>
  <c r="Q43" i="1" s="1"/>
  <c r="R45" i="1"/>
  <c r="R44" i="1" s="1"/>
  <c r="R43" i="1" s="1"/>
  <c r="E45" i="1"/>
  <c r="E44" i="1" s="1"/>
  <c r="E43" i="1" s="1"/>
  <c r="E54" i="1"/>
  <c r="E49" i="1" s="1"/>
  <c r="S46" i="1"/>
  <c r="K46" i="1"/>
  <c r="S31" i="1"/>
  <c r="S32" i="1"/>
  <c r="K31" i="1"/>
  <c r="N31" i="1" s="1"/>
  <c r="K32" i="1"/>
  <c r="N32" i="1" s="1"/>
  <c r="K30" i="1"/>
  <c r="N30" i="1" s="1"/>
  <c r="I44" i="1"/>
  <c r="I43" i="1" s="1"/>
  <c r="J44" i="1"/>
  <c r="J43" i="1" s="1"/>
  <c r="Q29" i="1"/>
  <c r="O29" i="1"/>
  <c r="M29" i="1"/>
  <c r="J29" i="1"/>
  <c r="I29" i="1"/>
  <c r="H29" i="1"/>
  <c r="G29" i="1"/>
  <c r="F29" i="1"/>
  <c r="E29" i="1"/>
  <c r="O57" i="4"/>
  <c r="O56" i="4"/>
  <c r="O46" i="4"/>
  <c r="O52" i="4"/>
  <c r="O51" i="4"/>
  <c r="O50" i="4"/>
  <c r="O49" i="4"/>
  <c r="O48" i="4"/>
  <c r="O47" i="4"/>
  <c r="O42" i="4"/>
  <c r="O41" i="4"/>
  <c r="O40" i="4"/>
  <c r="O24" i="4"/>
  <c r="O23" i="4"/>
  <c r="J62" i="1"/>
  <c r="J61" i="1" s="1"/>
  <c r="I62" i="1"/>
  <c r="I61" i="1" s="1"/>
  <c r="H62" i="1"/>
  <c r="H61" i="1" s="1"/>
  <c r="G62" i="1"/>
  <c r="G61" i="1" s="1"/>
  <c r="F62" i="1"/>
  <c r="F61" i="1" s="1"/>
  <c r="E62" i="1"/>
  <c r="E61" i="1" s="1"/>
  <c r="S48" i="1"/>
  <c r="K24" i="1"/>
  <c r="N24" i="1" s="1"/>
  <c r="K25" i="1"/>
  <c r="N25" i="1" s="1"/>
  <c r="I115" i="2"/>
  <c r="I114" i="2" s="1"/>
  <c r="H115" i="2"/>
  <c r="H114" i="2" s="1"/>
  <c r="G115" i="2"/>
  <c r="G114" i="2" s="1"/>
  <c r="F115" i="2"/>
  <c r="F114" i="2" s="1"/>
  <c r="C878" i="15"/>
  <c r="C877" i="15"/>
  <c r="C876" i="15"/>
  <c r="P115" i="14"/>
  <c r="P114" i="14" s="1"/>
  <c r="P110" i="14"/>
  <c r="P109" i="14"/>
  <c r="P108" i="14"/>
  <c r="P107" i="14"/>
  <c r="P106" i="14"/>
  <c r="P104" i="14"/>
  <c r="P101" i="14"/>
  <c r="P99" i="14"/>
  <c r="P98" i="14"/>
  <c r="P97" i="14"/>
  <c r="P96" i="14"/>
  <c r="P95" i="14"/>
  <c r="P92" i="14"/>
  <c r="P91" i="14"/>
  <c r="P90" i="14"/>
  <c r="P86" i="14"/>
  <c r="P84" i="14"/>
  <c r="P80" i="14"/>
  <c r="P76" i="14"/>
  <c r="P75" i="14"/>
  <c r="P74" i="14"/>
  <c r="P72" i="14"/>
  <c r="P69" i="14"/>
  <c r="P68" i="14"/>
  <c r="P64" i="14"/>
  <c r="P60" i="14"/>
  <c r="P59" i="14"/>
  <c r="P56" i="14"/>
  <c r="P52" i="14"/>
  <c r="P51" i="14"/>
  <c r="P50" i="14"/>
  <c r="P48" i="14"/>
  <c r="P47" i="14"/>
  <c r="P46" i="14"/>
  <c r="P42" i="14"/>
  <c r="P40" i="14"/>
  <c r="P37" i="14"/>
  <c r="P36" i="14"/>
  <c r="P35" i="14"/>
  <c r="P34" i="14"/>
  <c r="P31" i="14"/>
  <c r="P27" i="14"/>
  <c r="P26" i="14"/>
  <c r="P24" i="14"/>
  <c r="P23" i="14"/>
  <c r="A9" i="15"/>
  <c r="A5" i="15"/>
  <c r="A4" i="15"/>
  <c r="A3" i="15"/>
  <c r="A2" i="15"/>
  <c r="A1" i="15"/>
  <c r="C878" i="13"/>
  <c r="C877" i="13"/>
  <c r="C876" i="13"/>
  <c r="P113" i="12"/>
  <c r="P112" i="12" s="1"/>
  <c r="P110" i="12"/>
  <c r="P107" i="12"/>
  <c r="P105" i="12"/>
  <c r="P104" i="12"/>
  <c r="P98" i="12"/>
  <c r="P97" i="12"/>
  <c r="P95" i="12"/>
  <c r="P91" i="12"/>
  <c r="P90" i="12"/>
  <c r="P85" i="12"/>
  <c r="P84" i="12"/>
  <c r="P76" i="12"/>
  <c r="P75" i="12"/>
  <c r="P72" i="12"/>
  <c r="P69" i="12"/>
  <c r="P68" i="12"/>
  <c r="P64" i="12"/>
  <c r="P56" i="12"/>
  <c r="P52" i="12"/>
  <c r="P50" i="12"/>
  <c r="P47" i="12"/>
  <c r="P46" i="12"/>
  <c r="P42" i="12"/>
  <c r="P37" i="12"/>
  <c r="P36" i="12"/>
  <c r="P31" i="12"/>
  <c r="P30" i="12" s="1"/>
  <c r="P28" i="12"/>
  <c r="A9" i="13"/>
  <c r="A5" i="13"/>
  <c r="A4" i="13"/>
  <c r="A3" i="13"/>
  <c r="A2" i="13"/>
  <c r="A1" i="13"/>
  <c r="C877" i="11"/>
  <c r="C876" i="11"/>
  <c r="C875" i="11"/>
  <c r="P109" i="10"/>
  <c r="P108" i="10"/>
  <c r="P102" i="10"/>
  <c r="P100" i="10"/>
  <c r="P99" i="10"/>
  <c r="P94" i="10"/>
  <c r="P90" i="10"/>
  <c r="P87" i="10"/>
  <c r="P80" i="10"/>
  <c r="P74" i="10"/>
  <c r="P73" i="10"/>
  <c r="P72" i="10"/>
  <c r="P64" i="10"/>
  <c r="P63" i="10" s="1"/>
  <c r="P62" i="10" s="1"/>
  <c r="P61" i="10" s="1"/>
  <c r="P60" i="10"/>
  <c r="P59" i="10"/>
  <c r="P57" i="10"/>
  <c r="P47" i="10"/>
  <c r="P46" i="10"/>
  <c r="P40" i="10"/>
  <c r="P37" i="10"/>
  <c r="P34" i="10"/>
  <c r="P31" i="10"/>
  <c r="P30" i="10" s="1"/>
  <c r="P23" i="10"/>
  <c r="A9" i="11"/>
  <c r="A5" i="11"/>
  <c r="A4" i="11"/>
  <c r="A3" i="11"/>
  <c r="A2" i="11"/>
  <c r="A1" i="11"/>
  <c r="C878" i="9"/>
  <c r="C877" i="9"/>
  <c r="C876" i="9"/>
  <c r="P110" i="8"/>
  <c r="P109" i="8"/>
  <c r="P108" i="8"/>
  <c r="P107" i="8"/>
  <c r="P104" i="8"/>
  <c r="P102" i="8"/>
  <c r="P101" i="8"/>
  <c r="P99" i="8"/>
  <c r="P98" i="8"/>
  <c r="P97" i="8"/>
  <c r="P96" i="8"/>
  <c r="P95" i="8"/>
  <c r="P94" i="8"/>
  <c r="P91" i="8"/>
  <c r="P90" i="8"/>
  <c r="P87" i="8"/>
  <c r="P84" i="8"/>
  <c r="P82" i="8"/>
  <c r="P76" i="8"/>
  <c r="P75" i="8"/>
  <c r="P74" i="8"/>
  <c r="P69" i="8"/>
  <c r="P68" i="8"/>
  <c r="P64" i="8"/>
  <c r="P60" i="8"/>
  <c r="P56" i="8"/>
  <c r="P52" i="8"/>
  <c r="P51" i="8"/>
  <c r="P50" i="8"/>
  <c r="P49" i="8"/>
  <c r="P46" i="8"/>
  <c r="P42" i="8"/>
  <c r="P41" i="8"/>
  <c r="P38" i="8"/>
  <c r="P37" i="8"/>
  <c r="P36" i="8"/>
  <c r="P35" i="8"/>
  <c r="P28" i="8"/>
  <c r="P27" i="8"/>
  <c r="P26" i="8"/>
  <c r="A9" i="9"/>
  <c r="A5" i="9"/>
  <c r="A4" i="9"/>
  <c r="A3" i="9"/>
  <c r="A2" i="9"/>
  <c r="A1" i="9"/>
  <c r="C877" i="7"/>
  <c r="C876" i="7"/>
  <c r="C875" i="7"/>
  <c r="P115" i="6"/>
  <c r="P114" i="6" s="1"/>
  <c r="P109" i="6"/>
  <c r="P108" i="6"/>
  <c r="P100" i="6"/>
  <c r="P99" i="6"/>
  <c r="P95" i="6"/>
  <c r="P92" i="6"/>
  <c r="P91" i="6"/>
  <c r="P87" i="6"/>
  <c r="P80" i="6"/>
  <c r="P79" i="6"/>
  <c r="P74" i="6"/>
  <c r="P73" i="6"/>
  <c r="P72" i="6"/>
  <c r="P71" i="6"/>
  <c r="P59" i="6"/>
  <c r="P57" i="6"/>
  <c r="P51" i="6"/>
  <c r="P49" i="6"/>
  <c r="P48" i="6"/>
  <c r="P47" i="6"/>
  <c r="P40" i="6"/>
  <c r="P38" i="6"/>
  <c r="P34" i="6"/>
  <c r="P29" i="6"/>
  <c r="P28" i="6"/>
  <c r="P23" i="6"/>
  <c r="A9" i="7"/>
  <c r="A5" i="7"/>
  <c r="A4" i="7"/>
  <c r="A3" i="7"/>
  <c r="A2" i="7"/>
  <c r="A1" i="7"/>
  <c r="N22" i="5"/>
  <c r="N868" i="5" s="1"/>
  <c r="L22" i="5"/>
  <c r="L868" i="5" s="1"/>
  <c r="K22" i="5"/>
  <c r="K868" i="5" s="1"/>
  <c r="J22" i="5"/>
  <c r="J868" i="5" s="1"/>
  <c r="I22" i="5"/>
  <c r="D123" i="2"/>
  <c r="D124" i="2"/>
  <c r="D125" i="2"/>
  <c r="E27" i="1"/>
  <c r="D123" i="14"/>
  <c r="D123" i="12"/>
  <c r="D123" i="10"/>
  <c r="D123" i="8"/>
  <c r="D123" i="6"/>
  <c r="D123" i="4"/>
  <c r="C599" i="3"/>
  <c r="C600" i="3"/>
  <c r="E67" i="14"/>
  <c r="E115" i="2"/>
  <c r="E114" i="2" s="1"/>
  <c r="I113" i="2"/>
  <c r="I112" i="2" s="1"/>
  <c r="H113" i="2"/>
  <c r="H112" i="2" s="1"/>
  <c r="G113" i="2"/>
  <c r="G112" i="2" s="1"/>
  <c r="F113" i="2"/>
  <c r="F112" i="2" s="1"/>
  <c r="E113" i="2"/>
  <c r="E112" i="2" s="1"/>
  <c r="I110" i="2"/>
  <c r="H110" i="2"/>
  <c r="G110" i="2"/>
  <c r="F110" i="2"/>
  <c r="I109" i="2"/>
  <c r="H109" i="2"/>
  <c r="G109" i="2"/>
  <c r="F109" i="2"/>
  <c r="I108" i="2"/>
  <c r="H108" i="2"/>
  <c r="G108" i="2"/>
  <c r="F108" i="2"/>
  <c r="I107" i="2"/>
  <c r="H107" i="2"/>
  <c r="G107" i="2"/>
  <c r="F107" i="2"/>
  <c r="I106" i="2"/>
  <c r="H106" i="2"/>
  <c r="G106" i="2"/>
  <c r="F106" i="2"/>
  <c r="I105" i="2"/>
  <c r="H105" i="2"/>
  <c r="G105" i="2"/>
  <c r="F105" i="2"/>
  <c r="I104" i="2"/>
  <c r="H104" i="2"/>
  <c r="G104" i="2"/>
  <c r="F104" i="2"/>
  <c r="E110" i="2"/>
  <c r="E109" i="2"/>
  <c r="E108" i="2"/>
  <c r="E107" i="2"/>
  <c r="E106" i="2"/>
  <c r="E105" i="2"/>
  <c r="E104" i="2"/>
  <c r="I102" i="2"/>
  <c r="H102" i="2"/>
  <c r="G102" i="2"/>
  <c r="F102" i="2"/>
  <c r="I101" i="2"/>
  <c r="H101" i="2"/>
  <c r="G101" i="2"/>
  <c r="F101" i="2"/>
  <c r="I100" i="2"/>
  <c r="H100" i="2"/>
  <c r="G100" i="2"/>
  <c r="F100" i="2"/>
  <c r="I99" i="2"/>
  <c r="H99" i="2"/>
  <c r="G99" i="2"/>
  <c r="F99" i="2"/>
  <c r="I98" i="2"/>
  <c r="H98" i="2"/>
  <c r="G98" i="2"/>
  <c r="F98" i="2"/>
  <c r="I97" i="2"/>
  <c r="H97" i="2"/>
  <c r="G97" i="2"/>
  <c r="F97" i="2"/>
  <c r="I96" i="2"/>
  <c r="H96" i="2"/>
  <c r="G96" i="2"/>
  <c r="F96" i="2"/>
  <c r="I95" i="2"/>
  <c r="H95" i="2"/>
  <c r="G95" i="2"/>
  <c r="F95" i="2"/>
  <c r="I94" i="2"/>
  <c r="H94" i="2"/>
  <c r="G94" i="2"/>
  <c r="F94" i="2"/>
  <c r="E102" i="2"/>
  <c r="E101" i="2"/>
  <c r="E100" i="2"/>
  <c r="E99" i="2"/>
  <c r="E98" i="2"/>
  <c r="E97" i="2"/>
  <c r="E96" i="2"/>
  <c r="E95" i="2"/>
  <c r="E94" i="2"/>
  <c r="I92" i="2"/>
  <c r="H92" i="2"/>
  <c r="G92" i="2"/>
  <c r="F92" i="2"/>
  <c r="I91" i="2"/>
  <c r="H91" i="2"/>
  <c r="G91" i="2"/>
  <c r="F91" i="2"/>
  <c r="I90" i="2"/>
  <c r="H90" i="2"/>
  <c r="G90" i="2"/>
  <c r="F90" i="2"/>
  <c r="E92" i="2"/>
  <c r="E91" i="2"/>
  <c r="E90" i="2"/>
  <c r="I86" i="2"/>
  <c r="H86" i="2"/>
  <c r="G86" i="2"/>
  <c r="F86" i="2"/>
  <c r="I85" i="2"/>
  <c r="H85" i="2"/>
  <c r="G85" i="2"/>
  <c r="F85" i="2"/>
  <c r="I84" i="2"/>
  <c r="H84" i="2"/>
  <c r="G84" i="2"/>
  <c r="F84" i="2"/>
  <c r="I83" i="2"/>
  <c r="H83" i="2"/>
  <c r="G83" i="2"/>
  <c r="F83" i="2"/>
  <c r="I82" i="2"/>
  <c r="H82" i="2"/>
  <c r="G82" i="2"/>
  <c r="F82" i="2"/>
  <c r="E86" i="2"/>
  <c r="E85" i="2"/>
  <c r="E84" i="2"/>
  <c r="E83" i="2"/>
  <c r="E82" i="2"/>
  <c r="I80" i="2"/>
  <c r="H80" i="2"/>
  <c r="G80" i="2"/>
  <c r="F80" i="2"/>
  <c r="I79" i="2"/>
  <c r="H79" i="2"/>
  <c r="G79" i="2"/>
  <c r="F79" i="2"/>
  <c r="E80" i="2"/>
  <c r="E79" i="2"/>
  <c r="I76" i="2"/>
  <c r="H76" i="2"/>
  <c r="G76" i="2"/>
  <c r="F76" i="2"/>
  <c r="I75" i="2"/>
  <c r="H75" i="2"/>
  <c r="G75" i="2"/>
  <c r="F75" i="2"/>
  <c r="I74" i="2"/>
  <c r="H74" i="2"/>
  <c r="G74" i="2"/>
  <c r="F74" i="2"/>
  <c r="I73" i="2"/>
  <c r="H73" i="2"/>
  <c r="G73" i="2"/>
  <c r="F73" i="2"/>
  <c r="I72" i="2"/>
  <c r="H72" i="2"/>
  <c r="G72" i="2"/>
  <c r="F72" i="2"/>
  <c r="I71" i="2"/>
  <c r="H71" i="2"/>
  <c r="G71" i="2"/>
  <c r="F71" i="2"/>
  <c r="E76" i="2"/>
  <c r="E75" i="2"/>
  <c r="E74" i="2"/>
  <c r="E73" i="2"/>
  <c r="E72" i="2"/>
  <c r="E71" i="2"/>
  <c r="I68" i="2"/>
  <c r="H68" i="2"/>
  <c r="G68" i="2"/>
  <c r="F68" i="2"/>
  <c r="E68" i="2"/>
  <c r="I64" i="2"/>
  <c r="I63" i="2" s="1"/>
  <c r="I62" i="2" s="1"/>
  <c r="I61" i="2" s="1"/>
  <c r="H64" i="2"/>
  <c r="H63" i="2" s="1"/>
  <c r="H62" i="2" s="1"/>
  <c r="H61" i="2" s="1"/>
  <c r="G64" i="2"/>
  <c r="G63" i="2" s="1"/>
  <c r="G62" i="2" s="1"/>
  <c r="G61" i="2" s="1"/>
  <c r="F64" i="2"/>
  <c r="F63" i="2" s="1"/>
  <c r="F62" i="2" s="1"/>
  <c r="F61" i="2" s="1"/>
  <c r="E64" i="2"/>
  <c r="I60" i="2"/>
  <c r="H60" i="2"/>
  <c r="G60" i="2"/>
  <c r="F60" i="2"/>
  <c r="I59" i="2"/>
  <c r="H59" i="2"/>
  <c r="G59" i="2"/>
  <c r="F59" i="2"/>
  <c r="E60" i="2"/>
  <c r="E59" i="2"/>
  <c r="I57" i="2"/>
  <c r="H57" i="2"/>
  <c r="G57" i="2"/>
  <c r="F57" i="2"/>
  <c r="I56" i="2"/>
  <c r="H56" i="2"/>
  <c r="G56" i="2"/>
  <c r="F56" i="2"/>
  <c r="E57" i="2"/>
  <c r="E56" i="2"/>
  <c r="I52" i="2"/>
  <c r="H52" i="2"/>
  <c r="G52" i="2"/>
  <c r="F52" i="2"/>
  <c r="I51" i="2"/>
  <c r="H51" i="2"/>
  <c r="G51" i="2"/>
  <c r="F51" i="2"/>
  <c r="I50" i="2"/>
  <c r="H50" i="2"/>
  <c r="G50" i="2"/>
  <c r="F50" i="2"/>
  <c r="I49" i="2"/>
  <c r="H49" i="2"/>
  <c r="G49" i="2"/>
  <c r="F49" i="2"/>
  <c r="I48" i="2"/>
  <c r="H48" i="2"/>
  <c r="G48" i="2"/>
  <c r="F48" i="2"/>
  <c r="I47" i="2"/>
  <c r="H47" i="2"/>
  <c r="G47" i="2"/>
  <c r="F47" i="2"/>
  <c r="I46" i="2"/>
  <c r="H46" i="2"/>
  <c r="G46" i="2"/>
  <c r="F46" i="2"/>
  <c r="E52" i="2"/>
  <c r="E51" i="2"/>
  <c r="E50" i="2"/>
  <c r="E49" i="2"/>
  <c r="E48" i="2"/>
  <c r="E47" i="2"/>
  <c r="E46" i="2"/>
  <c r="I42" i="2"/>
  <c r="H42" i="2"/>
  <c r="G42" i="2"/>
  <c r="F42" i="2"/>
  <c r="I41" i="2"/>
  <c r="H41" i="2"/>
  <c r="G41" i="2"/>
  <c r="F41" i="2"/>
  <c r="I40" i="2"/>
  <c r="H40" i="2"/>
  <c r="G40" i="2"/>
  <c r="F40" i="2"/>
  <c r="E42" i="2"/>
  <c r="E41" i="2"/>
  <c r="E40" i="2"/>
  <c r="F32" i="2"/>
  <c r="E38" i="2"/>
  <c r="E37" i="2"/>
  <c r="E36" i="2"/>
  <c r="E35" i="2"/>
  <c r="I31" i="2"/>
  <c r="I30" i="2" s="1"/>
  <c r="H31" i="2"/>
  <c r="H30" i="2" s="1"/>
  <c r="G31" i="2"/>
  <c r="G30" i="2" s="1"/>
  <c r="F31" i="2"/>
  <c r="F30" i="2" s="1"/>
  <c r="E31" i="2"/>
  <c r="E30" i="2" s="1"/>
  <c r="I29" i="2"/>
  <c r="H29" i="2"/>
  <c r="G29" i="2"/>
  <c r="F29" i="2"/>
  <c r="E29" i="2"/>
  <c r="I28" i="2"/>
  <c r="H28" i="2"/>
  <c r="G28" i="2"/>
  <c r="F28" i="2"/>
  <c r="E28" i="2"/>
  <c r="I27" i="2"/>
  <c r="H27" i="2"/>
  <c r="G27" i="2"/>
  <c r="F27" i="2"/>
  <c r="E27" i="2"/>
  <c r="I26" i="2"/>
  <c r="H26" i="2"/>
  <c r="G26" i="2"/>
  <c r="F26" i="2"/>
  <c r="I24" i="2"/>
  <c r="H24" i="2"/>
  <c r="G24" i="2"/>
  <c r="F24" i="2"/>
  <c r="E24" i="2"/>
  <c r="I23" i="2"/>
  <c r="H23" i="2"/>
  <c r="F23" i="2"/>
  <c r="G23" i="2"/>
  <c r="P102" i="14"/>
  <c r="P100" i="14"/>
  <c r="P94" i="14"/>
  <c r="P82" i="14"/>
  <c r="P71" i="14"/>
  <c r="P57" i="14"/>
  <c r="P41" i="14"/>
  <c r="P38" i="14"/>
  <c r="P29" i="14"/>
  <c r="P113" i="14"/>
  <c r="P112" i="14" s="1"/>
  <c r="P105" i="14"/>
  <c r="P85" i="14"/>
  <c r="P79" i="14"/>
  <c r="P73" i="14"/>
  <c r="P49" i="14"/>
  <c r="P115" i="12"/>
  <c r="P114" i="12" s="1"/>
  <c r="P109" i="12"/>
  <c r="P108" i="12"/>
  <c r="P101" i="12"/>
  <c r="P96" i="12"/>
  <c r="P86" i="12"/>
  <c r="P79" i="12"/>
  <c r="P57" i="12"/>
  <c r="P41" i="12"/>
  <c r="P34" i="12"/>
  <c r="P23" i="12"/>
  <c r="P106" i="12"/>
  <c r="P102" i="12"/>
  <c r="P100" i="12"/>
  <c r="P99" i="12"/>
  <c r="P94" i="12"/>
  <c r="P92" i="12"/>
  <c r="P82" i="12"/>
  <c r="P80" i="12"/>
  <c r="P74" i="12"/>
  <c r="P73" i="12"/>
  <c r="P71" i="12"/>
  <c r="P60" i="12"/>
  <c r="P59" i="12"/>
  <c r="P51" i="12"/>
  <c r="P49" i="12"/>
  <c r="P48" i="12"/>
  <c r="P40" i="12"/>
  <c r="P38" i="12"/>
  <c r="P35" i="12"/>
  <c r="P29" i="12"/>
  <c r="P26" i="12"/>
  <c r="P24" i="12"/>
  <c r="P115" i="10"/>
  <c r="P114" i="10" s="1"/>
  <c r="P110" i="10"/>
  <c r="P107" i="10"/>
  <c r="P106" i="10"/>
  <c r="P104" i="10"/>
  <c r="P101" i="10"/>
  <c r="P98" i="10"/>
  <c r="P91" i="10"/>
  <c r="P82" i="10"/>
  <c r="P79" i="10"/>
  <c r="P71" i="10"/>
  <c r="P56" i="10"/>
  <c r="P50" i="10"/>
  <c r="P49" i="10"/>
  <c r="P48" i="10"/>
  <c r="P42" i="10"/>
  <c r="P35" i="10"/>
  <c r="P29" i="10"/>
  <c r="P27" i="10"/>
  <c r="P26" i="10"/>
  <c r="P24" i="10"/>
  <c r="D122" i="4"/>
  <c r="P113" i="10"/>
  <c r="P105" i="10"/>
  <c r="P97" i="10"/>
  <c r="P96" i="10"/>
  <c r="P95" i="10"/>
  <c r="P92" i="10"/>
  <c r="P86" i="10"/>
  <c r="P85" i="10"/>
  <c r="P84" i="10"/>
  <c r="P76" i="10"/>
  <c r="P75" i="10"/>
  <c r="P69" i="10"/>
  <c r="P68" i="10"/>
  <c r="P52" i="10"/>
  <c r="P51" i="10"/>
  <c r="P41" i="10"/>
  <c r="P38" i="10"/>
  <c r="P36" i="10"/>
  <c r="P100" i="8"/>
  <c r="P80" i="8"/>
  <c r="P73" i="8"/>
  <c r="P72" i="8"/>
  <c r="P71" i="8"/>
  <c r="P59" i="8"/>
  <c r="P48" i="8"/>
  <c r="P47" i="8"/>
  <c r="P40" i="8"/>
  <c r="P31" i="8"/>
  <c r="P30" i="8" s="1"/>
  <c r="P115" i="8"/>
  <c r="P114" i="8" s="1"/>
  <c r="P113" i="8"/>
  <c r="P106" i="8"/>
  <c r="P105" i="8"/>
  <c r="P92" i="8"/>
  <c r="P86" i="8"/>
  <c r="P85" i="8"/>
  <c r="P79" i="8"/>
  <c r="P57" i="8"/>
  <c r="P34" i="8"/>
  <c r="P110" i="6"/>
  <c r="P107" i="6"/>
  <c r="P98" i="6"/>
  <c r="P97" i="6"/>
  <c r="P86" i="6"/>
  <c r="P82" i="6"/>
  <c r="P64" i="6"/>
  <c r="P56" i="6"/>
  <c r="P46" i="6"/>
  <c r="P42" i="6"/>
  <c r="P36" i="6"/>
  <c r="P35" i="6"/>
  <c r="D122" i="14"/>
  <c r="D121" i="14"/>
  <c r="Z115" i="14"/>
  <c r="Z114" i="14" s="1"/>
  <c r="U115" i="14"/>
  <c r="U114" i="14" s="1"/>
  <c r="O115" i="14"/>
  <c r="O114" i="14" s="1"/>
  <c r="J115" i="14"/>
  <c r="J114" i="14" s="1"/>
  <c r="Z113" i="14"/>
  <c r="Z112" i="14" s="1"/>
  <c r="Z111" i="14" s="1"/>
  <c r="U113" i="14"/>
  <c r="U112" i="14" s="1"/>
  <c r="O113" i="14"/>
  <c r="O112" i="14" s="1"/>
  <c r="J113" i="14"/>
  <c r="Y112" i="14"/>
  <c r="X112" i="14"/>
  <c r="X111" i="14" s="1"/>
  <c r="W112" i="14"/>
  <c r="V112" i="14"/>
  <c r="V111" i="14" s="1"/>
  <c r="T112" i="14"/>
  <c r="T111" i="14" s="1"/>
  <c r="S112" i="14"/>
  <c r="S111" i="14" s="1"/>
  <c r="R112" i="14"/>
  <c r="Q112" i="14"/>
  <c r="Q111" i="14" s="1"/>
  <c r="N112" i="14"/>
  <c r="N111" i="14" s="1"/>
  <c r="M112" i="14"/>
  <c r="L112" i="14"/>
  <c r="K112" i="14"/>
  <c r="K111" i="14" s="1"/>
  <c r="I112" i="14"/>
  <c r="I111" i="14" s="1"/>
  <c r="H112" i="14"/>
  <c r="H111" i="14" s="1"/>
  <c r="G112" i="14"/>
  <c r="G111" i="14" s="1"/>
  <c r="F112" i="14"/>
  <c r="E112" i="14"/>
  <c r="E111" i="14" s="1"/>
  <c r="U110" i="14"/>
  <c r="O110" i="14"/>
  <c r="J110" i="14"/>
  <c r="Z109" i="14"/>
  <c r="U109" i="14"/>
  <c r="O109" i="14"/>
  <c r="J109" i="14"/>
  <c r="U108" i="14"/>
  <c r="O108" i="14"/>
  <c r="J108" i="14"/>
  <c r="U107" i="14"/>
  <c r="O107" i="14"/>
  <c r="J107" i="14"/>
  <c r="Z106" i="14"/>
  <c r="U106" i="14"/>
  <c r="O106" i="14"/>
  <c r="J106" i="14"/>
  <c r="Z105" i="14"/>
  <c r="U105" i="14"/>
  <c r="O105" i="14"/>
  <c r="J105" i="14"/>
  <c r="Z104" i="14"/>
  <c r="U104" i="14"/>
  <c r="O104" i="14"/>
  <c r="J104" i="14"/>
  <c r="Y103" i="14"/>
  <c r="X103" i="14"/>
  <c r="W103" i="14"/>
  <c r="V103" i="14"/>
  <c r="T103" i="14"/>
  <c r="S103" i="14"/>
  <c r="R103" i="14"/>
  <c r="Q103" i="14"/>
  <c r="N103" i="14"/>
  <c r="M103" i="14"/>
  <c r="L103" i="14"/>
  <c r="K103" i="14"/>
  <c r="I103" i="14"/>
  <c r="H103" i="14"/>
  <c r="G103" i="14"/>
  <c r="F103" i="14"/>
  <c r="E103" i="14"/>
  <c r="Z102" i="14"/>
  <c r="U102" i="14"/>
  <c r="O102" i="14"/>
  <c r="J102" i="14"/>
  <c r="Z101" i="14"/>
  <c r="U101" i="14"/>
  <c r="O101" i="14"/>
  <c r="J101" i="14"/>
  <c r="Z100" i="14"/>
  <c r="U100" i="14"/>
  <c r="O100" i="14"/>
  <c r="J100" i="14"/>
  <c r="Z99" i="14"/>
  <c r="U99" i="14"/>
  <c r="O99" i="14"/>
  <c r="J99" i="14"/>
  <c r="Z98" i="14"/>
  <c r="U98" i="14"/>
  <c r="O98" i="14"/>
  <c r="J98" i="14"/>
  <c r="U97" i="14"/>
  <c r="O97" i="14"/>
  <c r="J97" i="14"/>
  <c r="U96" i="14"/>
  <c r="O96" i="14"/>
  <c r="J96" i="14"/>
  <c r="U95" i="14"/>
  <c r="O95" i="14"/>
  <c r="J95" i="14"/>
  <c r="Z94" i="14"/>
  <c r="J94" i="14"/>
  <c r="AA94" i="14" s="1"/>
  <c r="Y93" i="14"/>
  <c r="X93" i="14"/>
  <c r="W93" i="14"/>
  <c r="V93" i="14"/>
  <c r="T93" i="14"/>
  <c r="S93" i="14"/>
  <c r="R93" i="14"/>
  <c r="Q93" i="14"/>
  <c r="N93" i="14"/>
  <c r="M93" i="14"/>
  <c r="K93" i="14"/>
  <c r="I93" i="14"/>
  <c r="H93" i="14"/>
  <c r="G93" i="14"/>
  <c r="F93" i="14"/>
  <c r="E93" i="14"/>
  <c r="U92" i="14"/>
  <c r="O92" i="14"/>
  <c r="J92" i="14"/>
  <c r="Z91" i="14"/>
  <c r="U91" i="14"/>
  <c r="O91" i="14"/>
  <c r="J91" i="14"/>
  <c r="Z90" i="14"/>
  <c r="Z89" i="14" s="1"/>
  <c r="U90" i="14"/>
  <c r="O90" i="14"/>
  <c r="O89" i="14" s="1"/>
  <c r="J90" i="14"/>
  <c r="Y89" i="14"/>
  <c r="X89" i="14"/>
  <c r="W89" i="14"/>
  <c r="V89" i="14"/>
  <c r="T89" i="14"/>
  <c r="S89" i="14"/>
  <c r="R89" i="14"/>
  <c r="Q89" i="14"/>
  <c r="N89" i="14"/>
  <c r="M89" i="14"/>
  <c r="L89" i="14"/>
  <c r="K89" i="14"/>
  <c r="I89" i="14"/>
  <c r="H89" i="14"/>
  <c r="G89" i="14"/>
  <c r="F89" i="14"/>
  <c r="E89" i="14"/>
  <c r="U88" i="14"/>
  <c r="O88" i="14"/>
  <c r="J88" i="14"/>
  <c r="Z86" i="14"/>
  <c r="U86" i="14"/>
  <c r="O86" i="14"/>
  <c r="J86" i="14"/>
  <c r="U85" i="14"/>
  <c r="O85" i="14"/>
  <c r="J85" i="14"/>
  <c r="U84" i="14"/>
  <c r="O84" i="14"/>
  <c r="J84" i="14"/>
  <c r="Z83" i="14"/>
  <c r="U83" i="14"/>
  <c r="O83" i="14"/>
  <c r="J83" i="14"/>
  <c r="Z82" i="14"/>
  <c r="U82" i="14"/>
  <c r="O82" i="14"/>
  <c r="J82" i="14"/>
  <c r="Y81" i="14"/>
  <c r="X81" i="14"/>
  <c r="W81" i="14"/>
  <c r="V81" i="14"/>
  <c r="T81" i="14"/>
  <c r="S81" i="14"/>
  <c r="R81" i="14"/>
  <c r="Q81" i="14"/>
  <c r="N81" i="14"/>
  <c r="M81" i="14"/>
  <c r="L81" i="14"/>
  <c r="K81" i="14"/>
  <c r="I81" i="14"/>
  <c r="H81" i="14"/>
  <c r="G81" i="14"/>
  <c r="F81" i="14"/>
  <c r="Z80" i="14"/>
  <c r="Z78" i="14" s="1"/>
  <c r="U80" i="14"/>
  <c r="O80" i="14"/>
  <c r="J80" i="14"/>
  <c r="U79" i="14"/>
  <c r="O79" i="14"/>
  <c r="J79" i="14"/>
  <c r="Y78" i="14"/>
  <c r="X78" i="14"/>
  <c r="W78" i="14"/>
  <c r="V78" i="14"/>
  <c r="T78" i="14"/>
  <c r="S78" i="14"/>
  <c r="R78" i="14"/>
  <c r="Q78" i="14"/>
  <c r="N78" i="14"/>
  <c r="M78" i="14"/>
  <c r="L78" i="14"/>
  <c r="K78" i="14"/>
  <c r="I78" i="14"/>
  <c r="I77" i="14" s="1"/>
  <c r="H78" i="14"/>
  <c r="G78" i="14"/>
  <c r="F78" i="14"/>
  <c r="E78" i="14"/>
  <c r="Z76" i="14"/>
  <c r="U76" i="14"/>
  <c r="O76" i="14"/>
  <c r="J76" i="14"/>
  <c r="Z75" i="14"/>
  <c r="U75" i="14"/>
  <c r="O75" i="14"/>
  <c r="J75" i="14"/>
  <c r="Z74" i="14"/>
  <c r="U74" i="14"/>
  <c r="O74" i="14"/>
  <c r="J74" i="14"/>
  <c r="Z73" i="14"/>
  <c r="U73" i="14"/>
  <c r="O73" i="14"/>
  <c r="J73" i="14"/>
  <c r="Z72" i="14"/>
  <c r="U72" i="14"/>
  <c r="O72" i="14"/>
  <c r="J72" i="14"/>
  <c r="Z71" i="14"/>
  <c r="U71" i="14"/>
  <c r="U70" i="14" s="1"/>
  <c r="O71" i="14"/>
  <c r="J71" i="14"/>
  <c r="Y70" i="14"/>
  <c r="X70" i="14"/>
  <c r="W70" i="14"/>
  <c r="V70" i="14"/>
  <c r="T70" i="14"/>
  <c r="S70" i="14"/>
  <c r="R70" i="14"/>
  <c r="Q70" i="14"/>
  <c r="N70" i="14"/>
  <c r="M70" i="14"/>
  <c r="L70" i="14"/>
  <c r="K70" i="14"/>
  <c r="I70" i="14"/>
  <c r="H70" i="14"/>
  <c r="G70" i="14"/>
  <c r="F70" i="14"/>
  <c r="E70" i="14"/>
  <c r="Z69" i="14"/>
  <c r="U69" i="14"/>
  <c r="O69" i="14"/>
  <c r="J69" i="14"/>
  <c r="Z68" i="14"/>
  <c r="U68" i="14"/>
  <c r="O68" i="14"/>
  <c r="J68" i="14"/>
  <c r="Y67" i="14"/>
  <c r="X67" i="14"/>
  <c r="W67" i="14"/>
  <c r="V67" i="14"/>
  <c r="T67" i="14"/>
  <c r="T66" i="14" s="1"/>
  <c r="S67" i="14"/>
  <c r="S66" i="14" s="1"/>
  <c r="R67" i="14"/>
  <c r="Q67" i="14"/>
  <c r="N67" i="14"/>
  <c r="M67" i="14"/>
  <c r="L67" i="14"/>
  <c r="K67" i="14"/>
  <c r="I67" i="14"/>
  <c r="H67" i="14"/>
  <c r="H66" i="14" s="1"/>
  <c r="G67" i="14"/>
  <c r="F67" i="14"/>
  <c r="Z64" i="14"/>
  <c r="Z63" i="14" s="1"/>
  <c r="Z62" i="14" s="1"/>
  <c r="Z61" i="14" s="1"/>
  <c r="U64" i="14"/>
  <c r="U63" i="14" s="1"/>
  <c r="U62" i="14" s="1"/>
  <c r="U61" i="14" s="1"/>
  <c r="O64" i="14"/>
  <c r="O63" i="14" s="1"/>
  <c r="O62" i="14" s="1"/>
  <c r="O61" i="14" s="1"/>
  <c r="J64" i="14"/>
  <c r="J63" i="14" s="1"/>
  <c r="J62" i="14" s="1"/>
  <c r="J61" i="14" s="1"/>
  <c r="Y63" i="14"/>
  <c r="Y62" i="14" s="1"/>
  <c r="Y61" i="14" s="1"/>
  <c r="X63" i="14"/>
  <c r="X62" i="14" s="1"/>
  <c r="X61" i="14" s="1"/>
  <c r="W63" i="14"/>
  <c r="W62" i="14" s="1"/>
  <c r="W61" i="14" s="1"/>
  <c r="V63" i="14"/>
  <c r="V62" i="14" s="1"/>
  <c r="V61" i="14" s="1"/>
  <c r="T63" i="14"/>
  <c r="T62" i="14" s="1"/>
  <c r="T61" i="14" s="1"/>
  <c r="S63" i="14"/>
  <c r="S62" i="14" s="1"/>
  <c r="S61" i="14" s="1"/>
  <c r="R63" i="14"/>
  <c r="R62" i="14" s="1"/>
  <c r="R61" i="14" s="1"/>
  <c r="Q63" i="14"/>
  <c r="Q62" i="14" s="1"/>
  <c r="Q61" i="14" s="1"/>
  <c r="N63" i="14"/>
  <c r="N62" i="14" s="1"/>
  <c r="N61" i="14" s="1"/>
  <c r="M63" i="14"/>
  <c r="M62" i="14" s="1"/>
  <c r="M61" i="14" s="1"/>
  <c r="L63" i="14"/>
  <c r="L62" i="14" s="1"/>
  <c r="L61" i="14" s="1"/>
  <c r="K63" i="14"/>
  <c r="K62" i="14" s="1"/>
  <c r="K61" i="14" s="1"/>
  <c r="I63" i="14"/>
  <c r="I62" i="14" s="1"/>
  <c r="I61" i="14" s="1"/>
  <c r="H63" i="14"/>
  <c r="H62" i="14" s="1"/>
  <c r="H61" i="14" s="1"/>
  <c r="G63" i="14"/>
  <c r="G62" i="14" s="1"/>
  <c r="G61" i="14" s="1"/>
  <c r="F63" i="14"/>
  <c r="F62" i="14" s="1"/>
  <c r="F61" i="14" s="1"/>
  <c r="E63" i="14"/>
  <c r="E62" i="14" s="1"/>
  <c r="E61" i="14" s="1"/>
  <c r="Z60" i="14"/>
  <c r="U60" i="14"/>
  <c r="O60" i="14"/>
  <c r="J60" i="14"/>
  <c r="Z59" i="14"/>
  <c r="Z58" i="14" s="1"/>
  <c r="U59" i="14"/>
  <c r="O59" i="14"/>
  <c r="J59" i="14"/>
  <c r="Y58" i="14"/>
  <c r="X58" i="14"/>
  <c r="W58" i="14"/>
  <c r="V58" i="14"/>
  <c r="T58" i="14"/>
  <c r="S58" i="14"/>
  <c r="R58" i="14"/>
  <c r="Q58" i="14"/>
  <c r="N58" i="14"/>
  <c r="M58" i="14"/>
  <c r="L58" i="14"/>
  <c r="K58" i="14"/>
  <c r="I58" i="14"/>
  <c r="H58" i="14"/>
  <c r="G58" i="14"/>
  <c r="F58" i="14"/>
  <c r="E58" i="14"/>
  <c r="Z57" i="14"/>
  <c r="U57" i="14"/>
  <c r="O57" i="14"/>
  <c r="J57" i="14"/>
  <c r="Z56" i="14"/>
  <c r="U56" i="14"/>
  <c r="O56" i="14"/>
  <c r="J56" i="14"/>
  <c r="Y55" i="14"/>
  <c r="Y54" i="14" s="1"/>
  <c r="X55" i="14"/>
  <c r="W55" i="14"/>
  <c r="V55" i="14"/>
  <c r="V54" i="14" s="1"/>
  <c r="V53" i="14" s="1"/>
  <c r="T55" i="14"/>
  <c r="S55" i="14"/>
  <c r="R55" i="14"/>
  <c r="Q55" i="14"/>
  <c r="N55" i="14"/>
  <c r="M55" i="14"/>
  <c r="L55" i="14"/>
  <c r="L54" i="14" s="1"/>
  <c r="K55" i="14"/>
  <c r="K54" i="14" s="1"/>
  <c r="K53" i="14" s="1"/>
  <c r="I55" i="14"/>
  <c r="H55" i="14"/>
  <c r="G55" i="14"/>
  <c r="F55" i="14"/>
  <c r="Z52" i="14"/>
  <c r="U52" i="14"/>
  <c r="O52" i="14"/>
  <c r="J52" i="14"/>
  <c r="Z51" i="14"/>
  <c r="U51" i="14"/>
  <c r="O51" i="14"/>
  <c r="J51" i="14"/>
  <c r="Z50" i="14"/>
  <c r="U50" i="14"/>
  <c r="O50" i="14"/>
  <c r="J50" i="14"/>
  <c r="Z49" i="14"/>
  <c r="U49" i="14"/>
  <c r="O49" i="14"/>
  <c r="J49" i="14"/>
  <c r="Z48" i="14"/>
  <c r="U48" i="14"/>
  <c r="O48" i="14"/>
  <c r="J48" i="14"/>
  <c r="Z47" i="14"/>
  <c r="U47" i="14"/>
  <c r="O47" i="14"/>
  <c r="J47" i="14"/>
  <c r="Z46" i="14"/>
  <c r="U46" i="14"/>
  <c r="O46" i="14"/>
  <c r="J46" i="14"/>
  <c r="Y45" i="14"/>
  <c r="Y44" i="14" s="1"/>
  <c r="Y43" i="14" s="1"/>
  <c r="X45" i="14"/>
  <c r="X44" i="14" s="1"/>
  <c r="X43" i="14" s="1"/>
  <c r="W45" i="14"/>
  <c r="W44" i="14" s="1"/>
  <c r="W43" i="14" s="1"/>
  <c r="V45" i="14"/>
  <c r="V44" i="14" s="1"/>
  <c r="V43" i="14" s="1"/>
  <c r="T45" i="14"/>
  <c r="T44" i="14" s="1"/>
  <c r="T43" i="14" s="1"/>
  <c r="S45" i="14"/>
  <c r="S44" i="14" s="1"/>
  <c r="S43" i="14" s="1"/>
  <c r="R45" i="14"/>
  <c r="R44" i="14" s="1"/>
  <c r="R43" i="14" s="1"/>
  <c r="Q45" i="14"/>
  <c r="Q44" i="14" s="1"/>
  <c r="Q43" i="14" s="1"/>
  <c r="N45" i="14"/>
  <c r="N44" i="14" s="1"/>
  <c r="N43" i="14" s="1"/>
  <c r="M45" i="14"/>
  <c r="M44" i="14"/>
  <c r="M43" i="14" s="1"/>
  <c r="L45" i="14"/>
  <c r="L44" i="14" s="1"/>
  <c r="L43" i="14" s="1"/>
  <c r="K45" i="14"/>
  <c r="K44" i="14" s="1"/>
  <c r="K43" i="14" s="1"/>
  <c r="I45" i="14"/>
  <c r="I44" i="14" s="1"/>
  <c r="I43" i="14" s="1"/>
  <c r="H45" i="14"/>
  <c r="H44" i="14" s="1"/>
  <c r="H43" i="14" s="1"/>
  <c r="G45" i="14"/>
  <c r="G44" i="14" s="1"/>
  <c r="G43" i="14" s="1"/>
  <c r="F45" i="14"/>
  <c r="F44" i="14"/>
  <c r="F43" i="14" s="1"/>
  <c r="Z42" i="14"/>
  <c r="U42" i="14"/>
  <c r="O42" i="14"/>
  <c r="J42" i="14"/>
  <c r="Z41" i="14"/>
  <c r="U41" i="14"/>
  <c r="O41" i="14"/>
  <c r="J41" i="14"/>
  <c r="Z40" i="14"/>
  <c r="U40" i="14"/>
  <c r="O40" i="14"/>
  <c r="J40" i="14"/>
  <c r="Y39" i="14"/>
  <c r="X39" i="14"/>
  <c r="W39" i="14"/>
  <c r="V39" i="14"/>
  <c r="T39" i="14"/>
  <c r="S39" i="14"/>
  <c r="R39" i="14"/>
  <c r="Q39" i="14"/>
  <c r="N39" i="14"/>
  <c r="M39" i="14"/>
  <c r="L39" i="14"/>
  <c r="K39" i="14"/>
  <c r="I39" i="14"/>
  <c r="H39" i="14"/>
  <c r="G39" i="14"/>
  <c r="F39" i="14"/>
  <c r="E39" i="14"/>
  <c r="Z38" i="14"/>
  <c r="U38" i="14"/>
  <c r="O38" i="14"/>
  <c r="J38" i="14"/>
  <c r="Z37" i="14"/>
  <c r="U37" i="14"/>
  <c r="O37" i="14"/>
  <c r="J37" i="14"/>
  <c r="Z36" i="14"/>
  <c r="U36" i="14"/>
  <c r="O36" i="14"/>
  <c r="J36" i="14"/>
  <c r="Z35" i="14"/>
  <c r="U35" i="14"/>
  <c r="O35" i="14"/>
  <c r="J35" i="14"/>
  <c r="Z34" i="14"/>
  <c r="Z32" i="14" s="1"/>
  <c r="U34" i="14"/>
  <c r="O34" i="14"/>
  <c r="J34" i="14"/>
  <c r="Z31" i="14"/>
  <c r="Z30" i="14" s="1"/>
  <c r="U31" i="14"/>
  <c r="U30" i="14" s="1"/>
  <c r="O31" i="14"/>
  <c r="O30" i="14" s="1"/>
  <c r="J31" i="14"/>
  <c r="J30" i="14" s="1"/>
  <c r="Y30" i="14"/>
  <c r="X30" i="14"/>
  <c r="W30" i="14"/>
  <c r="V30" i="14"/>
  <c r="T30" i="14"/>
  <c r="S30" i="14"/>
  <c r="R30" i="14"/>
  <c r="Q30" i="14"/>
  <c r="N30" i="14"/>
  <c r="M30" i="14"/>
  <c r="L30" i="14"/>
  <c r="K30" i="14"/>
  <c r="I30" i="14"/>
  <c r="H30" i="14"/>
  <c r="G30" i="14"/>
  <c r="F30" i="14"/>
  <c r="E30" i="14"/>
  <c r="Z29" i="14"/>
  <c r="U29" i="14"/>
  <c r="O29" i="14"/>
  <c r="J29" i="14"/>
  <c r="Z28" i="14"/>
  <c r="U28" i="14"/>
  <c r="O28" i="14"/>
  <c r="J28" i="14"/>
  <c r="Z27" i="14"/>
  <c r="U27" i="14"/>
  <c r="O27" i="14"/>
  <c r="J27" i="14"/>
  <c r="Z26" i="14"/>
  <c r="Z25" i="14" s="1"/>
  <c r="U26" i="14"/>
  <c r="U25" i="14" s="1"/>
  <c r="O26" i="14"/>
  <c r="J26" i="14"/>
  <c r="Y25" i="14"/>
  <c r="X25" i="14"/>
  <c r="W25" i="14"/>
  <c r="V25" i="14"/>
  <c r="T25" i="14"/>
  <c r="S25" i="14"/>
  <c r="R25" i="14"/>
  <c r="Q25" i="14"/>
  <c r="N25" i="14"/>
  <c r="M25" i="14"/>
  <c r="L25" i="14"/>
  <c r="K25" i="14"/>
  <c r="I25" i="14"/>
  <c r="H25" i="14"/>
  <c r="G25" i="14"/>
  <c r="F25" i="14"/>
  <c r="E25" i="14"/>
  <c r="Z24" i="14"/>
  <c r="U24" i="14"/>
  <c r="O24" i="14"/>
  <c r="J24" i="14"/>
  <c r="Z23" i="14"/>
  <c r="U23" i="14"/>
  <c r="O23" i="14"/>
  <c r="J23" i="14"/>
  <c r="Y22" i="14"/>
  <c r="X22" i="14"/>
  <c r="W22" i="14"/>
  <c r="V22" i="14"/>
  <c r="T22" i="14"/>
  <c r="S22" i="14"/>
  <c r="R22" i="14"/>
  <c r="Q22" i="14"/>
  <c r="N22" i="14"/>
  <c r="M22" i="14"/>
  <c r="L22" i="14"/>
  <c r="K22" i="14"/>
  <c r="I22" i="14"/>
  <c r="H22" i="14"/>
  <c r="G22" i="14"/>
  <c r="F22" i="14"/>
  <c r="E22" i="14"/>
  <c r="Q11" i="14"/>
  <c r="O11" i="14"/>
  <c r="M11" i="14"/>
  <c r="K11" i="14"/>
  <c r="A9" i="14"/>
  <c r="A5" i="14"/>
  <c r="A4" i="14"/>
  <c r="A3" i="14"/>
  <c r="A2" i="14"/>
  <c r="A1" i="14"/>
  <c r="D122" i="12"/>
  <c r="D121" i="12"/>
  <c r="U115" i="12"/>
  <c r="U114" i="12" s="1"/>
  <c r="O115" i="12"/>
  <c r="O114" i="12" s="1"/>
  <c r="J115" i="12"/>
  <c r="J114" i="12" s="1"/>
  <c r="Z112" i="12"/>
  <c r="U113" i="12"/>
  <c r="U112" i="12" s="1"/>
  <c r="O113" i="12"/>
  <c r="O112" i="12" s="1"/>
  <c r="J113" i="12"/>
  <c r="Y112" i="12"/>
  <c r="Y111" i="12" s="1"/>
  <c r="X112" i="12"/>
  <c r="X111" i="12" s="1"/>
  <c r="W112" i="12"/>
  <c r="W111" i="12" s="1"/>
  <c r="V112" i="12"/>
  <c r="T112" i="12"/>
  <c r="S112" i="12"/>
  <c r="S111" i="12" s="1"/>
  <c r="R112" i="12"/>
  <c r="Q112" i="12"/>
  <c r="Q111" i="12" s="1"/>
  <c r="N112" i="12"/>
  <c r="M112" i="12"/>
  <c r="M111" i="12" s="1"/>
  <c r="L112" i="12"/>
  <c r="L111" i="12" s="1"/>
  <c r="K112" i="12"/>
  <c r="I112" i="12"/>
  <c r="H112" i="12"/>
  <c r="H111" i="12" s="1"/>
  <c r="G112" i="12"/>
  <c r="G111" i="12" s="1"/>
  <c r="F112" i="12"/>
  <c r="F111" i="12" s="1"/>
  <c r="E112" i="12"/>
  <c r="E111" i="12" s="1"/>
  <c r="U110" i="12"/>
  <c r="O110" i="12"/>
  <c r="J110" i="12"/>
  <c r="U109" i="12"/>
  <c r="O109" i="12"/>
  <c r="J109" i="12"/>
  <c r="U108" i="12"/>
  <c r="O108" i="12"/>
  <c r="J108" i="12"/>
  <c r="U107" i="12"/>
  <c r="O107" i="12"/>
  <c r="J107" i="12"/>
  <c r="U106" i="12"/>
  <c r="O106" i="12"/>
  <c r="J106" i="12"/>
  <c r="U105" i="12"/>
  <c r="O105" i="12"/>
  <c r="J105" i="12"/>
  <c r="U104" i="12"/>
  <c r="O104" i="12"/>
  <c r="J104" i="12"/>
  <c r="Y103" i="12"/>
  <c r="X103" i="12"/>
  <c r="W103" i="12"/>
  <c r="V103" i="12"/>
  <c r="T103" i="12"/>
  <c r="S103" i="12"/>
  <c r="R103" i="12"/>
  <c r="Q103" i="12"/>
  <c r="N103" i="12"/>
  <c r="M103" i="12"/>
  <c r="L103" i="12"/>
  <c r="K103" i="12"/>
  <c r="I103" i="12"/>
  <c r="H103" i="12"/>
  <c r="G103" i="12"/>
  <c r="F103" i="12"/>
  <c r="E103" i="12"/>
  <c r="U102" i="12"/>
  <c r="O102" i="12"/>
  <c r="J102" i="12"/>
  <c r="Z101" i="12"/>
  <c r="U101" i="12"/>
  <c r="O101" i="12"/>
  <c r="J101" i="12"/>
  <c r="U100" i="12"/>
  <c r="O100" i="12"/>
  <c r="J100" i="12"/>
  <c r="U99" i="12"/>
  <c r="O99" i="12"/>
  <c r="J99" i="12"/>
  <c r="U98" i="12"/>
  <c r="O98" i="12"/>
  <c r="J98" i="12"/>
  <c r="U97" i="12"/>
  <c r="O97" i="12"/>
  <c r="J97" i="12"/>
  <c r="U96" i="12"/>
  <c r="O96" i="12"/>
  <c r="J96" i="12"/>
  <c r="U95" i="12"/>
  <c r="O95" i="12"/>
  <c r="J95" i="12"/>
  <c r="O94" i="12"/>
  <c r="J94" i="12"/>
  <c r="Y93" i="12"/>
  <c r="X93" i="12"/>
  <c r="W93" i="12"/>
  <c r="V93" i="12"/>
  <c r="T93" i="12"/>
  <c r="S93" i="12"/>
  <c r="R93" i="12"/>
  <c r="Q93" i="12"/>
  <c r="N93" i="12"/>
  <c r="M93" i="12"/>
  <c r="L93" i="12"/>
  <c r="K93" i="12"/>
  <c r="I93" i="12"/>
  <c r="H93" i="12"/>
  <c r="G93" i="12"/>
  <c r="F93" i="12"/>
  <c r="E93" i="12"/>
  <c r="U92" i="12"/>
  <c r="O92" i="12"/>
  <c r="J92" i="12"/>
  <c r="U91" i="12"/>
  <c r="O91" i="12"/>
  <c r="J91" i="12"/>
  <c r="U90" i="12"/>
  <c r="O90" i="12"/>
  <c r="J90" i="12"/>
  <c r="Y89" i="12"/>
  <c r="X89" i="12"/>
  <c r="W89" i="12"/>
  <c r="V89" i="12"/>
  <c r="T89" i="12"/>
  <c r="S89" i="12"/>
  <c r="R89" i="12"/>
  <c r="Q89" i="12"/>
  <c r="N89" i="12"/>
  <c r="M89" i="12"/>
  <c r="L89" i="12"/>
  <c r="K89" i="12"/>
  <c r="I89" i="12"/>
  <c r="H89" i="12"/>
  <c r="G89" i="12"/>
  <c r="F89" i="12"/>
  <c r="E89" i="12"/>
  <c r="U88" i="12"/>
  <c r="O88" i="12"/>
  <c r="J88" i="12"/>
  <c r="O86" i="12"/>
  <c r="J86" i="12"/>
  <c r="U85" i="12"/>
  <c r="O85" i="12"/>
  <c r="J85" i="12"/>
  <c r="U84" i="12"/>
  <c r="O84" i="12"/>
  <c r="J84" i="12"/>
  <c r="U83" i="12"/>
  <c r="O83" i="12"/>
  <c r="J83" i="12"/>
  <c r="U82" i="12"/>
  <c r="O82" i="12"/>
  <c r="J82" i="12"/>
  <c r="Y81" i="12"/>
  <c r="X81" i="12"/>
  <c r="W81" i="12"/>
  <c r="V81" i="12"/>
  <c r="T81" i="12"/>
  <c r="S81" i="12"/>
  <c r="R81" i="12"/>
  <c r="Q81" i="12"/>
  <c r="N81" i="12"/>
  <c r="M81" i="12"/>
  <c r="L81" i="12"/>
  <c r="K81" i="12"/>
  <c r="I81" i="12"/>
  <c r="H81" i="12"/>
  <c r="G81" i="12"/>
  <c r="F81" i="12"/>
  <c r="E81" i="12"/>
  <c r="U80" i="12"/>
  <c r="O80" i="12"/>
  <c r="J80" i="12"/>
  <c r="U79" i="12"/>
  <c r="O79" i="12"/>
  <c r="J79" i="12"/>
  <c r="Y78" i="12"/>
  <c r="X78" i="12"/>
  <c r="W78" i="12"/>
  <c r="V78" i="12"/>
  <c r="T78" i="12"/>
  <c r="S78" i="12"/>
  <c r="R78" i="12"/>
  <c r="Q78" i="12"/>
  <c r="N78" i="12"/>
  <c r="M78" i="12"/>
  <c r="L78" i="12"/>
  <c r="K78" i="12"/>
  <c r="I78" i="12"/>
  <c r="H78" i="12"/>
  <c r="G78" i="12"/>
  <c r="F78" i="12"/>
  <c r="E78" i="12"/>
  <c r="U76" i="12"/>
  <c r="O76" i="12"/>
  <c r="J76" i="12"/>
  <c r="U75" i="12"/>
  <c r="O75" i="12"/>
  <c r="J75" i="12"/>
  <c r="U74" i="12"/>
  <c r="O74" i="12"/>
  <c r="J74" i="12"/>
  <c r="U73" i="12"/>
  <c r="O73" i="12"/>
  <c r="J73" i="12"/>
  <c r="U72" i="12"/>
  <c r="O72" i="12"/>
  <c r="J72" i="12"/>
  <c r="U71" i="12"/>
  <c r="O71" i="12"/>
  <c r="J71" i="12"/>
  <c r="Y70" i="12"/>
  <c r="X70" i="12"/>
  <c r="W70" i="12"/>
  <c r="V70" i="12"/>
  <c r="T70" i="12"/>
  <c r="S70" i="12"/>
  <c r="R70" i="12"/>
  <c r="Q70" i="12"/>
  <c r="N70" i="12"/>
  <c r="M70" i="12"/>
  <c r="L70" i="12"/>
  <c r="K70" i="12"/>
  <c r="I70" i="12"/>
  <c r="H70" i="12"/>
  <c r="G70" i="12"/>
  <c r="F70" i="12"/>
  <c r="E70" i="12"/>
  <c r="U69" i="12"/>
  <c r="O69" i="12"/>
  <c r="J69" i="12"/>
  <c r="U68" i="12"/>
  <c r="O68" i="12"/>
  <c r="J68" i="12"/>
  <c r="Y67" i="12"/>
  <c r="X67" i="12"/>
  <c r="W67" i="12"/>
  <c r="V67" i="12"/>
  <c r="T67" i="12"/>
  <c r="S67" i="12"/>
  <c r="R67" i="12"/>
  <c r="R66" i="12" s="1"/>
  <c r="Q67" i="12"/>
  <c r="N67" i="12"/>
  <c r="M67" i="12"/>
  <c r="L67" i="12"/>
  <c r="K67" i="12"/>
  <c r="I67" i="12"/>
  <c r="I66" i="12"/>
  <c r="H67" i="12"/>
  <c r="G67" i="12"/>
  <c r="F67" i="12"/>
  <c r="F66" i="12" s="1"/>
  <c r="E67" i="12"/>
  <c r="U64" i="12"/>
  <c r="O64" i="12"/>
  <c r="O63" i="12" s="1"/>
  <c r="O62" i="12" s="1"/>
  <c r="O61" i="12" s="1"/>
  <c r="J64" i="12"/>
  <c r="Y63" i="12"/>
  <c r="Y62" i="12" s="1"/>
  <c r="Y61" i="12" s="1"/>
  <c r="X63" i="12"/>
  <c r="X62" i="12" s="1"/>
  <c r="X61" i="12" s="1"/>
  <c r="W63" i="12"/>
  <c r="W62" i="12" s="1"/>
  <c r="W61" i="12" s="1"/>
  <c r="V63" i="12"/>
  <c r="V62" i="12" s="1"/>
  <c r="V61" i="12" s="1"/>
  <c r="T63" i="12"/>
  <c r="T62" i="12" s="1"/>
  <c r="T61" i="12" s="1"/>
  <c r="S63" i="12"/>
  <c r="S62" i="12" s="1"/>
  <c r="S61" i="12" s="1"/>
  <c r="R63" i="12"/>
  <c r="R62" i="12" s="1"/>
  <c r="R61" i="12" s="1"/>
  <c r="Q63" i="12"/>
  <c r="Q62" i="12"/>
  <c r="Q61" i="12" s="1"/>
  <c r="N63" i="12"/>
  <c r="N62" i="12" s="1"/>
  <c r="N61" i="12" s="1"/>
  <c r="M63" i="12"/>
  <c r="M62" i="12" s="1"/>
  <c r="M61" i="12" s="1"/>
  <c r="L63" i="12"/>
  <c r="L62" i="12" s="1"/>
  <c r="L61" i="12" s="1"/>
  <c r="K63" i="12"/>
  <c r="K62" i="12" s="1"/>
  <c r="K61" i="12" s="1"/>
  <c r="I63" i="12"/>
  <c r="I62" i="12" s="1"/>
  <c r="I61" i="12" s="1"/>
  <c r="H63" i="12"/>
  <c r="H62" i="12" s="1"/>
  <c r="H61" i="12" s="1"/>
  <c r="G63" i="12"/>
  <c r="G62" i="12" s="1"/>
  <c r="G61" i="12" s="1"/>
  <c r="F63" i="12"/>
  <c r="F62" i="12" s="1"/>
  <c r="F61" i="12" s="1"/>
  <c r="E63" i="12"/>
  <c r="E62" i="12" s="1"/>
  <c r="E61" i="12" s="1"/>
  <c r="U60" i="12"/>
  <c r="O60" i="12"/>
  <c r="J60" i="12"/>
  <c r="U59" i="12"/>
  <c r="O59" i="12"/>
  <c r="J59" i="12"/>
  <c r="Y58" i="12"/>
  <c r="X58" i="12"/>
  <c r="W58" i="12"/>
  <c r="V58" i="12"/>
  <c r="T58" i="12"/>
  <c r="S58" i="12"/>
  <c r="R58" i="12"/>
  <c r="Q58" i="12"/>
  <c r="N58" i="12"/>
  <c r="M58" i="12"/>
  <c r="L58" i="12"/>
  <c r="K58" i="12"/>
  <c r="I58" i="12"/>
  <c r="H58" i="12"/>
  <c r="G58" i="12"/>
  <c r="F58" i="12"/>
  <c r="E58" i="12"/>
  <c r="U57" i="12"/>
  <c r="O57" i="12"/>
  <c r="J57" i="12"/>
  <c r="U56" i="12"/>
  <c r="O56" i="12"/>
  <c r="J56" i="12"/>
  <c r="Y55" i="12"/>
  <c r="X55" i="12"/>
  <c r="W55" i="12"/>
  <c r="V55" i="12"/>
  <c r="V54" i="12" s="1"/>
  <c r="T55" i="12"/>
  <c r="S55" i="12"/>
  <c r="S54" i="12" s="1"/>
  <c r="R55" i="12"/>
  <c r="Q55" i="12"/>
  <c r="N55" i="12"/>
  <c r="M55" i="12"/>
  <c r="L55" i="12"/>
  <c r="K55" i="12"/>
  <c r="K54" i="12" s="1"/>
  <c r="I55" i="12"/>
  <c r="H55" i="12"/>
  <c r="G55" i="12"/>
  <c r="F55" i="12"/>
  <c r="E55" i="12"/>
  <c r="E54" i="12" s="1"/>
  <c r="U52" i="12"/>
  <c r="O52" i="12"/>
  <c r="J52" i="12"/>
  <c r="U51" i="12"/>
  <c r="O51" i="12"/>
  <c r="J51" i="12"/>
  <c r="U50" i="12"/>
  <c r="O50" i="12"/>
  <c r="J50" i="12"/>
  <c r="U49" i="12"/>
  <c r="O49" i="12"/>
  <c r="J49" i="12"/>
  <c r="U48" i="12"/>
  <c r="O48" i="12"/>
  <c r="J48" i="12"/>
  <c r="U47" i="12"/>
  <c r="O47" i="12"/>
  <c r="J47" i="12"/>
  <c r="U46" i="12"/>
  <c r="O46" i="12"/>
  <c r="J46" i="12"/>
  <c r="Y45" i="12"/>
  <c r="Y44" i="12" s="1"/>
  <c r="Y43" i="12" s="1"/>
  <c r="X45" i="12"/>
  <c r="X44" i="12" s="1"/>
  <c r="X43" i="12" s="1"/>
  <c r="W45" i="12"/>
  <c r="W44" i="12" s="1"/>
  <c r="W43" i="12" s="1"/>
  <c r="V45" i="12"/>
  <c r="V44" i="12" s="1"/>
  <c r="V43" i="12" s="1"/>
  <c r="T45" i="12"/>
  <c r="T44" i="12" s="1"/>
  <c r="T43" i="12" s="1"/>
  <c r="S45" i="12"/>
  <c r="S44" i="12" s="1"/>
  <c r="S43" i="12" s="1"/>
  <c r="R45" i="12"/>
  <c r="R44" i="12" s="1"/>
  <c r="R43" i="12" s="1"/>
  <c r="Q45" i="12"/>
  <c r="Q44" i="12" s="1"/>
  <c r="Q43" i="12" s="1"/>
  <c r="N45" i="12"/>
  <c r="N44" i="12" s="1"/>
  <c r="N43" i="12" s="1"/>
  <c r="M45" i="12"/>
  <c r="M44" i="12" s="1"/>
  <c r="M43" i="12" s="1"/>
  <c r="L45" i="12"/>
  <c r="L44" i="12" s="1"/>
  <c r="L43" i="12" s="1"/>
  <c r="K45" i="12"/>
  <c r="K44" i="12" s="1"/>
  <c r="K43" i="12" s="1"/>
  <c r="I45" i="12"/>
  <c r="I44" i="12" s="1"/>
  <c r="I43" i="12" s="1"/>
  <c r="H45" i="12"/>
  <c r="H44" i="12" s="1"/>
  <c r="H43" i="12" s="1"/>
  <c r="G45" i="12"/>
  <c r="G44" i="12" s="1"/>
  <c r="G43" i="12" s="1"/>
  <c r="F45" i="12"/>
  <c r="F44" i="12" s="1"/>
  <c r="F43" i="12" s="1"/>
  <c r="E45" i="12"/>
  <c r="E44" i="12" s="1"/>
  <c r="E43" i="12" s="1"/>
  <c r="U42" i="12"/>
  <c r="O42" i="12"/>
  <c r="J42" i="12"/>
  <c r="U41" i="12"/>
  <c r="O41" i="12"/>
  <c r="J41" i="12"/>
  <c r="U40" i="12"/>
  <c r="O40" i="12"/>
  <c r="J40" i="12"/>
  <c r="Y39" i="12"/>
  <c r="X39" i="12"/>
  <c r="W39" i="12"/>
  <c r="V39" i="12"/>
  <c r="T39" i="12"/>
  <c r="S39" i="12"/>
  <c r="R39" i="12"/>
  <c r="Q39" i="12"/>
  <c r="N39" i="12"/>
  <c r="M39" i="12"/>
  <c r="L39" i="12"/>
  <c r="K39" i="12"/>
  <c r="I39" i="12"/>
  <c r="H39" i="12"/>
  <c r="G39" i="12"/>
  <c r="F39" i="12"/>
  <c r="E39" i="12"/>
  <c r="U38" i="12"/>
  <c r="O38" i="12"/>
  <c r="J38" i="12"/>
  <c r="U37" i="12"/>
  <c r="O37" i="12"/>
  <c r="J37" i="12"/>
  <c r="U36" i="12"/>
  <c r="O36" i="12"/>
  <c r="J36" i="12"/>
  <c r="U35" i="12"/>
  <c r="O35" i="12"/>
  <c r="J35" i="12"/>
  <c r="U34" i="12"/>
  <c r="O34" i="12"/>
  <c r="J34" i="12"/>
  <c r="U31" i="12"/>
  <c r="U30" i="12" s="1"/>
  <c r="O31" i="12"/>
  <c r="O30" i="12" s="1"/>
  <c r="J31" i="12"/>
  <c r="J30" i="12" s="1"/>
  <c r="Y30" i="12"/>
  <c r="X30" i="12"/>
  <c r="W30" i="12"/>
  <c r="V30" i="12"/>
  <c r="T30" i="12"/>
  <c r="S30" i="12"/>
  <c r="R30" i="12"/>
  <c r="Q30" i="12"/>
  <c r="N30" i="12"/>
  <c r="M30" i="12"/>
  <c r="L30" i="12"/>
  <c r="K30" i="12"/>
  <c r="I30" i="12"/>
  <c r="H30" i="12"/>
  <c r="G30" i="12"/>
  <c r="F30" i="12"/>
  <c r="E30" i="12"/>
  <c r="U29" i="12"/>
  <c r="O29" i="12"/>
  <c r="J29" i="12"/>
  <c r="U28" i="12"/>
  <c r="O28" i="12"/>
  <c r="J28" i="12"/>
  <c r="U27" i="12"/>
  <c r="O27" i="12"/>
  <c r="J27" i="12"/>
  <c r="U26" i="12"/>
  <c r="O26" i="12"/>
  <c r="J26" i="12"/>
  <c r="Y25" i="12"/>
  <c r="X25" i="12"/>
  <c r="W25" i="12"/>
  <c r="V25" i="12"/>
  <c r="T25" i="12"/>
  <c r="S25" i="12"/>
  <c r="R25" i="12"/>
  <c r="Q25" i="12"/>
  <c r="N25" i="12"/>
  <c r="M25" i="12"/>
  <c r="L25" i="12"/>
  <c r="K25" i="12"/>
  <c r="I25" i="12"/>
  <c r="H25" i="12"/>
  <c r="G25" i="12"/>
  <c r="F25" i="12"/>
  <c r="E25" i="12"/>
  <c r="U24" i="12"/>
  <c r="O24" i="12"/>
  <c r="J24" i="12"/>
  <c r="U23" i="12"/>
  <c r="O23" i="12"/>
  <c r="J23" i="12"/>
  <c r="Y22" i="12"/>
  <c r="X22" i="12"/>
  <c r="W22" i="12"/>
  <c r="V22" i="12"/>
  <c r="T22" i="12"/>
  <c r="S22" i="12"/>
  <c r="R22" i="12"/>
  <c r="Q22" i="12"/>
  <c r="N22" i="12"/>
  <c r="M22" i="12"/>
  <c r="L22" i="12"/>
  <c r="K22" i="12"/>
  <c r="I22" i="12"/>
  <c r="H22" i="12"/>
  <c r="G22" i="12"/>
  <c r="F22" i="12"/>
  <c r="E22" i="12"/>
  <c r="Q11" i="12"/>
  <c r="O11" i="12"/>
  <c r="M11" i="12"/>
  <c r="K11" i="12"/>
  <c r="A9" i="12"/>
  <c r="A5" i="12"/>
  <c r="A4" i="12"/>
  <c r="A3" i="12"/>
  <c r="A2" i="12"/>
  <c r="A1" i="12"/>
  <c r="D122" i="10"/>
  <c r="D121" i="10"/>
  <c r="Z115" i="10"/>
  <c r="Z114" i="10" s="1"/>
  <c r="U115" i="10"/>
  <c r="U114" i="10" s="1"/>
  <c r="O115" i="10"/>
  <c r="O114" i="10" s="1"/>
  <c r="J115" i="10"/>
  <c r="J114" i="10" s="1"/>
  <c r="Z113" i="10"/>
  <c r="Z112" i="10" s="1"/>
  <c r="Z111" i="10" s="1"/>
  <c r="U113" i="10"/>
  <c r="U112" i="10" s="1"/>
  <c r="P112" i="10"/>
  <c r="O113" i="10"/>
  <c r="O112" i="10" s="1"/>
  <c r="O111" i="10" s="1"/>
  <c r="J113" i="10"/>
  <c r="J112" i="10" s="1"/>
  <c r="Y112" i="10"/>
  <c r="X112" i="10"/>
  <c r="W112" i="10"/>
  <c r="V112" i="10"/>
  <c r="V111" i="10" s="1"/>
  <c r="T112" i="10"/>
  <c r="T111" i="10" s="1"/>
  <c r="S112" i="10"/>
  <c r="S111" i="10" s="1"/>
  <c r="R112" i="10"/>
  <c r="R111" i="10" s="1"/>
  <c r="Q112" i="10"/>
  <c r="Q111" i="10" s="1"/>
  <c r="N112" i="10"/>
  <c r="M112" i="10"/>
  <c r="L112" i="10"/>
  <c r="K112" i="10"/>
  <c r="K111" i="10" s="1"/>
  <c r="I112" i="10"/>
  <c r="I111" i="10" s="1"/>
  <c r="H112" i="10"/>
  <c r="H111" i="10" s="1"/>
  <c r="G112" i="10"/>
  <c r="G111" i="10" s="1"/>
  <c r="F112" i="10"/>
  <c r="E112" i="10"/>
  <c r="U110" i="10"/>
  <c r="O110" i="10"/>
  <c r="J110" i="10"/>
  <c r="Z109" i="10"/>
  <c r="U109" i="10"/>
  <c r="O109" i="10"/>
  <c r="J109" i="10"/>
  <c r="U108" i="10"/>
  <c r="O108" i="10"/>
  <c r="J108" i="10"/>
  <c r="U107" i="10"/>
  <c r="O107" i="10"/>
  <c r="J107" i="10"/>
  <c r="AA107" i="10" s="1"/>
  <c r="Z106" i="10"/>
  <c r="U106" i="10"/>
  <c r="O106" i="10"/>
  <c r="J106" i="10"/>
  <c r="Z105" i="10"/>
  <c r="U105" i="10"/>
  <c r="O105" i="10"/>
  <c r="J105" i="10"/>
  <c r="Z104" i="10"/>
  <c r="U104" i="10"/>
  <c r="O104" i="10"/>
  <c r="J104" i="10"/>
  <c r="Y103" i="10"/>
  <c r="X103" i="10"/>
  <c r="W103" i="10"/>
  <c r="V103" i="10"/>
  <c r="T103" i="10"/>
  <c r="S103" i="10"/>
  <c r="R103" i="10"/>
  <c r="Q103" i="10"/>
  <c r="N103" i="10"/>
  <c r="M103" i="10"/>
  <c r="L103" i="10"/>
  <c r="K103" i="10"/>
  <c r="I103" i="10"/>
  <c r="H103" i="10"/>
  <c r="G103" i="10"/>
  <c r="F103" i="10"/>
  <c r="E103" i="10"/>
  <c r="Z102" i="10"/>
  <c r="U102" i="10"/>
  <c r="O102" i="10"/>
  <c r="J102" i="10"/>
  <c r="Z101" i="10"/>
  <c r="U101" i="10"/>
  <c r="O101" i="10"/>
  <c r="J101" i="10"/>
  <c r="Z100" i="10"/>
  <c r="U100" i="10"/>
  <c r="O100" i="10"/>
  <c r="J100" i="10"/>
  <c r="Z99" i="10"/>
  <c r="U99" i="10"/>
  <c r="O99" i="10"/>
  <c r="J99" i="10"/>
  <c r="Z98" i="10"/>
  <c r="U98" i="10"/>
  <c r="O98" i="10"/>
  <c r="J98" i="10"/>
  <c r="AA98" i="10" s="1"/>
  <c r="U97" i="10"/>
  <c r="O97" i="10"/>
  <c r="J97" i="10"/>
  <c r="U96" i="10"/>
  <c r="O96" i="10"/>
  <c r="J96" i="10"/>
  <c r="U95" i="10"/>
  <c r="O95" i="10"/>
  <c r="J95" i="10"/>
  <c r="Z94" i="10"/>
  <c r="O94" i="10"/>
  <c r="J94" i="10"/>
  <c r="Y93" i="10"/>
  <c r="X93" i="10"/>
  <c r="W93" i="10"/>
  <c r="V93" i="10"/>
  <c r="T93" i="10"/>
  <c r="S93" i="10"/>
  <c r="R93" i="10"/>
  <c r="Q93" i="10"/>
  <c r="N93" i="10"/>
  <c r="M93" i="10"/>
  <c r="L93" i="10"/>
  <c r="K93" i="10"/>
  <c r="I93" i="10"/>
  <c r="H93" i="10"/>
  <c r="G93" i="10"/>
  <c r="F93" i="10"/>
  <c r="E93" i="10"/>
  <c r="U92" i="10"/>
  <c r="O92" i="10"/>
  <c r="J92" i="10"/>
  <c r="Z91" i="10"/>
  <c r="U91" i="10"/>
  <c r="O91" i="10"/>
  <c r="J91" i="10"/>
  <c r="Z90" i="10"/>
  <c r="U90" i="10"/>
  <c r="O90" i="10"/>
  <c r="O89" i="10" s="1"/>
  <c r="J90" i="10"/>
  <c r="Y89" i="10"/>
  <c r="X89" i="10"/>
  <c r="W89" i="10"/>
  <c r="V89" i="10"/>
  <c r="T89" i="10"/>
  <c r="S89" i="10"/>
  <c r="R89" i="10"/>
  <c r="Q89" i="10"/>
  <c r="N89" i="10"/>
  <c r="M89" i="10"/>
  <c r="L89" i="10"/>
  <c r="K89" i="10"/>
  <c r="I89" i="10"/>
  <c r="H89" i="10"/>
  <c r="G89" i="10"/>
  <c r="F89" i="10"/>
  <c r="E89" i="10"/>
  <c r="U88" i="10"/>
  <c r="O88" i="10"/>
  <c r="Z86" i="10"/>
  <c r="U86" i="10"/>
  <c r="O86" i="10"/>
  <c r="J86" i="10"/>
  <c r="U85" i="10"/>
  <c r="O85" i="10"/>
  <c r="J85" i="10"/>
  <c r="U84" i="10"/>
  <c r="O84" i="10"/>
  <c r="J84" i="10"/>
  <c r="Z83" i="10"/>
  <c r="U83" i="10"/>
  <c r="O83" i="10"/>
  <c r="J83" i="10"/>
  <c r="Z82" i="10"/>
  <c r="U82" i="10"/>
  <c r="O82" i="10"/>
  <c r="J82" i="10"/>
  <c r="Y81" i="10"/>
  <c r="X81" i="10"/>
  <c r="W81" i="10"/>
  <c r="V81" i="10"/>
  <c r="T81" i="10"/>
  <c r="S81" i="10"/>
  <c r="R81" i="10"/>
  <c r="Q81" i="10"/>
  <c r="N81" i="10"/>
  <c r="M81" i="10"/>
  <c r="L81" i="10"/>
  <c r="K81" i="10"/>
  <c r="I81" i="10"/>
  <c r="H81" i="10"/>
  <c r="G81" i="10"/>
  <c r="F81" i="10"/>
  <c r="Z80" i="10"/>
  <c r="U80" i="10"/>
  <c r="O80" i="10"/>
  <c r="J80" i="10"/>
  <c r="U79" i="10"/>
  <c r="O79" i="10"/>
  <c r="J79" i="10"/>
  <c r="Y78" i="10"/>
  <c r="X78" i="10"/>
  <c r="W78" i="10"/>
  <c r="V78" i="10"/>
  <c r="T78" i="10"/>
  <c r="S78" i="10"/>
  <c r="R78" i="10"/>
  <c r="Q78" i="10"/>
  <c r="N78" i="10"/>
  <c r="M78" i="10"/>
  <c r="L78" i="10"/>
  <c r="K78" i="10"/>
  <c r="I78" i="10"/>
  <c r="H78" i="10"/>
  <c r="G78" i="10"/>
  <c r="F78" i="10"/>
  <c r="E78" i="10"/>
  <c r="Z76" i="10"/>
  <c r="U76" i="10"/>
  <c r="O76" i="10"/>
  <c r="J76" i="10"/>
  <c r="Z75" i="10"/>
  <c r="U75" i="10"/>
  <c r="O75" i="10"/>
  <c r="J75" i="10"/>
  <c r="Z74" i="10"/>
  <c r="U74" i="10"/>
  <c r="O74" i="10"/>
  <c r="J74" i="10"/>
  <c r="Z73" i="10"/>
  <c r="U73" i="10"/>
  <c r="O73" i="10"/>
  <c r="J73" i="10"/>
  <c r="Z72" i="10"/>
  <c r="U72" i="10"/>
  <c r="O72" i="10"/>
  <c r="J72" i="10"/>
  <c r="Z71" i="10"/>
  <c r="U71" i="10"/>
  <c r="O71" i="10"/>
  <c r="J71" i="10"/>
  <c r="Y70" i="10"/>
  <c r="X70" i="10"/>
  <c r="W70" i="10"/>
  <c r="V70" i="10"/>
  <c r="T70" i="10"/>
  <c r="S70" i="10"/>
  <c r="R70" i="10"/>
  <c r="Q70" i="10"/>
  <c r="N70" i="10"/>
  <c r="M70" i="10"/>
  <c r="L70" i="10"/>
  <c r="K70" i="10"/>
  <c r="I70" i="10"/>
  <c r="H70" i="10"/>
  <c r="G70" i="10"/>
  <c r="F70" i="10"/>
  <c r="E70" i="10"/>
  <c r="E66" i="10" s="1"/>
  <c r="Z69" i="10"/>
  <c r="U69" i="10"/>
  <c r="O69" i="10"/>
  <c r="J69" i="10"/>
  <c r="Z68" i="10"/>
  <c r="U68" i="10"/>
  <c r="O68" i="10"/>
  <c r="J68" i="10"/>
  <c r="J67" i="10" s="1"/>
  <c r="Y67" i="10"/>
  <c r="Y66" i="10" s="1"/>
  <c r="X67" i="10"/>
  <c r="W67" i="10"/>
  <c r="V67" i="10"/>
  <c r="T67" i="10"/>
  <c r="S67" i="10"/>
  <c r="R67" i="10"/>
  <c r="Q67" i="10"/>
  <c r="N67" i="10"/>
  <c r="M67" i="10"/>
  <c r="M66" i="10" s="1"/>
  <c r="L67" i="10"/>
  <c r="K67" i="10"/>
  <c r="I67" i="10"/>
  <c r="H67" i="10"/>
  <c r="G67" i="10"/>
  <c r="F67" i="10"/>
  <c r="Z64" i="10"/>
  <c r="Z63" i="10" s="1"/>
  <c r="Z62" i="10" s="1"/>
  <c r="Z61" i="10" s="1"/>
  <c r="U64" i="10"/>
  <c r="U63" i="10" s="1"/>
  <c r="U62" i="10" s="1"/>
  <c r="U61" i="10" s="1"/>
  <c r="O64" i="10"/>
  <c r="O63" i="10" s="1"/>
  <c r="O62" i="10" s="1"/>
  <c r="O61" i="10" s="1"/>
  <c r="J64" i="10"/>
  <c r="Y63" i="10"/>
  <c r="Y62" i="10" s="1"/>
  <c r="Y61" i="10" s="1"/>
  <c r="X63" i="10"/>
  <c r="X62" i="10" s="1"/>
  <c r="X61" i="10" s="1"/>
  <c r="W63" i="10"/>
  <c r="W62" i="10" s="1"/>
  <c r="W61" i="10" s="1"/>
  <c r="V63" i="10"/>
  <c r="V62" i="10" s="1"/>
  <c r="V61" i="10" s="1"/>
  <c r="T63" i="10"/>
  <c r="T62" i="10" s="1"/>
  <c r="T61" i="10" s="1"/>
  <c r="S63" i="10"/>
  <c r="S62" i="10" s="1"/>
  <c r="S61" i="10" s="1"/>
  <c r="R63" i="10"/>
  <c r="R62" i="10" s="1"/>
  <c r="R61" i="10" s="1"/>
  <c r="Q63" i="10"/>
  <c r="Q62" i="10" s="1"/>
  <c r="Q61" i="10" s="1"/>
  <c r="N63" i="10"/>
  <c r="N62" i="10" s="1"/>
  <c r="N61" i="10" s="1"/>
  <c r="M63" i="10"/>
  <c r="M62" i="10" s="1"/>
  <c r="M61" i="10" s="1"/>
  <c r="L63" i="10"/>
  <c r="L62" i="10" s="1"/>
  <c r="L61" i="10" s="1"/>
  <c r="K63" i="10"/>
  <c r="K62" i="10" s="1"/>
  <c r="K61" i="10" s="1"/>
  <c r="I63" i="10"/>
  <c r="I62" i="10" s="1"/>
  <c r="I61" i="10" s="1"/>
  <c r="H63" i="10"/>
  <c r="H62" i="10" s="1"/>
  <c r="H61" i="10" s="1"/>
  <c r="G63" i="10"/>
  <c r="G62" i="10" s="1"/>
  <c r="G61" i="10" s="1"/>
  <c r="F63" i="10"/>
  <c r="F62" i="10" s="1"/>
  <c r="F61" i="10" s="1"/>
  <c r="E63" i="10"/>
  <c r="E62" i="10" s="1"/>
  <c r="E61" i="10" s="1"/>
  <c r="Z59" i="10"/>
  <c r="Z58" i="10" s="1"/>
  <c r="U59" i="10"/>
  <c r="U58" i="10" s="1"/>
  <c r="O59" i="10"/>
  <c r="J59" i="10"/>
  <c r="Y58" i="10"/>
  <c r="X58" i="10"/>
  <c r="W58" i="10"/>
  <c r="V58" i="10"/>
  <c r="T58" i="10"/>
  <c r="S58" i="10"/>
  <c r="R58" i="10"/>
  <c r="Q58" i="10"/>
  <c r="N58" i="10"/>
  <c r="M58" i="10"/>
  <c r="L58" i="10"/>
  <c r="K58" i="10"/>
  <c r="I58" i="10"/>
  <c r="H58" i="10"/>
  <c r="G58" i="10"/>
  <c r="F58" i="10"/>
  <c r="E58" i="10"/>
  <c r="Z57" i="10"/>
  <c r="U57" i="10"/>
  <c r="O57" i="10"/>
  <c r="J57" i="10"/>
  <c r="Z56" i="10"/>
  <c r="U56" i="10"/>
  <c r="U55" i="10" s="1"/>
  <c r="O56" i="10"/>
  <c r="O55" i="10" s="1"/>
  <c r="J56" i="10"/>
  <c r="Y55" i="10"/>
  <c r="X55" i="10"/>
  <c r="W55" i="10"/>
  <c r="V55" i="10"/>
  <c r="T55" i="10"/>
  <c r="T54" i="10" s="1"/>
  <c r="S55" i="10"/>
  <c r="R55" i="10"/>
  <c r="Q55" i="10"/>
  <c r="N55" i="10"/>
  <c r="M55" i="10"/>
  <c r="L55" i="10"/>
  <c r="K55" i="10"/>
  <c r="I55" i="10"/>
  <c r="I54" i="10" s="1"/>
  <c r="H55" i="10"/>
  <c r="G55" i="10"/>
  <c r="F55" i="10"/>
  <c r="E55" i="10"/>
  <c r="Z52" i="10"/>
  <c r="U52" i="10"/>
  <c r="O52" i="10"/>
  <c r="J52" i="10"/>
  <c r="Z51" i="10"/>
  <c r="U51" i="10"/>
  <c r="O51" i="10"/>
  <c r="J51" i="10"/>
  <c r="Z50" i="10"/>
  <c r="U50" i="10"/>
  <c r="O50" i="10"/>
  <c r="J50" i="10"/>
  <c r="Z49" i="10"/>
  <c r="U49" i="10"/>
  <c r="O49" i="10"/>
  <c r="J49" i="10"/>
  <c r="Z48" i="10"/>
  <c r="U48" i="10"/>
  <c r="O48" i="10"/>
  <c r="J48" i="10"/>
  <c r="Z47" i="10"/>
  <c r="U47" i="10"/>
  <c r="O47" i="10"/>
  <c r="J47" i="10"/>
  <c r="Z46" i="10"/>
  <c r="U46" i="10"/>
  <c r="O46" i="10"/>
  <c r="J46" i="10"/>
  <c r="J45" i="10" s="1"/>
  <c r="Y45" i="10"/>
  <c r="Y44" i="10" s="1"/>
  <c r="Y43" i="10" s="1"/>
  <c r="X45" i="10"/>
  <c r="X44" i="10" s="1"/>
  <c r="X43" i="10" s="1"/>
  <c r="W45" i="10"/>
  <c r="W44" i="10" s="1"/>
  <c r="W43" i="10" s="1"/>
  <c r="V45" i="10"/>
  <c r="V44" i="10" s="1"/>
  <c r="V43" i="10" s="1"/>
  <c r="T45" i="10"/>
  <c r="T44" i="10" s="1"/>
  <c r="T43" i="10" s="1"/>
  <c r="S45" i="10"/>
  <c r="S44" i="10" s="1"/>
  <c r="S43" i="10" s="1"/>
  <c r="R45" i="10"/>
  <c r="R44" i="10" s="1"/>
  <c r="R43" i="10" s="1"/>
  <c r="Q45" i="10"/>
  <c r="Q44" i="10" s="1"/>
  <c r="Q43" i="10" s="1"/>
  <c r="N45" i="10"/>
  <c r="N44" i="10" s="1"/>
  <c r="N43" i="10" s="1"/>
  <c r="M45" i="10"/>
  <c r="M44" i="10" s="1"/>
  <c r="M43" i="10" s="1"/>
  <c r="L45" i="10"/>
  <c r="L44" i="10" s="1"/>
  <c r="L43" i="10" s="1"/>
  <c r="K45" i="10"/>
  <c r="K44" i="10" s="1"/>
  <c r="K43" i="10" s="1"/>
  <c r="I45" i="10"/>
  <c r="I44" i="10" s="1"/>
  <c r="I43" i="10" s="1"/>
  <c r="H45" i="10"/>
  <c r="H44" i="10" s="1"/>
  <c r="H43" i="10" s="1"/>
  <c r="G45" i="10"/>
  <c r="G44" i="10" s="1"/>
  <c r="G43" i="10" s="1"/>
  <c r="F45" i="10"/>
  <c r="F44" i="10" s="1"/>
  <c r="F43" i="10" s="1"/>
  <c r="E45" i="10"/>
  <c r="E44" i="10" s="1"/>
  <c r="E43" i="10" s="1"/>
  <c r="Z42" i="10"/>
  <c r="U42" i="10"/>
  <c r="O42" i="10"/>
  <c r="J42" i="10"/>
  <c r="Z41" i="10"/>
  <c r="U41" i="10"/>
  <c r="O41" i="10"/>
  <c r="J41" i="10"/>
  <c r="Z40" i="10"/>
  <c r="U40" i="10"/>
  <c r="O40" i="10"/>
  <c r="J40" i="10"/>
  <c r="Y39" i="10"/>
  <c r="X39" i="10"/>
  <c r="W39" i="10"/>
  <c r="V39" i="10"/>
  <c r="T39" i="10"/>
  <c r="S39" i="10"/>
  <c r="R39" i="10"/>
  <c r="Q39" i="10"/>
  <c r="N39" i="10"/>
  <c r="M39" i="10"/>
  <c r="L39" i="10"/>
  <c r="K39" i="10"/>
  <c r="I39" i="10"/>
  <c r="H39" i="10"/>
  <c r="G39" i="10"/>
  <c r="F39" i="10"/>
  <c r="E39" i="10"/>
  <c r="Z38" i="10"/>
  <c r="U38" i="10"/>
  <c r="O38" i="10"/>
  <c r="J38" i="10"/>
  <c r="Z37" i="10"/>
  <c r="U37" i="10"/>
  <c r="O37" i="10"/>
  <c r="J37" i="10"/>
  <c r="Z36" i="10"/>
  <c r="U36" i="10"/>
  <c r="O36" i="10"/>
  <c r="J36" i="10"/>
  <c r="Z35" i="10"/>
  <c r="U35" i="10"/>
  <c r="O35" i="10"/>
  <c r="J35" i="10"/>
  <c r="Z34" i="10"/>
  <c r="U34" i="10"/>
  <c r="U32" i="10" s="1"/>
  <c r="O34" i="10"/>
  <c r="J34" i="10"/>
  <c r="Z31" i="10"/>
  <c r="Z30" i="10" s="1"/>
  <c r="U31" i="10"/>
  <c r="U30" i="10" s="1"/>
  <c r="O31" i="10"/>
  <c r="O30" i="10" s="1"/>
  <c r="J31" i="10"/>
  <c r="J30" i="10" s="1"/>
  <c r="Y30" i="10"/>
  <c r="X30" i="10"/>
  <c r="W30" i="10"/>
  <c r="V30" i="10"/>
  <c r="T30" i="10"/>
  <c r="S30" i="10"/>
  <c r="R30" i="10"/>
  <c r="Q30" i="10"/>
  <c r="N30" i="10"/>
  <c r="M30" i="10"/>
  <c r="L30" i="10"/>
  <c r="K30" i="10"/>
  <c r="I30" i="10"/>
  <c r="H30" i="10"/>
  <c r="G30" i="10"/>
  <c r="F30" i="10"/>
  <c r="E30" i="10"/>
  <c r="Z29" i="10"/>
  <c r="U29" i="10"/>
  <c r="O29" i="10"/>
  <c r="J29" i="10"/>
  <c r="Z28" i="10"/>
  <c r="U28" i="10"/>
  <c r="O28" i="10"/>
  <c r="J28" i="10"/>
  <c r="Z27" i="10"/>
  <c r="U27" i="10"/>
  <c r="O27" i="10"/>
  <c r="J27" i="10"/>
  <c r="Z26" i="10"/>
  <c r="U26" i="10"/>
  <c r="O26" i="10"/>
  <c r="J26" i="10"/>
  <c r="Y25" i="10"/>
  <c r="X25" i="10"/>
  <c r="W25" i="10"/>
  <c r="V25" i="10"/>
  <c r="T25" i="10"/>
  <c r="S25" i="10"/>
  <c r="R25" i="10"/>
  <c r="Q25" i="10"/>
  <c r="N25" i="10"/>
  <c r="M25" i="10"/>
  <c r="L25" i="10"/>
  <c r="K25" i="10"/>
  <c r="I25" i="10"/>
  <c r="H25" i="10"/>
  <c r="G25" i="10"/>
  <c r="F25" i="10"/>
  <c r="E25" i="10"/>
  <c r="Z24" i="10"/>
  <c r="U24" i="10"/>
  <c r="O24" i="10"/>
  <c r="J24" i="10"/>
  <c r="Z23" i="10"/>
  <c r="U23" i="10"/>
  <c r="O23" i="10"/>
  <c r="J23" i="10"/>
  <c r="Y22" i="10"/>
  <c r="X22" i="10"/>
  <c r="W22" i="10"/>
  <c r="V22" i="10"/>
  <c r="T22" i="10"/>
  <c r="S22" i="10"/>
  <c r="R22" i="10"/>
  <c r="Q22" i="10"/>
  <c r="N22" i="10"/>
  <c r="M22" i="10"/>
  <c r="L22" i="10"/>
  <c r="K22" i="10"/>
  <c r="I22" i="10"/>
  <c r="H22" i="10"/>
  <c r="G22" i="10"/>
  <c r="F22" i="10"/>
  <c r="E22" i="10"/>
  <c r="Q11" i="10"/>
  <c r="O11" i="10"/>
  <c r="M11" i="10"/>
  <c r="K11" i="10"/>
  <c r="A9" i="10"/>
  <c r="A5" i="10"/>
  <c r="A4" i="10"/>
  <c r="A3" i="10"/>
  <c r="A2" i="10"/>
  <c r="A1" i="10"/>
  <c r="D122" i="8"/>
  <c r="D121" i="8"/>
  <c r="U115" i="8"/>
  <c r="U114" i="8" s="1"/>
  <c r="O115" i="8"/>
  <c r="O114" i="8" s="1"/>
  <c r="J115" i="8"/>
  <c r="J114" i="8" s="1"/>
  <c r="Z112" i="8"/>
  <c r="U113" i="8"/>
  <c r="U112" i="8" s="1"/>
  <c r="O113" i="8"/>
  <c r="O112" i="8" s="1"/>
  <c r="O111" i="8" s="1"/>
  <c r="J113" i="8"/>
  <c r="J112" i="8" s="1"/>
  <c r="Y112" i="8"/>
  <c r="Y111" i="8" s="1"/>
  <c r="X112" i="8"/>
  <c r="W112" i="8"/>
  <c r="V112" i="8"/>
  <c r="V111" i="8" s="1"/>
  <c r="T112" i="8"/>
  <c r="T111" i="8" s="1"/>
  <c r="S112" i="8"/>
  <c r="S111" i="8" s="1"/>
  <c r="R112" i="8"/>
  <c r="R111" i="8" s="1"/>
  <c r="Q112" i="8"/>
  <c r="Q111" i="8" s="1"/>
  <c r="N112" i="8"/>
  <c r="M112" i="8"/>
  <c r="L112" i="8"/>
  <c r="K112" i="8"/>
  <c r="K111" i="8" s="1"/>
  <c r="I112" i="8"/>
  <c r="I111" i="8" s="1"/>
  <c r="H112" i="8"/>
  <c r="H111" i="8" s="1"/>
  <c r="G112" i="8"/>
  <c r="G111" i="8" s="1"/>
  <c r="F112" i="8"/>
  <c r="E112" i="8"/>
  <c r="E111" i="8" s="1"/>
  <c r="U110" i="8"/>
  <c r="O110" i="8"/>
  <c r="J110" i="8"/>
  <c r="U109" i="8"/>
  <c r="O109" i="8"/>
  <c r="J109" i="8"/>
  <c r="U108" i="8"/>
  <c r="O108" i="8"/>
  <c r="J108" i="8"/>
  <c r="U107" i="8"/>
  <c r="O107" i="8"/>
  <c r="J107" i="8"/>
  <c r="U106" i="8"/>
  <c r="O106" i="8"/>
  <c r="J106" i="8"/>
  <c r="U105" i="8"/>
  <c r="O105" i="8"/>
  <c r="J105" i="8"/>
  <c r="U104" i="8"/>
  <c r="O104" i="8"/>
  <c r="J104" i="8"/>
  <c r="Y103" i="8"/>
  <c r="X103" i="8"/>
  <c r="W103" i="8"/>
  <c r="V103" i="8"/>
  <c r="T103" i="8"/>
  <c r="S103" i="8"/>
  <c r="R103" i="8"/>
  <c r="Q103" i="8"/>
  <c r="N103" i="8"/>
  <c r="M103" i="8"/>
  <c r="L103" i="8"/>
  <c r="K103" i="8"/>
  <c r="I103" i="8"/>
  <c r="H103" i="8"/>
  <c r="G103" i="8"/>
  <c r="F103" i="8"/>
  <c r="E103" i="8"/>
  <c r="U102" i="8"/>
  <c r="O102" i="8"/>
  <c r="J102" i="8"/>
  <c r="Z101" i="8"/>
  <c r="U101" i="8"/>
  <c r="O101" i="8"/>
  <c r="J101" i="8"/>
  <c r="U100" i="8"/>
  <c r="O100" i="8"/>
  <c r="J100" i="8"/>
  <c r="U99" i="8"/>
  <c r="O99" i="8"/>
  <c r="J99" i="8"/>
  <c r="U98" i="8"/>
  <c r="O98" i="8"/>
  <c r="J98" i="8"/>
  <c r="U97" i="8"/>
  <c r="O97" i="8"/>
  <c r="J97" i="8"/>
  <c r="U96" i="8"/>
  <c r="O96" i="8"/>
  <c r="J96" i="8"/>
  <c r="U95" i="8"/>
  <c r="O95" i="8"/>
  <c r="J95" i="8"/>
  <c r="O94" i="8"/>
  <c r="J94" i="8"/>
  <c r="Y93" i="8"/>
  <c r="X93" i="8"/>
  <c r="W93" i="8"/>
  <c r="V93" i="8"/>
  <c r="T93" i="8"/>
  <c r="S93" i="8"/>
  <c r="R93" i="8"/>
  <c r="Q93" i="8"/>
  <c r="N93" i="8"/>
  <c r="M93" i="8"/>
  <c r="L93" i="8"/>
  <c r="K93" i="8"/>
  <c r="I93" i="8"/>
  <c r="H93" i="8"/>
  <c r="G93" i="8"/>
  <c r="F93" i="8"/>
  <c r="E93" i="8"/>
  <c r="U92" i="8"/>
  <c r="O92" i="8"/>
  <c r="J92" i="8"/>
  <c r="U91" i="8"/>
  <c r="O91" i="8"/>
  <c r="J91" i="8"/>
  <c r="U90" i="8"/>
  <c r="O90" i="8"/>
  <c r="J90" i="8"/>
  <c r="Y89" i="8"/>
  <c r="X89" i="8"/>
  <c r="W89" i="8"/>
  <c r="V89" i="8"/>
  <c r="T89" i="8"/>
  <c r="S89" i="8"/>
  <c r="R89" i="8"/>
  <c r="Q89" i="8"/>
  <c r="N89" i="8"/>
  <c r="M89" i="8"/>
  <c r="L89" i="8"/>
  <c r="K89" i="8"/>
  <c r="I89" i="8"/>
  <c r="H89" i="8"/>
  <c r="G89" i="8"/>
  <c r="F89" i="8"/>
  <c r="E89" i="8"/>
  <c r="U87" i="8"/>
  <c r="O87" i="8"/>
  <c r="J87" i="8"/>
  <c r="U86" i="8"/>
  <c r="O86" i="8"/>
  <c r="J86" i="8"/>
  <c r="U85" i="8"/>
  <c r="O85" i="8"/>
  <c r="J85" i="8"/>
  <c r="U84" i="8"/>
  <c r="O84" i="8"/>
  <c r="J84" i="8"/>
  <c r="U83" i="8"/>
  <c r="O83" i="8"/>
  <c r="J83" i="8"/>
  <c r="U82" i="8"/>
  <c r="O82" i="8"/>
  <c r="J82" i="8"/>
  <c r="Y81" i="8"/>
  <c r="X81" i="8"/>
  <c r="W81" i="8"/>
  <c r="V81" i="8"/>
  <c r="T81" i="8"/>
  <c r="S81" i="8"/>
  <c r="R81" i="8"/>
  <c r="Q81" i="8"/>
  <c r="N81" i="8"/>
  <c r="M81" i="8"/>
  <c r="L81" i="8"/>
  <c r="K81" i="8"/>
  <c r="I81" i="8"/>
  <c r="H81" i="8"/>
  <c r="G81" i="8"/>
  <c r="U80" i="8"/>
  <c r="O80" i="8"/>
  <c r="J80" i="8"/>
  <c r="U79" i="8"/>
  <c r="O79" i="8"/>
  <c r="J79" i="8"/>
  <c r="J78" i="8" s="1"/>
  <c r="Y78" i="8"/>
  <c r="X78" i="8"/>
  <c r="W78" i="8"/>
  <c r="V78" i="8"/>
  <c r="T78" i="8"/>
  <c r="S78" i="8"/>
  <c r="R78" i="8"/>
  <c r="Q78" i="8"/>
  <c r="N78" i="8"/>
  <c r="M78" i="8"/>
  <c r="L78" i="8"/>
  <c r="K78" i="8"/>
  <c r="I78" i="8"/>
  <c r="H78" i="8"/>
  <c r="G78" i="8"/>
  <c r="F78" i="8"/>
  <c r="F77" i="8" s="1"/>
  <c r="E78" i="8"/>
  <c r="U76" i="8"/>
  <c r="O76" i="8"/>
  <c r="J76" i="8"/>
  <c r="U75" i="8"/>
  <c r="O75" i="8"/>
  <c r="J75" i="8"/>
  <c r="U74" i="8"/>
  <c r="O74" i="8"/>
  <c r="J74" i="8"/>
  <c r="U73" i="8"/>
  <c r="O73" i="8"/>
  <c r="J73" i="8"/>
  <c r="U72" i="8"/>
  <c r="O72" i="8"/>
  <c r="J72" i="8"/>
  <c r="U71" i="8"/>
  <c r="O71" i="8"/>
  <c r="J71" i="8"/>
  <c r="Y70" i="8"/>
  <c r="X70" i="8"/>
  <c r="W70" i="8"/>
  <c r="V70" i="8"/>
  <c r="T70" i="8"/>
  <c r="S70" i="8"/>
  <c r="R70" i="8"/>
  <c r="Q70" i="8"/>
  <c r="N70" i="8"/>
  <c r="M70" i="8"/>
  <c r="L70" i="8"/>
  <c r="K70" i="8"/>
  <c r="I70" i="8"/>
  <c r="H70" i="8"/>
  <c r="G70" i="8"/>
  <c r="F70" i="8"/>
  <c r="E70" i="8"/>
  <c r="E66" i="8" s="1"/>
  <c r="U69" i="8"/>
  <c r="O69" i="8"/>
  <c r="J69" i="8"/>
  <c r="U68" i="8"/>
  <c r="U67" i="8" s="1"/>
  <c r="O68" i="8"/>
  <c r="J68" i="8"/>
  <c r="Y67" i="8"/>
  <c r="X67" i="8"/>
  <c r="W67" i="8"/>
  <c r="V67" i="8"/>
  <c r="T67" i="8"/>
  <c r="S67" i="8"/>
  <c r="R67" i="8"/>
  <c r="Q67" i="8"/>
  <c r="Q66" i="8" s="1"/>
  <c r="N67" i="8"/>
  <c r="M67" i="8"/>
  <c r="L67" i="8"/>
  <c r="L66" i="8" s="1"/>
  <c r="K67" i="8"/>
  <c r="K66" i="8" s="1"/>
  <c r="I67" i="8"/>
  <c r="I66" i="8" s="1"/>
  <c r="H67" i="8"/>
  <c r="H66" i="8" s="1"/>
  <c r="G67" i="8"/>
  <c r="F67" i="8"/>
  <c r="F66" i="8" s="1"/>
  <c r="U64" i="8"/>
  <c r="U63" i="8" s="1"/>
  <c r="U62" i="8" s="1"/>
  <c r="U61" i="8" s="1"/>
  <c r="O64" i="8"/>
  <c r="O63" i="8" s="1"/>
  <c r="O62" i="8" s="1"/>
  <c r="O61" i="8" s="1"/>
  <c r="J64" i="8"/>
  <c r="J63" i="8" s="1"/>
  <c r="J62" i="8" s="1"/>
  <c r="J61" i="8" s="1"/>
  <c r="Y63" i="8"/>
  <c r="Y62" i="8" s="1"/>
  <c r="Y61" i="8" s="1"/>
  <c r="X63" i="8"/>
  <c r="X62" i="8" s="1"/>
  <c r="X61" i="8" s="1"/>
  <c r="W63" i="8"/>
  <c r="W62" i="8" s="1"/>
  <c r="W61" i="8" s="1"/>
  <c r="V63" i="8"/>
  <c r="V62" i="8" s="1"/>
  <c r="V61" i="8" s="1"/>
  <c r="T63" i="8"/>
  <c r="T62" i="8" s="1"/>
  <c r="T61" i="8" s="1"/>
  <c r="S63" i="8"/>
  <c r="S62" i="8" s="1"/>
  <c r="S61" i="8" s="1"/>
  <c r="R63" i="8"/>
  <c r="R62" i="8" s="1"/>
  <c r="R61" i="8" s="1"/>
  <c r="Q63" i="8"/>
  <c r="Q62" i="8" s="1"/>
  <c r="Q61" i="8" s="1"/>
  <c r="N63" i="8"/>
  <c r="N62" i="8" s="1"/>
  <c r="N61" i="8" s="1"/>
  <c r="M63" i="8"/>
  <c r="M62" i="8" s="1"/>
  <c r="M61" i="8" s="1"/>
  <c r="L63" i="8"/>
  <c r="L62" i="8" s="1"/>
  <c r="L61" i="8" s="1"/>
  <c r="K63" i="8"/>
  <c r="K62" i="8" s="1"/>
  <c r="K61" i="8" s="1"/>
  <c r="I63" i="8"/>
  <c r="I62" i="8" s="1"/>
  <c r="I61" i="8" s="1"/>
  <c r="H63" i="8"/>
  <c r="H62" i="8" s="1"/>
  <c r="H61" i="8" s="1"/>
  <c r="G63" i="8"/>
  <c r="G62" i="8" s="1"/>
  <c r="G61" i="8" s="1"/>
  <c r="F63" i="8"/>
  <c r="F62" i="8" s="1"/>
  <c r="F61" i="8" s="1"/>
  <c r="E63" i="8"/>
  <c r="E62" i="8" s="1"/>
  <c r="E61" i="8" s="1"/>
  <c r="U60" i="8"/>
  <c r="O60" i="8"/>
  <c r="J60" i="8"/>
  <c r="U59" i="8"/>
  <c r="O59" i="8"/>
  <c r="O58" i="8" s="1"/>
  <c r="J59" i="8"/>
  <c r="Y58" i="8"/>
  <c r="X58" i="8"/>
  <c r="W58" i="8"/>
  <c r="V58" i="8"/>
  <c r="T58" i="8"/>
  <c r="S58" i="8"/>
  <c r="R58" i="8"/>
  <c r="Q58" i="8"/>
  <c r="N58" i="8"/>
  <c r="M58" i="8"/>
  <c r="L58" i="8"/>
  <c r="K58" i="8"/>
  <c r="I58" i="8"/>
  <c r="H58" i="8"/>
  <c r="G58" i="8"/>
  <c r="F58" i="8"/>
  <c r="E58" i="8"/>
  <c r="U57" i="8"/>
  <c r="O57" i="8"/>
  <c r="J57" i="8"/>
  <c r="U56" i="8"/>
  <c r="O56" i="8"/>
  <c r="J56" i="8"/>
  <c r="Y55" i="8"/>
  <c r="Y54" i="8" s="1"/>
  <c r="Y53" i="8" s="1"/>
  <c r="X55" i="8"/>
  <c r="W55" i="8"/>
  <c r="W54" i="8" s="1"/>
  <c r="V55" i="8"/>
  <c r="V54" i="8" s="1"/>
  <c r="T55" i="8"/>
  <c r="S55" i="8"/>
  <c r="R55" i="8"/>
  <c r="R54" i="8" s="1"/>
  <c r="Q55" i="8"/>
  <c r="N55" i="8"/>
  <c r="M55" i="8"/>
  <c r="L55" i="8"/>
  <c r="L54" i="8" s="1"/>
  <c r="K55" i="8"/>
  <c r="K54" i="8" s="1"/>
  <c r="I55" i="8"/>
  <c r="H55" i="8"/>
  <c r="G55" i="8"/>
  <c r="F55" i="8"/>
  <c r="E55" i="8"/>
  <c r="U52" i="8"/>
  <c r="O52" i="8"/>
  <c r="J52" i="8"/>
  <c r="U51" i="8"/>
  <c r="O51" i="8"/>
  <c r="J51" i="8"/>
  <c r="U50" i="8"/>
  <c r="O50" i="8"/>
  <c r="J50" i="8"/>
  <c r="U49" i="8"/>
  <c r="O49" i="8"/>
  <c r="J49" i="8"/>
  <c r="U48" i="8"/>
  <c r="O48" i="8"/>
  <c r="J48" i="8"/>
  <c r="U47" i="8"/>
  <c r="O47" i="8"/>
  <c r="J47" i="8"/>
  <c r="U46" i="8"/>
  <c r="O46" i="8"/>
  <c r="J46" i="8"/>
  <c r="Y45" i="8"/>
  <c r="Y44" i="8" s="1"/>
  <c r="Y43" i="8" s="1"/>
  <c r="X45" i="8"/>
  <c r="X44" i="8" s="1"/>
  <c r="X43" i="8" s="1"/>
  <c r="W45" i="8"/>
  <c r="W44" i="8"/>
  <c r="W43" i="8" s="1"/>
  <c r="V45" i="8"/>
  <c r="V44" i="8"/>
  <c r="V43" i="8" s="1"/>
  <c r="T45" i="8"/>
  <c r="T44" i="8" s="1"/>
  <c r="T43" i="8" s="1"/>
  <c r="S45" i="8"/>
  <c r="S44" i="8" s="1"/>
  <c r="S43" i="8" s="1"/>
  <c r="R45" i="8"/>
  <c r="R44" i="8"/>
  <c r="R43" i="8" s="1"/>
  <c r="Q45" i="8"/>
  <c r="Q44" i="8" s="1"/>
  <c r="Q43" i="8" s="1"/>
  <c r="N45" i="8"/>
  <c r="N44" i="8" s="1"/>
  <c r="N43" i="8" s="1"/>
  <c r="M45" i="8"/>
  <c r="M44" i="8" s="1"/>
  <c r="M43" i="8" s="1"/>
  <c r="L45" i="8"/>
  <c r="L44" i="8" s="1"/>
  <c r="L43" i="8" s="1"/>
  <c r="K45" i="8"/>
  <c r="K44" i="8" s="1"/>
  <c r="K43" i="8" s="1"/>
  <c r="I45" i="8"/>
  <c r="I44" i="8" s="1"/>
  <c r="I43" i="8" s="1"/>
  <c r="H45" i="8"/>
  <c r="H44" i="8" s="1"/>
  <c r="H43" i="8" s="1"/>
  <c r="G45" i="8"/>
  <c r="G44" i="8" s="1"/>
  <c r="G43" i="8" s="1"/>
  <c r="F45" i="8"/>
  <c r="F44" i="8" s="1"/>
  <c r="F43" i="8" s="1"/>
  <c r="E45" i="8"/>
  <c r="E44" i="8" s="1"/>
  <c r="E43" i="8" s="1"/>
  <c r="U42" i="8"/>
  <c r="O42" i="8"/>
  <c r="J42" i="8"/>
  <c r="U41" i="8"/>
  <c r="O41" i="8"/>
  <c r="J41" i="8"/>
  <c r="U40" i="8"/>
  <c r="O40" i="8"/>
  <c r="J40" i="8"/>
  <c r="Y39" i="8"/>
  <c r="X39" i="8"/>
  <c r="W39" i="8"/>
  <c r="V39" i="8"/>
  <c r="T39" i="8"/>
  <c r="S39" i="8"/>
  <c r="R39" i="8"/>
  <c r="Q39" i="8"/>
  <c r="N39" i="8"/>
  <c r="M39" i="8"/>
  <c r="L39" i="8"/>
  <c r="K39" i="8"/>
  <c r="I39" i="8"/>
  <c r="H39" i="8"/>
  <c r="G39" i="8"/>
  <c r="F39" i="8"/>
  <c r="E39" i="8"/>
  <c r="U38" i="8"/>
  <c r="O38" i="8"/>
  <c r="J38" i="8"/>
  <c r="U37" i="8"/>
  <c r="O37" i="8"/>
  <c r="J37" i="8"/>
  <c r="U36" i="8"/>
  <c r="O36" i="8"/>
  <c r="J36" i="8"/>
  <c r="U35" i="8"/>
  <c r="O35" i="8"/>
  <c r="J35" i="8"/>
  <c r="U34" i="8"/>
  <c r="O34" i="8"/>
  <c r="J34" i="8"/>
  <c r="U31" i="8"/>
  <c r="U30" i="8" s="1"/>
  <c r="O31" i="8"/>
  <c r="O30" i="8" s="1"/>
  <c r="J31" i="8"/>
  <c r="J30" i="8" s="1"/>
  <c r="Y30" i="8"/>
  <c r="X30" i="8"/>
  <c r="W30" i="8"/>
  <c r="V30" i="8"/>
  <c r="T30" i="8"/>
  <c r="S30" i="8"/>
  <c r="R30" i="8"/>
  <c r="Q30" i="8"/>
  <c r="N30" i="8"/>
  <c r="M30" i="8"/>
  <c r="L30" i="8"/>
  <c r="K30" i="8"/>
  <c r="I30" i="8"/>
  <c r="H30" i="8"/>
  <c r="G30" i="8"/>
  <c r="F30" i="8"/>
  <c r="E30" i="8"/>
  <c r="U29" i="8"/>
  <c r="O29" i="8"/>
  <c r="J29" i="8"/>
  <c r="U28" i="8"/>
  <c r="O28" i="8"/>
  <c r="J28" i="8"/>
  <c r="U27" i="8"/>
  <c r="O27" i="8"/>
  <c r="J27" i="8"/>
  <c r="U26" i="8"/>
  <c r="O26" i="8"/>
  <c r="J26" i="8"/>
  <c r="Y25" i="8"/>
  <c r="X25" i="8"/>
  <c r="W25" i="8"/>
  <c r="V25" i="8"/>
  <c r="T25" i="8"/>
  <c r="S25" i="8"/>
  <c r="R25" i="8"/>
  <c r="Q25" i="8"/>
  <c r="N25" i="8"/>
  <c r="M25" i="8"/>
  <c r="L25" i="8"/>
  <c r="K25" i="8"/>
  <c r="I25" i="8"/>
  <c r="H25" i="8"/>
  <c r="G25" i="8"/>
  <c r="F25" i="8"/>
  <c r="E25" i="8"/>
  <c r="U24" i="8"/>
  <c r="O24" i="8"/>
  <c r="J24" i="8"/>
  <c r="U23" i="8"/>
  <c r="O23" i="8"/>
  <c r="J23" i="8"/>
  <c r="Y22" i="8"/>
  <c r="X22" i="8"/>
  <c r="W22" i="8"/>
  <c r="V22" i="8"/>
  <c r="T22" i="8"/>
  <c r="S22" i="8"/>
  <c r="R22" i="8"/>
  <c r="Q22" i="8"/>
  <c r="N22" i="8"/>
  <c r="M22" i="8"/>
  <c r="L22" i="8"/>
  <c r="K22" i="8"/>
  <c r="I22" i="8"/>
  <c r="H22" i="8"/>
  <c r="G22" i="8"/>
  <c r="F22" i="8"/>
  <c r="E22" i="8"/>
  <c r="Q11" i="8"/>
  <c r="O11" i="8"/>
  <c r="M11" i="8"/>
  <c r="K11" i="8"/>
  <c r="A9" i="8"/>
  <c r="A5" i="8"/>
  <c r="A4" i="8"/>
  <c r="A3" i="8"/>
  <c r="A2" i="8"/>
  <c r="A1" i="8"/>
  <c r="P113" i="6"/>
  <c r="P106" i="6"/>
  <c r="P105" i="6"/>
  <c r="P104" i="6"/>
  <c r="P102" i="6"/>
  <c r="P101" i="6"/>
  <c r="P96" i="6"/>
  <c r="P94" i="6"/>
  <c r="P90" i="6"/>
  <c r="P85" i="6"/>
  <c r="P84" i="6"/>
  <c r="P76" i="6"/>
  <c r="P75" i="6"/>
  <c r="P69" i="6"/>
  <c r="P68" i="6"/>
  <c r="P60" i="6"/>
  <c r="P52" i="6"/>
  <c r="P50" i="6"/>
  <c r="P41" i="6"/>
  <c r="P37" i="6"/>
  <c r="P31" i="6"/>
  <c r="P27" i="6"/>
  <c r="P26" i="6"/>
  <c r="P24" i="6"/>
  <c r="H66" i="12"/>
  <c r="V66" i="12"/>
  <c r="S66" i="10"/>
  <c r="J63" i="12"/>
  <c r="J62" i="12" s="1"/>
  <c r="J61" i="12" s="1"/>
  <c r="N66" i="8"/>
  <c r="G66" i="12"/>
  <c r="V111" i="12"/>
  <c r="H66" i="10"/>
  <c r="I66" i="10"/>
  <c r="T66" i="10"/>
  <c r="M66" i="8"/>
  <c r="W54" i="10"/>
  <c r="R111" i="12"/>
  <c r="F54" i="14"/>
  <c r="F53" i="14" s="1"/>
  <c r="Y111" i="14"/>
  <c r="W111" i="10"/>
  <c r="Z55" i="8"/>
  <c r="E54" i="14"/>
  <c r="F111" i="14"/>
  <c r="L111" i="14"/>
  <c r="M54" i="14"/>
  <c r="M111" i="14"/>
  <c r="W111" i="14"/>
  <c r="W77" i="14"/>
  <c r="G54" i="12"/>
  <c r="G53" i="12" s="1"/>
  <c r="H54" i="12"/>
  <c r="R54" i="12"/>
  <c r="N54" i="12"/>
  <c r="N53" i="12" s="1"/>
  <c r="T111" i="12"/>
  <c r="Z22" i="12"/>
  <c r="T54" i="12"/>
  <c r="I111" i="12"/>
  <c r="K111" i="12"/>
  <c r="M54" i="10"/>
  <c r="X54" i="10"/>
  <c r="L54" i="10"/>
  <c r="Y111" i="10"/>
  <c r="M111" i="10"/>
  <c r="X111" i="10"/>
  <c r="L111" i="10"/>
  <c r="T77" i="10"/>
  <c r="T65" i="10" s="1"/>
  <c r="Z22" i="8"/>
  <c r="O67" i="8"/>
  <c r="X111" i="8"/>
  <c r="N111" i="8"/>
  <c r="M111" i="8"/>
  <c r="W111" i="8"/>
  <c r="U78" i="8"/>
  <c r="F111" i="8"/>
  <c r="E53" i="12"/>
  <c r="J112" i="14"/>
  <c r="J111" i="14" s="1"/>
  <c r="E111" i="10"/>
  <c r="J63" i="10"/>
  <c r="J62" i="10" s="1"/>
  <c r="J61" i="10" s="1"/>
  <c r="R111" i="14"/>
  <c r="Z89" i="12"/>
  <c r="F111" i="10"/>
  <c r="N111" i="10"/>
  <c r="F21" i="8"/>
  <c r="F20" i="8" s="1"/>
  <c r="L111" i="8"/>
  <c r="D122" i="6"/>
  <c r="D121" i="6"/>
  <c r="U115" i="6"/>
  <c r="U114" i="6" s="1"/>
  <c r="O115" i="6"/>
  <c r="O114" i="6" s="1"/>
  <c r="J115" i="6"/>
  <c r="J114" i="6" s="1"/>
  <c r="U113" i="6"/>
  <c r="U112" i="6" s="1"/>
  <c r="O113" i="6"/>
  <c r="O112" i="6" s="1"/>
  <c r="J113" i="6"/>
  <c r="J112" i="6" s="1"/>
  <c r="Y112" i="6"/>
  <c r="Y111" i="6" s="1"/>
  <c r="X112" i="6"/>
  <c r="X111" i="6" s="1"/>
  <c r="W112" i="6"/>
  <c r="V112" i="6"/>
  <c r="T112" i="6"/>
  <c r="T111" i="6" s="1"/>
  <c r="S112" i="6"/>
  <c r="S111" i="6" s="1"/>
  <c r="R112" i="6"/>
  <c r="R111" i="6" s="1"/>
  <c r="Q112" i="6"/>
  <c r="Q111" i="6" s="1"/>
  <c r="N112" i="6"/>
  <c r="M112" i="6"/>
  <c r="L112" i="6"/>
  <c r="L111" i="6" s="1"/>
  <c r="K112" i="6"/>
  <c r="K111" i="6" s="1"/>
  <c r="I112" i="6"/>
  <c r="I111" i="6" s="1"/>
  <c r="H112" i="6"/>
  <c r="H111" i="6" s="1"/>
  <c r="G112" i="6"/>
  <c r="F112" i="6"/>
  <c r="E112" i="6"/>
  <c r="E111" i="6" s="1"/>
  <c r="U110" i="6"/>
  <c r="O110" i="6"/>
  <c r="J110" i="6"/>
  <c r="U109" i="6"/>
  <c r="O109" i="6"/>
  <c r="J109" i="6"/>
  <c r="U108" i="6"/>
  <c r="O108" i="6"/>
  <c r="J108" i="6"/>
  <c r="U107" i="6"/>
  <c r="O107" i="6"/>
  <c r="J107" i="6"/>
  <c r="U106" i="6"/>
  <c r="O106" i="6"/>
  <c r="J106" i="6"/>
  <c r="U105" i="6"/>
  <c r="O105" i="6"/>
  <c r="J105" i="6"/>
  <c r="U104" i="6"/>
  <c r="O104" i="6"/>
  <c r="J104" i="6"/>
  <c r="Y103" i="6"/>
  <c r="X103" i="6"/>
  <c r="W103" i="6"/>
  <c r="V103" i="6"/>
  <c r="T103" i="6"/>
  <c r="S103" i="6"/>
  <c r="R103" i="6"/>
  <c r="Q103" i="6"/>
  <c r="N103" i="6"/>
  <c r="M103" i="6"/>
  <c r="L103" i="6"/>
  <c r="K103" i="6"/>
  <c r="I103" i="6"/>
  <c r="H103" i="6"/>
  <c r="G103" i="6"/>
  <c r="F103" i="6"/>
  <c r="E103" i="6"/>
  <c r="U102" i="6"/>
  <c r="O102" i="6"/>
  <c r="J102" i="6"/>
  <c r="Z101" i="6"/>
  <c r="U101" i="6"/>
  <c r="O101" i="6"/>
  <c r="J101" i="6"/>
  <c r="U100" i="6"/>
  <c r="O100" i="6"/>
  <c r="J100" i="6"/>
  <c r="U99" i="6"/>
  <c r="O99" i="6"/>
  <c r="J99" i="6"/>
  <c r="U98" i="6"/>
  <c r="O98" i="6"/>
  <c r="J98" i="6"/>
  <c r="U97" i="6"/>
  <c r="O97" i="6"/>
  <c r="J97" i="6"/>
  <c r="U96" i="6"/>
  <c r="O96" i="6"/>
  <c r="J96" i="6"/>
  <c r="U95" i="6"/>
  <c r="O95" i="6"/>
  <c r="J95" i="6"/>
  <c r="O94" i="6"/>
  <c r="J94" i="6"/>
  <c r="Y93" i="6"/>
  <c r="X93" i="6"/>
  <c r="W93" i="6"/>
  <c r="V93" i="6"/>
  <c r="T93" i="6"/>
  <c r="S93" i="6"/>
  <c r="R93" i="6"/>
  <c r="Q93" i="6"/>
  <c r="N93" i="6"/>
  <c r="M93" i="6"/>
  <c r="L93" i="6"/>
  <c r="K93" i="6"/>
  <c r="I93" i="6"/>
  <c r="H93" i="6"/>
  <c r="G93" i="6"/>
  <c r="F93" i="6"/>
  <c r="E93" i="6"/>
  <c r="U92" i="6"/>
  <c r="O92" i="6"/>
  <c r="J92" i="6"/>
  <c r="U91" i="6"/>
  <c r="O91" i="6"/>
  <c r="J91" i="6"/>
  <c r="U90" i="6"/>
  <c r="O90" i="6"/>
  <c r="J90" i="6"/>
  <c r="Y89" i="6"/>
  <c r="X89" i="6"/>
  <c r="W89" i="6"/>
  <c r="V89" i="6"/>
  <c r="T89" i="6"/>
  <c r="S89" i="6"/>
  <c r="R89" i="6"/>
  <c r="Q89" i="6"/>
  <c r="N89" i="6"/>
  <c r="M89" i="6"/>
  <c r="L89" i="6"/>
  <c r="K89" i="6"/>
  <c r="I89" i="6"/>
  <c r="H89" i="6"/>
  <c r="G89" i="6"/>
  <c r="F89" i="6"/>
  <c r="E89" i="6"/>
  <c r="U87" i="6"/>
  <c r="O87" i="6"/>
  <c r="J87" i="6"/>
  <c r="U86" i="6"/>
  <c r="O86" i="6"/>
  <c r="J86" i="6"/>
  <c r="U85" i="6"/>
  <c r="O85" i="6"/>
  <c r="J85" i="6"/>
  <c r="U84" i="6"/>
  <c r="O84" i="6"/>
  <c r="J84" i="6"/>
  <c r="U83" i="6"/>
  <c r="O83" i="6"/>
  <c r="J83" i="6"/>
  <c r="U82" i="6"/>
  <c r="O82" i="6"/>
  <c r="J82" i="6"/>
  <c r="Y81" i="6"/>
  <c r="X81" i="6"/>
  <c r="W81" i="6"/>
  <c r="V81" i="6"/>
  <c r="T81" i="6"/>
  <c r="S81" i="6"/>
  <c r="R81" i="6"/>
  <c r="Q81" i="6"/>
  <c r="N81" i="6"/>
  <c r="M81" i="6"/>
  <c r="L81" i="6"/>
  <c r="K81" i="6"/>
  <c r="I81" i="6"/>
  <c r="H81" i="6"/>
  <c r="G81" i="6"/>
  <c r="U80" i="6"/>
  <c r="O80" i="6"/>
  <c r="J80" i="6"/>
  <c r="U79" i="6"/>
  <c r="O79" i="6"/>
  <c r="J79" i="6"/>
  <c r="Y78" i="6"/>
  <c r="X78" i="6"/>
  <c r="W78" i="6"/>
  <c r="V78" i="6"/>
  <c r="T78" i="6"/>
  <c r="S78" i="6"/>
  <c r="R78" i="6"/>
  <c r="Q78" i="6"/>
  <c r="N78" i="6"/>
  <c r="M78" i="6"/>
  <c r="L78" i="6"/>
  <c r="K78" i="6"/>
  <c r="I78" i="6"/>
  <c r="H78" i="6"/>
  <c r="G78" i="6"/>
  <c r="F78" i="6"/>
  <c r="E78" i="6"/>
  <c r="U76" i="6"/>
  <c r="O76" i="6"/>
  <c r="J76" i="6"/>
  <c r="U75" i="6"/>
  <c r="O75" i="6"/>
  <c r="J75" i="6"/>
  <c r="U74" i="6"/>
  <c r="O74" i="6"/>
  <c r="J74" i="6"/>
  <c r="U73" i="6"/>
  <c r="O73" i="6"/>
  <c r="J73" i="6"/>
  <c r="U72" i="6"/>
  <c r="O72" i="6"/>
  <c r="J72" i="6"/>
  <c r="U71" i="6"/>
  <c r="O71" i="6"/>
  <c r="J71" i="6"/>
  <c r="Y70" i="6"/>
  <c r="X70" i="6"/>
  <c r="W70" i="6"/>
  <c r="V70" i="6"/>
  <c r="T70" i="6"/>
  <c r="S70" i="6"/>
  <c r="R70" i="6"/>
  <c r="Q70" i="6"/>
  <c r="N70" i="6"/>
  <c r="M70" i="6"/>
  <c r="L70" i="6"/>
  <c r="K70" i="6"/>
  <c r="I70" i="6"/>
  <c r="H70" i="6"/>
  <c r="G70" i="6"/>
  <c r="F70" i="6"/>
  <c r="E70" i="6"/>
  <c r="U69" i="6"/>
  <c r="O69" i="6"/>
  <c r="J69" i="6"/>
  <c r="U68" i="6"/>
  <c r="O68" i="6"/>
  <c r="J68" i="6"/>
  <c r="Y67" i="6"/>
  <c r="X67" i="6"/>
  <c r="W67" i="6"/>
  <c r="V67" i="6"/>
  <c r="T67" i="6"/>
  <c r="S67" i="6"/>
  <c r="S66" i="6" s="1"/>
  <c r="R67" i="6"/>
  <c r="Q67" i="6"/>
  <c r="N67" i="6"/>
  <c r="M67" i="6"/>
  <c r="L67" i="6"/>
  <c r="K67" i="6"/>
  <c r="I67" i="6"/>
  <c r="H67" i="6"/>
  <c r="G67" i="6"/>
  <c r="F67" i="6"/>
  <c r="E67" i="6"/>
  <c r="U64" i="6"/>
  <c r="O64" i="6"/>
  <c r="O63" i="6" s="1"/>
  <c r="O62" i="6" s="1"/>
  <c r="O61" i="6" s="1"/>
  <c r="J64" i="6"/>
  <c r="J63" i="6" s="1"/>
  <c r="J62" i="6" s="1"/>
  <c r="J61" i="6" s="1"/>
  <c r="Y62" i="6"/>
  <c r="Y61" i="6" s="1"/>
  <c r="X63" i="6"/>
  <c r="X62" i="6" s="1"/>
  <c r="X61" i="6" s="1"/>
  <c r="W63" i="6"/>
  <c r="W62" i="6" s="1"/>
  <c r="W61" i="6" s="1"/>
  <c r="V63" i="6"/>
  <c r="V62" i="6" s="1"/>
  <c r="V61" i="6" s="1"/>
  <c r="T63" i="6"/>
  <c r="T62" i="6"/>
  <c r="T61" i="6" s="1"/>
  <c r="S63" i="6"/>
  <c r="S62" i="6" s="1"/>
  <c r="S61" i="6" s="1"/>
  <c r="R63" i="6"/>
  <c r="R62" i="6" s="1"/>
  <c r="R61" i="6" s="1"/>
  <c r="Q63" i="6"/>
  <c r="Q62" i="6" s="1"/>
  <c r="Q61" i="6" s="1"/>
  <c r="N63" i="6"/>
  <c r="N62" i="6" s="1"/>
  <c r="N61" i="6" s="1"/>
  <c r="M63" i="6"/>
  <c r="M62" i="6" s="1"/>
  <c r="M61" i="6" s="1"/>
  <c r="L63" i="6"/>
  <c r="L62" i="6" s="1"/>
  <c r="L61" i="6" s="1"/>
  <c r="K63" i="6"/>
  <c r="K62" i="6" s="1"/>
  <c r="K61" i="6" s="1"/>
  <c r="I63" i="6"/>
  <c r="I62" i="6" s="1"/>
  <c r="I61" i="6" s="1"/>
  <c r="H63" i="6"/>
  <c r="H62" i="6" s="1"/>
  <c r="H61" i="6" s="1"/>
  <c r="G63" i="6"/>
  <c r="G62" i="6" s="1"/>
  <c r="G61" i="6" s="1"/>
  <c r="F63" i="6"/>
  <c r="F62" i="6" s="1"/>
  <c r="F61" i="6" s="1"/>
  <c r="E63" i="6"/>
  <c r="E62" i="6" s="1"/>
  <c r="E61" i="6" s="1"/>
  <c r="U60" i="6"/>
  <c r="O60" i="6"/>
  <c r="J60" i="6"/>
  <c r="U59" i="6"/>
  <c r="U58" i="6" s="1"/>
  <c r="O59" i="6"/>
  <c r="J59" i="6"/>
  <c r="Y58" i="6"/>
  <c r="X58" i="6"/>
  <c r="W58" i="6"/>
  <c r="V58" i="6"/>
  <c r="T58" i="6"/>
  <c r="S58" i="6"/>
  <c r="R58" i="6"/>
  <c r="Q58" i="6"/>
  <c r="N58" i="6"/>
  <c r="M58" i="6"/>
  <c r="L58" i="6"/>
  <c r="K58" i="6"/>
  <c r="I58" i="6"/>
  <c r="H58" i="6"/>
  <c r="G58" i="6"/>
  <c r="F58" i="6"/>
  <c r="E58" i="6"/>
  <c r="U57" i="6"/>
  <c r="O57" i="6"/>
  <c r="J57" i="6"/>
  <c r="U56" i="6"/>
  <c r="O56" i="6"/>
  <c r="J56" i="6"/>
  <c r="Y55" i="6"/>
  <c r="X55" i="6"/>
  <c r="X54" i="6" s="1"/>
  <c r="W55" i="6"/>
  <c r="V55" i="6"/>
  <c r="T55" i="6"/>
  <c r="S55" i="6"/>
  <c r="R55" i="6"/>
  <c r="Q55" i="6"/>
  <c r="Q54" i="6" s="1"/>
  <c r="N55" i="6"/>
  <c r="M55" i="6"/>
  <c r="L55" i="6"/>
  <c r="K55" i="6"/>
  <c r="I55" i="6"/>
  <c r="I54" i="6" s="1"/>
  <c r="H55" i="6"/>
  <c r="G55" i="6"/>
  <c r="F55" i="6"/>
  <c r="E55" i="6"/>
  <c r="U52" i="6"/>
  <c r="O52" i="6"/>
  <c r="J52" i="6"/>
  <c r="U51" i="6"/>
  <c r="O51" i="6"/>
  <c r="J51" i="6"/>
  <c r="U50" i="6"/>
  <c r="O50" i="6"/>
  <c r="J50" i="6"/>
  <c r="U49" i="6"/>
  <c r="O49" i="6"/>
  <c r="J49" i="6"/>
  <c r="U48" i="6"/>
  <c r="O48" i="6"/>
  <c r="J48" i="6"/>
  <c r="U47" i="6"/>
  <c r="O47" i="6"/>
  <c r="J47" i="6"/>
  <c r="U46" i="6"/>
  <c r="O46" i="6"/>
  <c r="J46" i="6"/>
  <c r="Y45" i="6"/>
  <c r="Y44" i="6" s="1"/>
  <c r="Y43" i="6" s="1"/>
  <c r="X45" i="6"/>
  <c r="X44" i="6" s="1"/>
  <c r="X43" i="6" s="1"/>
  <c r="W45" i="6"/>
  <c r="W44" i="6" s="1"/>
  <c r="W43" i="6" s="1"/>
  <c r="V45" i="6"/>
  <c r="V44" i="6" s="1"/>
  <c r="V43" i="6" s="1"/>
  <c r="T45" i="6"/>
  <c r="T44" i="6" s="1"/>
  <c r="T43" i="6" s="1"/>
  <c r="S45" i="6"/>
  <c r="S44" i="6" s="1"/>
  <c r="S43" i="6" s="1"/>
  <c r="R45" i="6"/>
  <c r="R44" i="6" s="1"/>
  <c r="R43" i="6" s="1"/>
  <c r="Q45" i="6"/>
  <c r="Q44" i="6" s="1"/>
  <c r="Q43" i="6" s="1"/>
  <c r="N45" i="6"/>
  <c r="N44" i="6" s="1"/>
  <c r="N43" i="6" s="1"/>
  <c r="M45" i="6"/>
  <c r="M44" i="6" s="1"/>
  <c r="M43" i="6" s="1"/>
  <c r="L45" i="6"/>
  <c r="L44" i="6" s="1"/>
  <c r="L43" i="6" s="1"/>
  <c r="K45" i="6"/>
  <c r="K44" i="6" s="1"/>
  <c r="K43" i="6" s="1"/>
  <c r="I45" i="6"/>
  <c r="I44" i="6" s="1"/>
  <c r="I43" i="6" s="1"/>
  <c r="H45" i="6"/>
  <c r="H44" i="6" s="1"/>
  <c r="H43" i="6" s="1"/>
  <c r="G45" i="6"/>
  <c r="G44" i="6" s="1"/>
  <c r="G43" i="6" s="1"/>
  <c r="F45" i="6"/>
  <c r="F44" i="6" s="1"/>
  <c r="F43" i="6" s="1"/>
  <c r="E45" i="6"/>
  <c r="E44" i="6" s="1"/>
  <c r="E43" i="6" s="1"/>
  <c r="U42" i="6"/>
  <c r="O42" i="6"/>
  <c r="J42" i="6"/>
  <c r="U41" i="6"/>
  <c r="O41" i="6"/>
  <c r="J41" i="6"/>
  <c r="U40" i="6"/>
  <c r="O40" i="6"/>
  <c r="J40" i="6"/>
  <c r="Y39" i="6"/>
  <c r="X39" i="6"/>
  <c r="W39" i="6"/>
  <c r="V39" i="6"/>
  <c r="T39" i="6"/>
  <c r="S39" i="6"/>
  <c r="R39" i="6"/>
  <c r="Q39" i="6"/>
  <c r="N39" i="6"/>
  <c r="M39" i="6"/>
  <c r="L39" i="6"/>
  <c r="K39" i="6"/>
  <c r="I39" i="6"/>
  <c r="H39" i="6"/>
  <c r="G39" i="6"/>
  <c r="F39" i="6"/>
  <c r="E39" i="6"/>
  <c r="U38" i="6"/>
  <c r="O38" i="6"/>
  <c r="J38" i="6"/>
  <c r="U37" i="6"/>
  <c r="O37" i="6"/>
  <c r="J37" i="6"/>
  <c r="U36" i="6"/>
  <c r="O36" i="6"/>
  <c r="J36" i="6"/>
  <c r="U35" i="6"/>
  <c r="O35" i="6"/>
  <c r="J35" i="6"/>
  <c r="U34" i="6"/>
  <c r="O34" i="6"/>
  <c r="J34" i="6"/>
  <c r="U31" i="6"/>
  <c r="U30" i="6" s="1"/>
  <c r="O31" i="6"/>
  <c r="O30" i="6" s="1"/>
  <c r="J31" i="6"/>
  <c r="J30" i="6" s="1"/>
  <c r="Y30" i="6"/>
  <c r="X30" i="6"/>
  <c r="W30" i="6"/>
  <c r="V30" i="6"/>
  <c r="T30" i="6"/>
  <c r="S30" i="6"/>
  <c r="R30" i="6"/>
  <c r="Q30" i="6"/>
  <c r="N30" i="6"/>
  <c r="M30" i="6"/>
  <c r="L30" i="6"/>
  <c r="K30" i="6"/>
  <c r="I30" i="6"/>
  <c r="H30" i="6"/>
  <c r="G30" i="6"/>
  <c r="F30" i="6"/>
  <c r="E30" i="6"/>
  <c r="U29" i="6"/>
  <c r="O29" i="6"/>
  <c r="J29" i="6"/>
  <c r="U28" i="6"/>
  <c r="O28" i="6"/>
  <c r="J28" i="6"/>
  <c r="U27" i="6"/>
  <c r="O27" i="6"/>
  <c r="J27" i="6"/>
  <c r="U26" i="6"/>
  <c r="O26" i="6"/>
  <c r="J26" i="6"/>
  <c r="Y25" i="6"/>
  <c r="X25" i="6"/>
  <c r="W25" i="6"/>
  <c r="V25" i="6"/>
  <c r="T25" i="6"/>
  <c r="S25" i="6"/>
  <c r="R25" i="6"/>
  <c r="Q25" i="6"/>
  <c r="N25" i="6"/>
  <c r="M25" i="6"/>
  <c r="L25" i="6"/>
  <c r="K25" i="6"/>
  <c r="I25" i="6"/>
  <c r="H25" i="6"/>
  <c r="G25" i="6"/>
  <c r="F25" i="6"/>
  <c r="E25" i="6"/>
  <c r="U24" i="6"/>
  <c r="O24" i="6"/>
  <c r="J24" i="6"/>
  <c r="U23" i="6"/>
  <c r="O23" i="6"/>
  <c r="J23" i="6"/>
  <c r="Y22" i="6"/>
  <c r="X22" i="6"/>
  <c r="W22" i="6"/>
  <c r="V22" i="6"/>
  <c r="T22" i="6"/>
  <c r="S22" i="6"/>
  <c r="R22" i="6"/>
  <c r="Q22" i="6"/>
  <c r="N22" i="6"/>
  <c r="M22" i="6"/>
  <c r="L22" i="6"/>
  <c r="K22" i="6"/>
  <c r="I22" i="6"/>
  <c r="H22" i="6"/>
  <c r="G22" i="6"/>
  <c r="F22" i="6"/>
  <c r="E22" i="6"/>
  <c r="Q11" i="6"/>
  <c r="O11" i="6"/>
  <c r="M11" i="6"/>
  <c r="K11" i="6"/>
  <c r="A9" i="6"/>
  <c r="A5" i="6"/>
  <c r="A4" i="6"/>
  <c r="A3" i="6"/>
  <c r="A2" i="6"/>
  <c r="A1" i="6"/>
  <c r="H66" i="6"/>
  <c r="Z58" i="6"/>
  <c r="F54" i="6"/>
  <c r="AA64" i="6"/>
  <c r="AA63" i="6" s="1"/>
  <c r="AA62" i="6" s="1"/>
  <c r="AA61" i="6" s="1"/>
  <c r="AI592" i="3"/>
  <c r="AH592" i="3"/>
  <c r="AG592" i="3"/>
  <c r="AF592" i="3"/>
  <c r="AE592" i="3"/>
  <c r="AD592" i="3"/>
  <c r="AC592" i="3"/>
  <c r="AB592" i="3"/>
  <c r="AA592" i="3"/>
  <c r="Z592" i="3"/>
  <c r="Y592" i="3"/>
  <c r="X592" i="3"/>
  <c r="W592" i="3"/>
  <c r="V592" i="3"/>
  <c r="U592" i="3"/>
  <c r="T592" i="3"/>
  <c r="S592" i="3"/>
  <c r="R592" i="3"/>
  <c r="Q592" i="3"/>
  <c r="P592" i="3"/>
  <c r="O592" i="3"/>
  <c r="N592" i="3"/>
  <c r="M592" i="3"/>
  <c r="L592" i="3"/>
  <c r="J592" i="3"/>
  <c r="I592" i="3"/>
  <c r="H592" i="3"/>
  <c r="G592" i="3"/>
  <c r="F592" i="3"/>
  <c r="AJ591" i="3"/>
  <c r="AJ590" i="3"/>
  <c r="AJ589" i="3"/>
  <c r="AJ588" i="3"/>
  <c r="AJ587" i="3"/>
  <c r="AJ586" i="3"/>
  <c r="AJ585" i="3"/>
  <c r="AJ584" i="3"/>
  <c r="AJ583" i="3"/>
  <c r="AJ582" i="3"/>
  <c r="AJ581" i="3"/>
  <c r="AJ580" i="3"/>
  <c r="AJ579" i="3"/>
  <c r="AJ578" i="3"/>
  <c r="AJ577" i="3"/>
  <c r="AJ576" i="3"/>
  <c r="AJ575" i="3"/>
  <c r="AJ574" i="3"/>
  <c r="AJ573" i="3"/>
  <c r="AJ572" i="3"/>
  <c r="AJ571" i="3"/>
  <c r="AJ570" i="3"/>
  <c r="AJ569" i="3"/>
  <c r="AJ568" i="3"/>
  <c r="AJ567" i="3"/>
  <c r="AJ566" i="3"/>
  <c r="AJ565" i="3"/>
  <c r="AJ564" i="3"/>
  <c r="AJ563" i="3"/>
  <c r="AJ562" i="3"/>
  <c r="AJ561" i="3"/>
  <c r="AJ560" i="3"/>
  <c r="AJ559" i="3"/>
  <c r="AJ558" i="3"/>
  <c r="AJ557" i="3"/>
  <c r="AJ556" i="3"/>
  <c r="AJ555" i="3"/>
  <c r="AJ554" i="3"/>
  <c r="AJ553" i="3"/>
  <c r="AJ552" i="3"/>
  <c r="AJ551" i="3"/>
  <c r="AJ550" i="3"/>
  <c r="AJ549" i="3"/>
  <c r="AJ548" i="3"/>
  <c r="AJ547" i="3"/>
  <c r="AJ546" i="3"/>
  <c r="AJ545" i="3"/>
  <c r="AJ544" i="3"/>
  <c r="AJ543" i="3"/>
  <c r="AJ542" i="3"/>
  <c r="AJ541" i="3"/>
  <c r="AJ540" i="3"/>
  <c r="AJ539" i="3"/>
  <c r="AJ538" i="3"/>
  <c r="AJ537" i="3"/>
  <c r="AJ536" i="3"/>
  <c r="AJ535" i="3"/>
  <c r="AJ534" i="3"/>
  <c r="AJ533" i="3"/>
  <c r="AJ532" i="3"/>
  <c r="AJ531" i="3"/>
  <c r="AJ530" i="3"/>
  <c r="AJ529" i="3"/>
  <c r="AJ528" i="3"/>
  <c r="AJ527" i="3"/>
  <c r="AJ526" i="3"/>
  <c r="AJ525" i="3"/>
  <c r="AJ524" i="3"/>
  <c r="AJ523" i="3"/>
  <c r="AJ522" i="3"/>
  <c r="AJ521" i="3"/>
  <c r="AJ520" i="3"/>
  <c r="AJ519" i="3"/>
  <c r="AJ518" i="3"/>
  <c r="AJ517" i="3"/>
  <c r="AJ516" i="3"/>
  <c r="AJ515" i="3"/>
  <c r="AJ514" i="3"/>
  <c r="AJ513" i="3"/>
  <c r="AJ512" i="3"/>
  <c r="AJ511" i="3"/>
  <c r="AJ510" i="3"/>
  <c r="AJ509" i="3"/>
  <c r="AJ508" i="3"/>
  <c r="AJ507" i="3"/>
  <c r="AJ506" i="3"/>
  <c r="AJ505" i="3"/>
  <c r="AJ504" i="3"/>
  <c r="AJ503" i="3"/>
  <c r="AJ502" i="3"/>
  <c r="AJ501" i="3"/>
  <c r="AJ500" i="3"/>
  <c r="AJ499" i="3"/>
  <c r="AJ498" i="3"/>
  <c r="AJ497" i="3"/>
  <c r="AJ496" i="3"/>
  <c r="AJ495" i="3"/>
  <c r="AJ494" i="3"/>
  <c r="AJ493" i="3"/>
  <c r="AJ492" i="3"/>
  <c r="AJ491" i="3"/>
  <c r="AJ490" i="3"/>
  <c r="AJ489" i="3"/>
  <c r="AJ488" i="3"/>
  <c r="AJ487" i="3"/>
  <c r="AJ486" i="3"/>
  <c r="AJ485" i="3"/>
  <c r="AJ484" i="3"/>
  <c r="AJ483" i="3"/>
  <c r="AJ482" i="3"/>
  <c r="AJ481" i="3"/>
  <c r="AJ480" i="3"/>
  <c r="AJ479" i="3"/>
  <c r="AJ478" i="3"/>
  <c r="AJ477" i="3"/>
  <c r="AJ476" i="3"/>
  <c r="AJ475" i="3"/>
  <c r="AJ474" i="3"/>
  <c r="AJ473" i="3"/>
  <c r="AJ472" i="3"/>
  <c r="AJ471" i="3"/>
  <c r="AJ470" i="3"/>
  <c r="AJ469" i="3"/>
  <c r="AJ468" i="3"/>
  <c r="AJ467" i="3"/>
  <c r="AJ466" i="3"/>
  <c r="AJ465" i="3"/>
  <c r="AJ464" i="3"/>
  <c r="AJ463" i="3"/>
  <c r="AJ462" i="3"/>
  <c r="AJ461" i="3"/>
  <c r="AJ460" i="3"/>
  <c r="AJ459" i="3"/>
  <c r="AJ458" i="3"/>
  <c r="AJ457" i="3"/>
  <c r="AJ456" i="3"/>
  <c r="AJ455" i="3"/>
  <c r="AJ454" i="3"/>
  <c r="AJ453" i="3"/>
  <c r="AJ452" i="3"/>
  <c r="AJ451" i="3"/>
  <c r="AJ450" i="3"/>
  <c r="AJ449" i="3"/>
  <c r="AJ448" i="3"/>
  <c r="AJ447" i="3"/>
  <c r="AJ446" i="3"/>
  <c r="AJ445" i="3"/>
  <c r="AJ444" i="3"/>
  <c r="AJ443" i="3"/>
  <c r="AJ442" i="3"/>
  <c r="AJ441" i="3"/>
  <c r="AJ440" i="3"/>
  <c r="AJ439" i="3"/>
  <c r="AJ438" i="3"/>
  <c r="AJ437" i="3"/>
  <c r="AJ436" i="3"/>
  <c r="AJ435" i="3"/>
  <c r="AJ434" i="3"/>
  <c r="AJ433" i="3"/>
  <c r="AJ432" i="3"/>
  <c r="AJ431" i="3"/>
  <c r="AJ430" i="3"/>
  <c r="AJ429" i="3"/>
  <c r="AJ428" i="3"/>
  <c r="AJ427" i="3"/>
  <c r="AJ426" i="3"/>
  <c r="AJ425" i="3"/>
  <c r="AJ424" i="3"/>
  <c r="AJ423" i="3"/>
  <c r="AJ422" i="3"/>
  <c r="AJ421" i="3"/>
  <c r="AJ420" i="3"/>
  <c r="AJ419" i="3"/>
  <c r="AJ418" i="3"/>
  <c r="AJ417" i="3"/>
  <c r="AJ416" i="3"/>
  <c r="AJ415" i="3"/>
  <c r="AJ414" i="3"/>
  <c r="AJ413" i="3"/>
  <c r="AJ412" i="3"/>
  <c r="AJ411" i="3"/>
  <c r="AJ410" i="3"/>
  <c r="AJ409" i="3"/>
  <c r="AJ408" i="3"/>
  <c r="AJ407" i="3"/>
  <c r="AJ406" i="3"/>
  <c r="AJ405" i="3"/>
  <c r="AJ404" i="3"/>
  <c r="AJ403" i="3"/>
  <c r="AJ402" i="3"/>
  <c r="AJ401" i="3"/>
  <c r="AJ400" i="3"/>
  <c r="AJ399" i="3"/>
  <c r="AJ398" i="3"/>
  <c r="AJ397" i="3"/>
  <c r="AJ396" i="3"/>
  <c r="AJ395" i="3"/>
  <c r="AJ394" i="3"/>
  <c r="AJ393" i="3"/>
  <c r="AJ392" i="3"/>
  <c r="AJ391" i="3"/>
  <c r="AJ390" i="3"/>
  <c r="AJ389" i="3"/>
  <c r="AJ388" i="3"/>
  <c r="AJ387" i="3"/>
  <c r="AJ386" i="3"/>
  <c r="AJ385" i="3"/>
  <c r="AJ384" i="3"/>
  <c r="AJ383" i="3"/>
  <c r="AJ382" i="3"/>
  <c r="AJ381" i="3"/>
  <c r="AJ380" i="3"/>
  <c r="AJ379" i="3"/>
  <c r="AJ378" i="3"/>
  <c r="AJ377" i="3"/>
  <c r="AJ376" i="3"/>
  <c r="AJ375" i="3"/>
  <c r="AJ374" i="3"/>
  <c r="AJ373" i="3"/>
  <c r="AJ372" i="3"/>
  <c r="AJ371" i="3"/>
  <c r="AJ370" i="3"/>
  <c r="AJ369" i="3"/>
  <c r="AJ368" i="3"/>
  <c r="AJ367" i="3"/>
  <c r="AJ366" i="3"/>
  <c r="AJ365" i="3"/>
  <c r="AJ364" i="3"/>
  <c r="AJ363" i="3"/>
  <c r="AJ362" i="3"/>
  <c r="AJ361" i="3"/>
  <c r="AJ360" i="3"/>
  <c r="AJ359" i="3"/>
  <c r="AJ358" i="3"/>
  <c r="AJ357" i="3"/>
  <c r="AJ356" i="3"/>
  <c r="AJ355" i="3"/>
  <c r="AJ354" i="3"/>
  <c r="AJ353" i="3"/>
  <c r="AJ352" i="3"/>
  <c r="AJ351" i="3"/>
  <c r="AJ350" i="3"/>
  <c r="AJ349" i="3"/>
  <c r="AJ348" i="3"/>
  <c r="AJ347" i="3"/>
  <c r="AJ346" i="3"/>
  <c r="AJ345" i="3"/>
  <c r="AJ344" i="3"/>
  <c r="AJ343" i="3"/>
  <c r="AJ342" i="3"/>
  <c r="AJ341" i="3"/>
  <c r="AJ340" i="3"/>
  <c r="AJ339" i="3"/>
  <c r="AJ338" i="3"/>
  <c r="AJ337" i="3"/>
  <c r="AJ336" i="3"/>
  <c r="AJ335" i="3"/>
  <c r="AJ334" i="3"/>
  <c r="AJ333" i="3"/>
  <c r="AJ332" i="3"/>
  <c r="AJ331" i="3"/>
  <c r="AJ330" i="3"/>
  <c r="AJ329" i="3"/>
  <c r="AJ328" i="3"/>
  <c r="AJ327" i="3"/>
  <c r="AJ326" i="3"/>
  <c r="AJ325" i="3"/>
  <c r="AJ324" i="3"/>
  <c r="AJ323" i="3"/>
  <c r="AJ322" i="3"/>
  <c r="AJ321" i="3"/>
  <c r="AJ320" i="3"/>
  <c r="AJ319" i="3"/>
  <c r="AJ318" i="3"/>
  <c r="AJ317" i="3"/>
  <c r="AJ316" i="3"/>
  <c r="AJ315" i="3"/>
  <c r="AJ314" i="3"/>
  <c r="AJ313" i="3"/>
  <c r="AJ312" i="3"/>
  <c r="AJ311" i="3"/>
  <c r="AJ310" i="3"/>
  <c r="AJ309" i="3"/>
  <c r="AJ308" i="3"/>
  <c r="AJ307" i="3"/>
  <c r="AJ306" i="3"/>
  <c r="AJ305" i="3"/>
  <c r="AJ304" i="3"/>
  <c r="AJ303" i="3"/>
  <c r="AJ302" i="3"/>
  <c r="AJ301" i="3"/>
  <c r="AJ300" i="3"/>
  <c r="AJ299" i="3"/>
  <c r="AJ298" i="3"/>
  <c r="AJ297" i="3"/>
  <c r="AJ296" i="3"/>
  <c r="AJ295" i="3"/>
  <c r="AJ294" i="3"/>
  <c r="AJ293" i="3"/>
  <c r="AJ292" i="3"/>
  <c r="AJ291" i="3"/>
  <c r="AJ290" i="3"/>
  <c r="AJ289" i="3"/>
  <c r="AJ288" i="3"/>
  <c r="AJ287" i="3"/>
  <c r="AJ286" i="3"/>
  <c r="AJ285" i="3"/>
  <c r="AJ284" i="3"/>
  <c r="AJ283" i="3"/>
  <c r="AJ282" i="3"/>
  <c r="AJ281" i="3"/>
  <c r="AJ280" i="3"/>
  <c r="AJ279" i="3"/>
  <c r="AJ278" i="3"/>
  <c r="AJ277" i="3"/>
  <c r="AJ276" i="3"/>
  <c r="AJ275" i="3"/>
  <c r="AJ274" i="3"/>
  <c r="AJ273" i="3"/>
  <c r="AJ272" i="3"/>
  <c r="AJ271" i="3"/>
  <c r="AJ270" i="3"/>
  <c r="AJ269" i="3"/>
  <c r="AJ268" i="3"/>
  <c r="AJ267" i="3"/>
  <c r="AJ266" i="3"/>
  <c r="AJ265" i="3"/>
  <c r="AJ264" i="3"/>
  <c r="AJ263" i="3"/>
  <c r="AJ262" i="3"/>
  <c r="AJ261" i="3"/>
  <c r="AJ260" i="3"/>
  <c r="AJ259" i="3"/>
  <c r="AJ258" i="3"/>
  <c r="AJ257" i="3"/>
  <c r="AJ256" i="3"/>
  <c r="AJ255" i="3"/>
  <c r="AJ254" i="3"/>
  <c r="AJ253" i="3"/>
  <c r="AJ252" i="3"/>
  <c r="AJ251" i="3"/>
  <c r="AJ250" i="3"/>
  <c r="AJ249" i="3"/>
  <c r="AJ248" i="3"/>
  <c r="AJ247" i="3"/>
  <c r="AJ246" i="3"/>
  <c r="AJ245" i="3"/>
  <c r="AJ244" i="3"/>
  <c r="AJ243" i="3"/>
  <c r="AJ242" i="3"/>
  <c r="AJ241" i="3"/>
  <c r="AJ240" i="3"/>
  <c r="AJ239" i="3"/>
  <c r="AJ238" i="3"/>
  <c r="AJ237" i="3"/>
  <c r="AJ236" i="3"/>
  <c r="AJ235" i="3"/>
  <c r="AJ234" i="3"/>
  <c r="AJ233" i="3"/>
  <c r="AJ232" i="3"/>
  <c r="AJ231" i="3"/>
  <c r="AJ230" i="3"/>
  <c r="AJ229" i="3"/>
  <c r="AJ228" i="3"/>
  <c r="AJ227" i="3"/>
  <c r="AJ226" i="3"/>
  <c r="AJ225" i="3"/>
  <c r="AJ224" i="3"/>
  <c r="AJ223" i="3"/>
  <c r="AJ222" i="3"/>
  <c r="AJ221" i="3"/>
  <c r="AJ220" i="3"/>
  <c r="AJ219" i="3"/>
  <c r="AJ218" i="3"/>
  <c r="AJ217" i="3"/>
  <c r="AJ216" i="3"/>
  <c r="AJ215" i="3"/>
  <c r="AJ214" i="3"/>
  <c r="AJ213" i="3"/>
  <c r="AJ212" i="3"/>
  <c r="AJ211" i="3"/>
  <c r="AJ210" i="3"/>
  <c r="AJ209" i="3"/>
  <c r="AJ208" i="3"/>
  <c r="AJ207" i="3"/>
  <c r="AJ206" i="3"/>
  <c r="AJ205" i="3"/>
  <c r="AJ204" i="3"/>
  <c r="AJ203" i="3"/>
  <c r="AJ202" i="3"/>
  <c r="AJ201" i="3"/>
  <c r="AJ200" i="3"/>
  <c r="AJ199" i="3"/>
  <c r="AJ198" i="3"/>
  <c r="AJ197" i="3"/>
  <c r="AJ196" i="3"/>
  <c r="AJ195" i="3"/>
  <c r="AJ194" i="3"/>
  <c r="AJ193" i="3"/>
  <c r="AJ192" i="3"/>
  <c r="AJ191" i="3"/>
  <c r="AJ190" i="3"/>
  <c r="AJ189" i="3"/>
  <c r="AJ188" i="3"/>
  <c r="AJ187" i="3"/>
  <c r="AJ186" i="3"/>
  <c r="AJ185" i="3"/>
  <c r="AJ184" i="3"/>
  <c r="AJ183" i="3"/>
  <c r="AJ182" i="3"/>
  <c r="AJ181" i="3"/>
  <c r="AJ180" i="3"/>
  <c r="AJ179" i="3"/>
  <c r="AJ178" i="3"/>
  <c r="AJ177" i="3"/>
  <c r="AJ176" i="3"/>
  <c r="AJ175" i="3"/>
  <c r="AJ174" i="3"/>
  <c r="AJ173" i="3"/>
  <c r="AJ172" i="3"/>
  <c r="AJ171" i="3"/>
  <c r="AJ170" i="3"/>
  <c r="AJ169" i="3"/>
  <c r="AJ168" i="3"/>
  <c r="AJ167" i="3"/>
  <c r="AJ166" i="3"/>
  <c r="AJ165" i="3"/>
  <c r="AJ164" i="3"/>
  <c r="AJ163" i="3"/>
  <c r="AJ162" i="3"/>
  <c r="AJ161" i="3"/>
  <c r="AJ160" i="3"/>
  <c r="AJ159" i="3"/>
  <c r="AJ158" i="3"/>
  <c r="AJ157" i="3"/>
  <c r="AJ156" i="3"/>
  <c r="AJ155" i="3"/>
  <c r="AJ154" i="3"/>
  <c r="AJ153" i="3"/>
  <c r="AJ152" i="3"/>
  <c r="AJ151" i="3"/>
  <c r="AJ150" i="3"/>
  <c r="AJ149" i="3"/>
  <c r="AJ148" i="3"/>
  <c r="AJ147" i="3"/>
  <c r="AJ146" i="3"/>
  <c r="AJ145" i="3"/>
  <c r="AJ144" i="3"/>
  <c r="AJ143" i="3"/>
  <c r="AJ142" i="3"/>
  <c r="AJ141" i="3"/>
  <c r="AJ140" i="3"/>
  <c r="AJ139" i="3"/>
  <c r="AJ138" i="3"/>
  <c r="AJ137" i="3"/>
  <c r="AJ136" i="3"/>
  <c r="AJ135" i="3"/>
  <c r="AJ134" i="3"/>
  <c r="AJ133" i="3"/>
  <c r="AJ132" i="3"/>
  <c r="AJ131" i="3"/>
  <c r="AJ130" i="3"/>
  <c r="AJ129" i="3"/>
  <c r="AJ128" i="3"/>
  <c r="AJ127" i="3"/>
  <c r="AJ126" i="3"/>
  <c r="AJ125" i="3"/>
  <c r="AJ124" i="3"/>
  <c r="AJ123" i="3"/>
  <c r="AJ122" i="3"/>
  <c r="AJ121" i="3"/>
  <c r="AJ120" i="3"/>
  <c r="AJ119" i="3"/>
  <c r="AJ118" i="3"/>
  <c r="AJ117" i="3"/>
  <c r="AJ116" i="3"/>
  <c r="AJ115" i="3"/>
  <c r="AJ114" i="3"/>
  <c r="AJ113" i="3"/>
  <c r="AJ112" i="3"/>
  <c r="AJ111" i="3"/>
  <c r="AJ110" i="3"/>
  <c r="AJ109" i="3"/>
  <c r="AJ108" i="3"/>
  <c r="AJ107" i="3"/>
  <c r="AJ106" i="3"/>
  <c r="AJ105" i="3"/>
  <c r="AJ104" i="3"/>
  <c r="AJ103" i="3"/>
  <c r="AJ102" i="3"/>
  <c r="AJ101" i="3"/>
  <c r="AJ100" i="3"/>
  <c r="AJ99" i="3"/>
  <c r="AJ98" i="3"/>
  <c r="AJ97" i="3"/>
  <c r="AJ96" i="3"/>
  <c r="AJ95" i="3"/>
  <c r="AJ94" i="3"/>
  <c r="AJ93" i="3"/>
  <c r="AJ92" i="3"/>
  <c r="AJ91" i="3"/>
  <c r="AJ90" i="3"/>
  <c r="AJ89" i="3"/>
  <c r="AJ88" i="3"/>
  <c r="AJ87" i="3"/>
  <c r="AJ86" i="3"/>
  <c r="AJ85" i="3"/>
  <c r="AJ84" i="3"/>
  <c r="AJ83" i="3"/>
  <c r="AJ82" i="3"/>
  <c r="AJ81" i="3"/>
  <c r="AJ80" i="3"/>
  <c r="AJ79" i="3"/>
  <c r="AJ78" i="3"/>
  <c r="AJ77" i="3"/>
  <c r="AJ76" i="3"/>
  <c r="AJ75" i="3"/>
  <c r="AJ74" i="3"/>
  <c r="AJ73" i="3"/>
  <c r="AJ72" i="3"/>
  <c r="AJ71" i="3"/>
  <c r="AJ70" i="3"/>
  <c r="AJ69" i="3"/>
  <c r="AJ68" i="3"/>
  <c r="AJ67" i="3"/>
  <c r="AJ66" i="3"/>
  <c r="AJ65" i="3"/>
  <c r="AJ64" i="3"/>
  <c r="AJ63" i="3"/>
  <c r="AJ62" i="3"/>
  <c r="AJ61" i="3"/>
  <c r="AJ60" i="3"/>
  <c r="AJ59" i="3"/>
  <c r="AJ58" i="3"/>
  <c r="AJ57" i="3"/>
  <c r="AJ56" i="3"/>
  <c r="AJ55" i="3"/>
  <c r="AJ54" i="3"/>
  <c r="AJ53" i="3"/>
  <c r="AJ52" i="3"/>
  <c r="AJ51" i="3"/>
  <c r="AJ50" i="3"/>
  <c r="AJ49" i="3"/>
  <c r="AJ48" i="3"/>
  <c r="AJ47" i="3"/>
  <c r="AJ46" i="3"/>
  <c r="AJ45" i="3"/>
  <c r="AJ44" i="3"/>
  <c r="AJ43" i="3"/>
  <c r="AJ42" i="3"/>
  <c r="AJ41" i="3"/>
  <c r="AJ40" i="3"/>
  <c r="AJ39" i="3"/>
  <c r="AJ38" i="3"/>
  <c r="AJ37" i="3"/>
  <c r="AJ36" i="3"/>
  <c r="AJ35" i="3"/>
  <c r="AJ34" i="3"/>
  <c r="AJ33" i="3"/>
  <c r="AJ32" i="3"/>
  <c r="AJ31" i="3"/>
  <c r="AJ30" i="3"/>
  <c r="AJ29" i="3"/>
  <c r="AJ28" i="3"/>
  <c r="AJ27" i="3"/>
  <c r="AJ26" i="3"/>
  <c r="AJ25" i="3"/>
  <c r="AJ24" i="3"/>
  <c r="AJ23" i="3"/>
  <c r="AJ22" i="3"/>
  <c r="AJ21" i="3"/>
  <c r="AJ20" i="3"/>
  <c r="AJ19" i="3"/>
  <c r="N115" i="2"/>
  <c r="N114" i="2" s="1"/>
  <c r="Z101" i="4"/>
  <c r="U115" i="4"/>
  <c r="U114" i="4" s="1"/>
  <c r="U113" i="4"/>
  <c r="U112" i="4" s="1"/>
  <c r="U110" i="4"/>
  <c r="U109" i="4"/>
  <c r="U108" i="4"/>
  <c r="U107" i="4"/>
  <c r="U106" i="4"/>
  <c r="U105" i="4"/>
  <c r="U104" i="4"/>
  <c r="U102" i="4"/>
  <c r="U101" i="4"/>
  <c r="U100" i="4"/>
  <c r="U99" i="4"/>
  <c r="U98" i="4"/>
  <c r="U96" i="4"/>
  <c r="U95" i="4"/>
  <c r="U92" i="4"/>
  <c r="U91" i="4"/>
  <c r="U90" i="4"/>
  <c r="U86" i="4"/>
  <c r="U85" i="4"/>
  <c r="U84" i="4"/>
  <c r="U83" i="4"/>
  <c r="U82" i="4"/>
  <c r="U80" i="4"/>
  <c r="U79" i="4"/>
  <c r="U76" i="4"/>
  <c r="U75" i="4"/>
  <c r="U74" i="4"/>
  <c r="U73" i="4"/>
  <c r="U72" i="4"/>
  <c r="U71" i="4"/>
  <c r="U69" i="4"/>
  <c r="U68" i="4"/>
  <c r="U64" i="4"/>
  <c r="U60" i="4"/>
  <c r="U59" i="4"/>
  <c r="U57" i="4"/>
  <c r="U56" i="4"/>
  <c r="U52" i="4"/>
  <c r="U51" i="4"/>
  <c r="U50" i="4"/>
  <c r="U49" i="4"/>
  <c r="U48" i="4"/>
  <c r="U47" i="4"/>
  <c r="U46" i="4"/>
  <c r="U42" i="4"/>
  <c r="U41" i="4"/>
  <c r="U40" i="4"/>
  <c r="U38" i="4"/>
  <c r="U37" i="4"/>
  <c r="U36" i="4"/>
  <c r="U35" i="4"/>
  <c r="U34" i="4"/>
  <c r="U31" i="4"/>
  <c r="U29" i="4"/>
  <c r="U28" i="4"/>
  <c r="U27" i="4"/>
  <c r="U26" i="4"/>
  <c r="U24" i="4"/>
  <c r="U23" i="4"/>
  <c r="P115" i="4"/>
  <c r="P113" i="4"/>
  <c r="P110" i="4"/>
  <c r="P109" i="4"/>
  <c r="P108" i="4"/>
  <c r="P107" i="4"/>
  <c r="P106" i="4"/>
  <c r="P105" i="4"/>
  <c r="P104" i="4"/>
  <c r="P102" i="4"/>
  <c r="P101" i="4"/>
  <c r="P100" i="4"/>
  <c r="P99" i="4"/>
  <c r="P98" i="4"/>
  <c r="P97" i="4"/>
  <c r="P96" i="4"/>
  <c r="P95" i="4"/>
  <c r="P94" i="4"/>
  <c r="P92" i="4"/>
  <c r="P91" i="4"/>
  <c r="P90" i="4"/>
  <c r="P88" i="4"/>
  <c r="P86" i="4"/>
  <c r="P85" i="4"/>
  <c r="P84" i="4"/>
  <c r="P82" i="4"/>
  <c r="P80" i="4"/>
  <c r="P79" i="4"/>
  <c r="P76" i="4"/>
  <c r="P75" i="4"/>
  <c r="P74" i="4"/>
  <c r="P73" i="4"/>
  <c r="P72" i="4"/>
  <c r="P69" i="4"/>
  <c r="P68" i="4"/>
  <c r="P64" i="4"/>
  <c r="P60" i="4"/>
  <c r="P59" i="4"/>
  <c r="P57" i="4"/>
  <c r="P56" i="4"/>
  <c r="P52" i="4"/>
  <c r="P51" i="4"/>
  <c r="P50" i="4"/>
  <c r="P49" i="4"/>
  <c r="P48" i="4"/>
  <c r="P47" i="4"/>
  <c r="P46" i="4"/>
  <c r="P42" i="4"/>
  <c r="P41" i="4"/>
  <c r="P40" i="4"/>
  <c r="P38" i="4"/>
  <c r="P37" i="4"/>
  <c r="P36" i="4"/>
  <c r="P35" i="4"/>
  <c r="P31" i="4"/>
  <c r="P29" i="4"/>
  <c r="P28" i="4"/>
  <c r="P27" i="4"/>
  <c r="P26" i="4"/>
  <c r="P24" i="4"/>
  <c r="O115" i="4"/>
  <c r="O114" i="4" s="1"/>
  <c r="O113" i="4"/>
  <c r="O110" i="4"/>
  <c r="O109" i="4"/>
  <c r="O108" i="4"/>
  <c r="O107" i="4"/>
  <c r="O106" i="4"/>
  <c r="O105" i="4"/>
  <c r="O104" i="4"/>
  <c r="O102" i="4"/>
  <c r="O101" i="4"/>
  <c r="O100" i="4"/>
  <c r="O99" i="4"/>
  <c r="O98" i="4"/>
  <c r="O97" i="4"/>
  <c r="O96" i="4"/>
  <c r="O95" i="4"/>
  <c r="O94" i="4"/>
  <c r="O92" i="4"/>
  <c r="O91" i="4"/>
  <c r="O90" i="4"/>
  <c r="O87" i="4"/>
  <c r="O86" i="4"/>
  <c r="O85" i="4"/>
  <c r="O84" i="4"/>
  <c r="O83" i="4"/>
  <c r="O82" i="4"/>
  <c r="O80" i="4"/>
  <c r="O79" i="4"/>
  <c r="O76" i="4"/>
  <c r="O75" i="4"/>
  <c r="O74" i="4"/>
  <c r="O73" i="4"/>
  <c r="O72" i="4"/>
  <c r="O71" i="4"/>
  <c r="O69" i="4"/>
  <c r="O68" i="4"/>
  <c r="O64" i="4"/>
  <c r="O60" i="4"/>
  <c r="O59" i="4"/>
  <c r="O38" i="4"/>
  <c r="O37" i="4"/>
  <c r="O36" i="4"/>
  <c r="O35" i="4"/>
  <c r="O34" i="4"/>
  <c r="O31" i="4"/>
  <c r="O29" i="4"/>
  <c r="O28" i="4"/>
  <c r="O27" i="4"/>
  <c r="O26" i="4"/>
  <c r="J115" i="4"/>
  <c r="J114" i="4" s="1"/>
  <c r="J113" i="4"/>
  <c r="J110" i="4"/>
  <c r="J109" i="4"/>
  <c r="J108" i="4"/>
  <c r="J107" i="4"/>
  <c r="J106" i="4"/>
  <c r="J105" i="4"/>
  <c r="J104" i="4"/>
  <c r="J102" i="4"/>
  <c r="J101" i="4"/>
  <c r="J100" i="4"/>
  <c r="J99" i="4"/>
  <c r="J98" i="4"/>
  <c r="J97" i="4"/>
  <c r="J96" i="4"/>
  <c r="J95" i="4"/>
  <c r="J94" i="4"/>
  <c r="J92" i="4"/>
  <c r="J91" i="4"/>
  <c r="J90" i="4"/>
  <c r="J87" i="4"/>
  <c r="J86" i="4"/>
  <c r="J85" i="4"/>
  <c r="J84" i="4"/>
  <c r="J83" i="4"/>
  <c r="J82" i="4"/>
  <c r="J80" i="4"/>
  <c r="J79" i="4"/>
  <c r="J76" i="4"/>
  <c r="J75" i="4"/>
  <c r="J74" i="4"/>
  <c r="J73" i="4"/>
  <c r="J72" i="4"/>
  <c r="J71" i="4"/>
  <c r="J69" i="4"/>
  <c r="J68" i="4"/>
  <c r="J64" i="4"/>
  <c r="J60" i="4"/>
  <c r="J59" i="4"/>
  <c r="J57" i="4"/>
  <c r="J56" i="4"/>
  <c r="J50" i="4"/>
  <c r="J49" i="4"/>
  <c r="J48" i="4"/>
  <c r="J47" i="4"/>
  <c r="J46" i="4"/>
  <c r="J42" i="4"/>
  <c r="J41" i="4"/>
  <c r="J40" i="4"/>
  <c r="J38" i="4"/>
  <c r="J37" i="4"/>
  <c r="J36" i="4"/>
  <c r="J35" i="4"/>
  <c r="J31" i="4"/>
  <c r="J30" i="4" s="1"/>
  <c r="J29" i="4"/>
  <c r="J28" i="4"/>
  <c r="J27" i="4"/>
  <c r="J26" i="4"/>
  <c r="J24" i="4"/>
  <c r="J23" i="4"/>
  <c r="P71" i="4"/>
  <c r="P34" i="4"/>
  <c r="R87" i="1"/>
  <c r="Q87" i="1"/>
  <c r="P87" i="1"/>
  <c r="O87" i="1"/>
  <c r="M87" i="1"/>
  <c r="L87" i="1"/>
  <c r="J87" i="1"/>
  <c r="I87" i="1"/>
  <c r="H87" i="1"/>
  <c r="G87" i="1"/>
  <c r="F87" i="1"/>
  <c r="R82" i="1"/>
  <c r="Q82" i="1"/>
  <c r="P82" i="1"/>
  <c r="O82" i="1"/>
  <c r="M82" i="1"/>
  <c r="L82" i="1"/>
  <c r="J82" i="1"/>
  <c r="I82" i="1"/>
  <c r="I81" i="1" s="1"/>
  <c r="H82" i="1"/>
  <c r="G82" i="1"/>
  <c r="F82" i="1"/>
  <c r="R76" i="1"/>
  <c r="R75" i="1" s="1"/>
  <c r="Q76" i="1"/>
  <c r="Q75" i="1" s="1"/>
  <c r="P76" i="1"/>
  <c r="P75" i="1" s="1"/>
  <c r="O76" i="1"/>
  <c r="O75" i="1" s="1"/>
  <c r="M76" i="1"/>
  <c r="M75" i="1" s="1"/>
  <c r="L76" i="1"/>
  <c r="L75" i="1" s="1"/>
  <c r="J76" i="1"/>
  <c r="J75" i="1" s="1"/>
  <c r="I76" i="1"/>
  <c r="I75" i="1" s="1"/>
  <c r="H76" i="1"/>
  <c r="H75" i="1" s="1"/>
  <c r="G76" i="1"/>
  <c r="G75" i="1" s="1"/>
  <c r="F76" i="1"/>
  <c r="F75" i="1" s="1"/>
  <c r="R73" i="1"/>
  <c r="Q73" i="1"/>
  <c r="P73" i="1"/>
  <c r="O73" i="1"/>
  <c r="M73" i="1"/>
  <c r="L73" i="1"/>
  <c r="J73" i="1"/>
  <c r="I73" i="1"/>
  <c r="H73" i="1"/>
  <c r="G73" i="1"/>
  <c r="F73" i="1"/>
  <c r="R71" i="1"/>
  <c r="Q71" i="1"/>
  <c r="P71" i="1"/>
  <c r="O71" i="1"/>
  <c r="M71" i="1"/>
  <c r="L71" i="1"/>
  <c r="J71" i="1"/>
  <c r="I71" i="1"/>
  <c r="H71" i="1"/>
  <c r="G71" i="1"/>
  <c r="F71" i="1"/>
  <c r="R69" i="1"/>
  <c r="R68" i="1" s="1"/>
  <c r="Q69" i="1"/>
  <c r="Q68" i="1" s="1"/>
  <c r="P69" i="1"/>
  <c r="P68" i="1" s="1"/>
  <c r="O69" i="1"/>
  <c r="O68" i="1" s="1"/>
  <c r="M69" i="1"/>
  <c r="M68" i="1" s="1"/>
  <c r="L69" i="1"/>
  <c r="L68" i="1" s="1"/>
  <c r="J69" i="1"/>
  <c r="J68" i="1" s="1"/>
  <c r="I69" i="1"/>
  <c r="I68" i="1" s="1"/>
  <c r="H69" i="1"/>
  <c r="H68" i="1" s="1"/>
  <c r="G69" i="1"/>
  <c r="G68" i="1" s="1"/>
  <c r="F69" i="1"/>
  <c r="F68" i="1" s="1"/>
  <c r="R62" i="1"/>
  <c r="R61" i="1" s="1"/>
  <c r="Q62" i="1"/>
  <c r="Q61" i="1" s="1"/>
  <c r="O62" i="1"/>
  <c r="O61" i="1" s="1"/>
  <c r="M62" i="1"/>
  <c r="M61" i="1" s="1"/>
  <c r="L62" i="1"/>
  <c r="L61" i="1" s="1"/>
  <c r="R59" i="1"/>
  <c r="R58" i="1" s="1"/>
  <c r="Q59" i="1"/>
  <c r="Q58" i="1" s="1"/>
  <c r="P59" i="1"/>
  <c r="P58" i="1" s="1"/>
  <c r="O59" i="1"/>
  <c r="O58" i="1" s="1"/>
  <c r="M59" i="1"/>
  <c r="M58" i="1" s="1"/>
  <c r="L59" i="1"/>
  <c r="L58" i="1" s="1"/>
  <c r="J59" i="1"/>
  <c r="J58" i="1" s="1"/>
  <c r="I59" i="1"/>
  <c r="I58" i="1" s="1"/>
  <c r="H59" i="1"/>
  <c r="H58" i="1" s="1"/>
  <c r="G59" i="1"/>
  <c r="G58" i="1" s="1"/>
  <c r="F59" i="1"/>
  <c r="F58" i="1" s="1"/>
  <c r="R54" i="1"/>
  <c r="Q54" i="1"/>
  <c r="P54" i="1"/>
  <c r="O54" i="1"/>
  <c r="M54" i="1"/>
  <c r="L54" i="1"/>
  <c r="J54" i="1"/>
  <c r="I54" i="1"/>
  <c r="I20" i="1" s="1"/>
  <c r="I19" i="1" s="1"/>
  <c r="H54" i="1"/>
  <c r="H49" i="1" s="1"/>
  <c r="G54" i="1"/>
  <c r="G49" i="1" s="1"/>
  <c r="F54" i="1"/>
  <c r="R50" i="1"/>
  <c r="Q50" i="1"/>
  <c r="Q49" i="1" s="1"/>
  <c r="P50" i="1"/>
  <c r="O50" i="1"/>
  <c r="M50" i="1"/>
  <c r="M49" i="1" s="1"/>
  <c r="L50" i="1"/>
  <c r="J50" i="1"/>
  <c r="I50" i="1"/>
  <c r="G20" i="1"/>
  <c r="G19" i="1" s="1"/>
  <c r="R47" i="1"/>
  <c r="Q47" i="1"/>
  <c r="P47" i="1"/>
  <c r="O47" i="1"/>
  <c r="M47" i="1"/>
  <c r="L47" i="1"/>
  <c r="J47" i="1"/>
  <c r="I47" i="1"/>
  <c r="H47" i="1"/>
  <c r="G47" i="1"/>
  <c r="F47" i="1"/>
  <c r="F20" i="1" s="1"/>
  <c r="F19" i="1" s="1"/>
  <c r="R34" i="1"/>
  <c r="R33" i="1" s="1"/>
  <c r="Q34" i="1"/>
  <c r="Q33" i="1" s="1"/>
  <c r="P34" i="1"/>
  <c r="P33" i="1" s="1"/>
  <c r="O34" i="1"/>
  <c r="M34" i="1"/>
  <c r="M33" i="1" s="1"/>
  <c r="L33" i="1"/>
  <c r="J34" i="1"/>
  <c r="J33" i="1" s="1"/>
  <c r="I34" i="1"/>
  <c r="I33" i="1" s="1"/>
  <c r="H34" i="1"/>
  <c r="H33" i="1" s="1"/>
  <c r="G34" i="1"/>
  <c r="G33" i="1" s="1"/>
  <c r="F34" i="1"/>
  <c r="F33" i="1" s="1"/>
  <c r="R27" i="1"/>
  <c r="Q27" i="1"/>
  <c r="P27" i="1"/>
  <c r="O27" i="1"/>
  <c r="M27" i="1"/>
  <c r="L27" i="1"/>
  <c r="J27" i="1"/>
  <c r="I27" i="1"/>
  <c r="H27" i="1"/>
  <c r="G27" i="1"/>
  <c r="F27" i="1"/>
  <c r="R23" i="1"/>
  <c r="Q23" i="1"/>
  <c r="P23" i="1"/>
  <c r="O23" i="1"/>
  <c r="M23" i="1"/>
  <c r="L23" i="1"/>
  <c r="J23" i="1"/>
  <c r="I23" i="1"/>
  <c r="H23" i="1"/>
  <c r="G23" i="1"/>
  <c r="F23" i="1"/>
  <c r="E87" i="1"/>
  <c r="E47" i="1"/>
  <c r="E34" i="1"/>
  <c r="E33" i="1" s="1"/>
  <c r="F49" i="1"/>
  <c r="K90" i="1"/>
  <c r="N90" i="1" s="1"/>
  <c r="K89" i="1"/>
  <c r="N89" i="1" s="1"/>
  <c r="K86" i="1"/>
  <c r="N86" i="1" s="1"/>
  <c r="K85" i="1"/>
  <c r="K84" i="1"/>
  <c r="K83" i="1"/>
  <c r="K80" i="1"/>
  <c r="K79" i="1"/>
  <c r="K78" i="1"/>
  <c r="K77" i="1"/>
  <c r="N77" i="1" s="1"/>
  <c r="K74" i="1"/>
  <c r="K73" i="1" s="1"/>
  <c r="K72" i="1"/>
  <c r="K71" i="1" s="1"/>
  <c r="K70" i="1"/>
  <c r="K69" i="1" s="1"/>
  <c r="K68" i="1" s="1"/>
  <c r="K66" i="1"/>
  <c r="K65" i="1"/>
  <c r="K64" i="1"/>
  <c r="K63" i="1"/>
  <c r="N63" i="1" s="1"/>
  <c r="K60" i="1"/>
  <c r="N60" i="1" s="1"/>
  <c r="K56" i="1"/>
  <c r="N56" i="1" s="1"/>
  <c r="K55" i="1"/>
  <c r="K53" i="1"/>
  <c r="N53" i="1" s="1"/>
  <c r="K52" i="1"/>
  <c r="N52" i="1" s="1"/>
  <c r="K51" i="1"/>
  <c r="K48" i="1"/>
  <c r="K47" i="1" s="1"/>
  <c r="K41" i="1"/>
  <c r="N41" i="1" s="1"/>
  <c r="K40" i="1"/>
  <c r="N40" i="1" s="1"/>
  <c r="K39" i="1"/>
  <c r="N39" i="1" s="1"/>
  <c r="K38" i="1"/>
  <c r="N38" i="1" s="1"/>
  <c r="K37" i="1"/>
  <c r="K36" i="1"/>
  <c r="K35" i="1"/>
  <c r="N35" i="1" s="1"/>
  <c r="K28" i="1"/>
  <c r="K26" i="1"/>
  <c r="K88" i="1"/>
  <c r="D121" i="4"/>
  <c r="Y112" i="4"/>
  <c r="X112" i="4"/>
  <c r="W112" i="4"/>
  <c r="V112" i="4"/>
  <c r="T112" i="4"/>
  <c r="S112" i="4"/>
  <c r="R112" i="4"/>
  <c r="Q112" i="4"/>
  <c r="O112" i="4"/>
  <c r="N112" i="4"/>
  <c r="M112" i="4"/>
  <c r="L112" i="4"/>
  <c r="K112" i="4"/>
  <c r="Y103" i="4"/>
  <c r="X103" i="4"/>
  <c r="W103" i="4"/>
  <c r="V103" i="4"/>
  <c r="T103" i="4"/>
  <c r="S103" i="4"/>
  <c r="R103" i="4"/>
  <c r="Q103" i="4"/>
  <c r="N103" i="4"/>
  <c r="M103" i="4"/>
  <c r="L103" i="4"/>
  <c r="K103" i="4"/>
  <c r="Y93" i="4"/>
  <c r="X93" i="4"/>
  <c r="W93" i="4"/>
  <c r="V93" i="4"/>
  <c r="T93" i="4"/>
  <c r="R93" i="4"/>
  <c r="Q93" i="4"/>
  <c r="N93" i="4"/>
  <c r="M93" i="4"/>
  <c r="L93" i="4"/>
  <c r="K93" i="4"/>
  <c r="Y89" i="4"/>
  <c r="X89" i="4"/>
  <c r="W89" i="4"/>
  <c r="V89" i="4"/>
  <c r="T89" i="4"/>
  <c r="S89" i="4"/>
  <c r="R89" i="4"/>
  <c r="Q89" i="4"/>
  <c r="N89" i="4"/>
  <c r="M89" i="4"/>
  <c r="L89" i="4"/>
  <c r="K89" i="4"/>
  <c r="Y81" i="4"/>
  <c r="X81" i="4"/>
  <c r="W81" i="4"/>
  <c r="V81" i="4"/>
  <c r="T81" i="4"/>
  <c r="S81" i="4"/>
  <c r="R81" i="4"/>
  <c r="Q81" i="4"/>
  <c r="N81" i="4"/>
  <c r="M81" i="4"/>
  <c r="L81" i="4"/>
  <c r="K81" i="4"/>
  <c r="Y78" i="4"/>
  <c r="X78" i="4"/>
  <c r="W78" i="4"/>
  <c r="V78" i="4"/>
  <c r="T78" i="4"/>
  <c r="S78" i="4"/>
  <c r="R78" i="4"/>
  <c r="Q78" i="4"/>
  <c r="N78" i="4"/>
  <c r="M78" i="4"/>
  <c r="L78" i="4"/>
  <c r="K78" i="4"/>
  <c r="Y70" i="4"/>
  <c r="X70" i="4"/>
  <c r="W70" i="4"/>
  <c r="V70" i="4"/>
  <c r="T70" i="4"/>
  <c r="S70" i="4"/>
  <c r="R70" i="4"/>
  <c r="Q70" i="4"/>
  <c r="N70" i="4"/>
  <c r="M70" i="4"/>
  <c r="L70" i="4"/>
  <c r="K70" i="4"/>
  <c r="Y67" i="4"/>
  <c r="X67" i="4"/>
  <c r="W67" i="4"/>
  <c r="W66" i="4" s="1"/>
  <c r="V67" i="4"/>
  <c r="T67" i="4"/>
  <c r="S67" i="4"/>
  <c r="R67" i="4"/>
  <c r="Q67" i="4"/>
  <c r="N67" i="4"/>
  <c r="M67" i="4"/>
  <c r="L67" i="4"/>
  <c r="K67" i="4"/>
  <c r="Z63" i="4"/>
  <c r="Z62" i="4" s="1"/>
  <c r="Z61" i="4" s="1"/>
  <c r="Y63" i="4"/>
  <c r="Y62" i="4" s="1"/>
  <c r="Y61" i="4" s="1"/>
  <c r="X63" i="4"/>
  <c r="X62" i="4" s="1"/>
  <c r="X61" i="4" s="1"/>
  <c r="W63" i="4"/>
  <c r="W62" i="4" s="1"/>
  <c r="W61" i="4" s="1"/>
  <c r="V63" i="4"/>
  <c r="V62" i="4" s="1"/>
  <c r="V61" i="4" s="1"/>
  <c r="T63" i="4"/>
  <c r="T62" i="4" s="1"/>
  <c r="T61" i="4" s="1"/>
  <c r="S63" i="4"/>
  <c r="S62" i="4" s="1"/>
  <c r="S61" i="4" s="1"/>
  <c r="R63" i="4"/>
  <c r="R62" i="4" s="1"/>
  <c r="R61" i="4" s="1"/>
  <c r="Q63" i="4"/>
  <c r="Q62" i="4" s="1"/>
  <c r="Q61" i="4" s="1"/>
  <c r="N63" i="4"/>
  <c r="N62" i="4" s="1"/>
  <c r="N61" i="4" s="1"/>
  <c r="M63" i="4"/>
  <c r="M62" i="4" s="1"/>
  <c r="M61" i="4" s="1"/>
  <c r="L63" i="4"/>
  <c r="L62" i="4" s="1"/>
  <c r="L61" i="4" s="1"/>
  <c r="K63" i="4"/>
  <c r="K62" i="4" s="1"/>
  <c r="K61" i="4" s="1"/>
  <c r="Y58" i="4"/>
  <c r="X58" i="4"/>
  <c r="W58" i="4"/>
  <c r="V58" i="4"/>
  <c r="T58" i="4"/>
  <c r="S58" i="4"/>
  <c r="R58" i="4"/>
  <c r="Q58" i="4"/>
  <c r="N58" i="4"/>
  <c r="M58" i="4"/>
  <c r="L58" i="4"/>
  <c r="K58" i="4"/>
  <c r="Z55" i="4"/>
  <c r="Y55" i="4"/>
  <c r="X55" i="4"/>
  <c r="W55" i="4"/>
  <c r="V55" i="4"/>
  <c r="T55" i="4"/>
  <c r="T54" i="4" s="1"/>
  <c r="S55" i="4"/>
  <c r="R55" i="4"/>
  <c r="Q55" i="4"/>
  <c r="N55" i="4"/>
  <c r="M55" i="4"/>
  <c r="L55" i="4"/>
  <c r="K55" i="4"/>
  <c r="K45" i="4"/>
  <c r="K44" i="4" s="1"/>
  <c r="K43" i="4" s="1"/>
  <c r="Y45" i="4"/>
  <c r="Y44" i="4" s="1"/>
  <c r="Y43" i="4" s="1"/>
  <c r="X45" i="4"/>
  <c r="X44" i="4" s="1"/>
  <c r="X43" i="4" s="1"/>
  <c r="W45" i="4"/>
  <c r="W44" i="4" s="1"/>
  <c r="W43" i="4" s="1"/>
  <c r="V45" i="4"/>
  <c r="V44" i="4" s="1"/>
  <c r="V43" i="4" s="1"/>
  <c r="T45" i="4"/>
  <c r="T44" i="4" s="1"/>
  <c r="T43" i="4" s="1"/>
  <c r="S45" i="4"/>
  <c r="S44" i="4" s="1"/>
  <c r="S43" i="4" s="1"/>
  <c r="R45" i="4"/>
  <c r="R44" i="4" s="1"/>
  <c r="R43" i="4" s="1"/>
  <c r="Q45" i="4"/>
  <c r="Q44" i="4" s="1"/>
  <c r="Q43" i="4" s="1"/>
  <c r="N45" i="4"/>
  <c r="N44" i="4" s="1"/>
  <c r="N43" i="4" s="1"/>
  <c r="M45" i="4"/>
  <c r="M44" i="4" s="1"/>
  <c r="M43" i="4" s="1"/>
  <c r="L45" i="4"/>
  <c r="L44" i="4" s="1"/>
  <c r="L43" i="4" s="1"/>
  <c r="Y39" i="4"/>
  <c r="X39" i="4"/>
  <c r="W39" i="4"/>
  <c r="V39" i="4"/>
  <c r="T39" i="4"/>
  <c r="S39" i="4"/>
  <c r="R39" i="4"/>
  <c r="Q39" i="4"/>
  <c r="N39" i="4"/>
  <c r="M39" i="4"/>
  <c r="L39" i="4"/>
  <c r="K39" i="4"/>
  <c r="Z30" i="4"/>
  <c r="Y30" i="4"/>
  <c r="X30" i="4"/>
  <c r="W30" i="4"/>
  <c r="V30" i="4"/>
  <c r="T30" i="4"/>
  <c r="S30" i="4"/>
  <c r="R30" i="4"/>
  <c r="Q30" i="4"/>
  <c r="N30" i="4"/>
  <c r="M30" i="4"/>
  <c r="L30" i="4"/>
  <c r="K30" i="4"/>
  <c r="Y25" i="4"/>
  <c r="X25" i="4"/>
  <c r="W25" i="4"/>
  <c r="V25" i="4"/>
  <c r="T25" i="4"/>
  <c r="S25" i="4"/>
  <c r="R25" i="4"/>
  <c r="Q25" i="4"/>
  <c r="N25" i="4"/>
  <c r="M25" i="4"/>
  <c r="L25" i="4"/>
  <c r="K25" i="4"/>
  <c r="Y22" i="4"/>
  <c r="X22" i="4"/>
  <c r="W22" i="4"/>
  <c r="V22" i="4"/>
  <c r="T22" i="4"/>
  <c r="S22" i="4"/>
  <c r="R22" i="4"/>
  <c r="Q22" i="4"/>
  <c r="N22" i="4"/>
  <c r="M22" i="4"/>
  <c r="L22" i="4"/>
  <c r="K22" i="4"/>
  <c r="I112" i="4"/>
  <c r="H112" i="4"/>
  <c r="G112" i="4"/>
  <c r="F112" i="4"/>
  <c r="E112" i="4"/>
  <c r="E111" i="4" s="1"/>
  <c r="I103" i="4"/>
  <c r="H103" i="4"/>
  <c r="G103" i="4"/>
  <c r="F103" i="4"/>
  <c r="I93" i="4"/>
  <c r="H93" i="4"/>
  <c r="G93" i="4"/>
  <c r="F93" i="4"/>
  <c r="E93" i="4"/>
  <c r="I89" i="4"/>
  <c r="H89" i="4"/>
  <c r="G89" i="4"/>
  <c r="F89" i="4"/>
  <c r="E89" i="4"/>
  <c r="I81" i="4"/>
  <c r="H81" i="4"/>
  <c r="G81" i="4"/>
  <c r="F81" i="4"/>
  <c r="E81" i="4"/>
  <c r="I78" i="4"/>
  <c r="H78" i="4"/>
  <c r="G78" i="4"/>
  <c r="F78" i="4"/>
  <c r="E78" i="4"/>
  <c r="I70" i="4"/>
  <c r="H70" i="4"/>
  <c r="G70" i="4"/>
  <c r="F70" i="4"/>
  <c r="I67" i="4"/>
  <c r="H67" i="4"/>
  <c r="G67" i="4"/>
  <c r="F67" i="4"/>
  <c r="I63" i="4"/>
  <c r="I62" i="4" s="1"/>
  <c r="I61" i="4" s="1"/>
  <c r="H63" i="4"/>
  <c r="H62" i="4" s="1"/>
  <c r="H61" i="4" s="1"/>
  <c r="G63" i="4"/>
  <c r="G62" i="4" s="1"/>
  <c r="G61" i="4" s="1"/>
  <c r="F63" i="4"/>
  <c r="F62" i="4" s="1"/>
  <c r="F61" i="4" s="1"/>
  <c r="E63" i="4"/>
  <c r="E62" i="4" s="1"/>
  <c r="E61" i="4" s="1"/>
  <c r="I58" i="4"/>
  <c r="H58" i="4"/>
  <c r="G58" i="4"/>
  <c r="F58" i="4"/>
  <c r="E58" i="4"/>
  <c r="I55" i="4"/>
  <c r="H55" i="4"/>
  <c r="G55" i="4"/>
  <c r="F55" i="4"/>
  <c r="F54" i="4" s="1"/>
  <c r="F53" i="4" s="1"/>
  <c r="E55" i="4"/>
  <c r="I45" i="4"/>
  <c r="I44" i="4" s="1"/>
  <c r="I43" i="4" s="1"/>
  <c r="H45" i="4"/>
  <c r="H44" i="4" s="1"/>
  <c r="H43" i="4" s="1"/>
  <c r="G45" i="4"/>
  <c r="G44" i="4" s="1"/>
  <c r="G43" i="4" s="1"/>
  <c r="F45" i="4"/>
  <c r="F44" i="4" s="1"/>
  <c r="F43" i="4" s="1"/>
  <c r="I39" i="4"/>
  <c r="H39" i="4"/>
  <c r="G39" i="4"/>
  <c r="F39" i="4"/>
  <c r="E39" i="4"/>
  <c r="I32" i="2"/>
  <c r="I30" i="4"/>
  <c r="H30" i="4"/>
  <c r="G30" i="4"/>
  <c r="F30" i="4"/>
  <c r="E30" i="4"/>
  <c r="I25" i="4"/>
  <c r="H25" i="4"/>
  <c r="G25" i="4"/>
  <c r="F25" i="4"/>
  <c r="I22" i="4"/>
  <c r="H22" i="4"/>
  <c r="G22" i="4"/>
  <c r="F22" i="4"/>
  <c r="E22" i="4"/>
  <c r="E69" i="1"/>
  <c r="E68" i="1" s="1"/>
  <c r="E73" i="1"/>
  <c r="E71" i="1"/>
  <c r="E76" i="1"/>
  <c r="E75" i="1" s="1"/>
  <c r="E82" i="1"/>
  <c r="S90" i="1"/>
  <c r="S89" i="1"/>
  <c r="S86" i="1"/>
  <c r="S85" i="1"/>
  <c r="S84" i="1"/>
  <c r="S83" i="1"/>
  <c r="S80" i="1"/>
  <c r="S79" i="1"/>
  <c r="S78" i="1"/>
  <c r="S77" i="1"/>
  <c r="S74" i="1"/>
  <c r="S73" i="1" s="1"/>
  <c r="S72" i="1"/>
  <c r="S71" i="1" s="1"/>
  <c r="S70" i="1"/>
  <c r="S69" i="1" s="1"/>
  <c r="S68" i="1" s="1"/>
  <c r="S65" i="1"/>
  <c r="S60" i="1"/>
  <c r="E59" i="1"/>
  <c r="E58" i="1" s="1"/>
  <c r="S26" i="1"/>
  <c r="S25" i="1"/>
  <c r="S24" i="1"/>
  <c r="S28" i="1"/>
  <c r="S27" i="1" s="1"/>
  <c r="S30" i="1"/>
  <c r="S29" i="1" s="1"/>
  <c r="S41" i="1"/>
  <c r="S40" i="1"/>
  <c r="S39" i="1"/>
  <c r="S38" i="1"/>
  <c r="S37" i="1"/>
  <c r="S36" i="1"/>
  <c r="S35" i="1"/>
  <c r="N80" i="1"/>
  <c r="N79" i="1"/>
  <c r="N37" i="1"/>
  <c r="N36" i="1"/>
  <c r="N84" i="1"/>
  <c r="N85" i="1"/>
  <c r="S88" i="1"/>
  <c r="S51" i="1"/>
  <c r="S52" i="1"/>
  <c r="S53" i="1"/>
  <c r="S55" i="1"/>
  <c r="S56" i="1"/>
  <c r="C876" i="5"/>
  <c r="C875" i="5"/>
  <c r="C874" i="5"/>
  <c r="C601" i="3"/>
  <c r="S11" i="3"/>
  <c r="Q11" i="3"/>
  <c r="Q11" i="4"/>
  <c r="O11" i="4"/>
  <c r="M11" i="4"/>
  <c r="K11" i="4"/>
  <c r="I11" i="2"/>
  <c r="O11" i="3"/>
  <c r="M11" i="2"/>
  <c r="K11" i="2"/>
  <c r="G11" i="2"/>
  <c r="A9" i="5"/>
  <c r="A9" i="4"/>
  <c r="A9" i="3"/>
  <c r="A9" i="2"/>
  <c r="A5" i="5"/>
  <c r="A4" i="5"/>
  <c r="A3" i="5"/>
  <c r="A2" i="5"/>
  <c r="A1" i="5"/>
  <c r="A5" i="4"/>
  <c r="A4" i="4"/>
  <c r="A3" i="4"/>
  <c r="A2" i="4"/>
  <c r="A1" i="4"/>
  <c r="A5" i="3"/>
  <c r="A4" i="3"/>
  <c r="A3" i="3"/>
  <c r="A2" i="3"/>
  <c r="A1" i="3"/>
  <c r="A5" i="2"/>
  <c r="A4" i="2"/>
  <c r="A3" i="2"/>
  <c r="A2" i="2"/>
  <c r="A1" i="2"/>
  <c r="J58" i="4" l="1"/>
  <c r="U78" i="10"/>
  <c r="Z22" i="4"/>
  <c r="N54" i="6"/>
  <c r="V66" i="6"/>
  <c r="J22" i="8"/>
  <c r="T66" i="8"/>
  <c r="O39" i="10"/>
  <c r="J111" i="10"/>
  <c r="F54" i="12"/>
  <c r="Q54" i="12"/>
  <c r="Q53" i="12" s="1"/>
  <c r="X54" i="14"/>
  <c r="O22" i="8"/>
  <c r="U25" i="8"/>
  <c r="V66" i="8"/>
  <c r="O22" i="10"/>
  <c r="J25" i="10"/>
  <c r="E54" i="10"/>
  <c r="E53" i="10" s="1"/>
  <c r="Y54" i="10"/>
  <c r="Y53" i="10" s="1"/>
  <c r="U67" i="10"/>
  <c r="L66" i="10"/>
  <c r="N21" i="12"/>
  <c r="N20" i="12" s="1"/>
  <c r="K53" i="12"/>
  <c r="O78" i="12"/>
  <c r="O67" i="14"/>
  <c r="K66" i="14"/>
  <c r="X21" i="8"/>
  <c r="X20" i="8" s="1"/>
  <c r="R21" i="8"/>
  <c r="R20" i="8" s="1"/>
  <c r="Q21" i="12"/>
  <c r="Q20" i="12" s="1"/>
  <c r="M54" i="12"/>
  <c r="X54" i="12"/>
  <c r="J22" i="14"/>
  <c r="G66" i="14"/>
  <c r="R66" i="14"/>
  <c r="H77" i="8"/>
  <c r="S77" i="8"/>
  <c r="Z22" i="10"/>
  <c r="S77" i="14"/>
  <c r="AA113" i="14"/>
  <c r="AA112" i="14" s="1"/>
  <c r="E77" i="14"/>
  <c r="L21" i="8"/>
  <c r="L20" i="8" s="1"/>
  <c r="E54" i="8"/>
  <c r="I53" i="10"/>
  <c r="M104" i="2"/>
  <c r="G54" i="6"/>
  <c r="R54" i="6"/>
  <c r="R53" i="6" s="1"/>
  <c r="H54" i="6"/>
  <c r="M66" i="6"/>
  <c r="X66" i="6"/>
  <c r="O78" i="6"/>
  <c r="Q21" i="8"/>
  <c r="Q20" i="8" s="1"/>
  <c r="H54" i="8"/>
  <c r="S54" i="8"/>
  <c r="S53" i="8" s="1"/>
  <c r="I54" i="8"/>
  <c r="I53" i="8" s="1"/>
  <c r="T54" i="8"/>
  <c r="T53" i="8" s="1"/>
  <c r="X66" i="8"/>
  <c r="K77" i="8"/>
  <c r="U25" i="10"/>
  <c r="F21" i="10"/>
  <c r="F20" i="10" s="1"/>
  <c r="K54" i="10"/>
  <c r="V54" i="10"/>
  <c r="J55" i="10"/>
  <c r="L53" i="14"/>
  <c r="O78" i="14"/>
  <c r="N59" i="2"/>
  <c r="Z111" i="8"/>
  <c r="Z39" i="8"/>
  <c r="Z111" i="12"/>
  <c r="J45" i="14"/>
  <c r="J44" i="14" s="1"/>
  <c r="J43" i="14" s="1"/>
  <c r="F81" i="1"/>
  <c r="N101" i="2"/>
  <c r="O111" i="6"/>
  <c r="Q54" i="14"/>
  <c r="Q53" i="14" s="1"/>
  <c r="J58" i="14"/>
  <c r="Z67" i="14"/>
  <c r="M66" i="14"/>
  <c r="X66" i="14"/>
  <c r="G22" i="2"/>
  <c r="T53" i="10"/>
  <c r="O111" i="14"/>
  <c r="Q81" i="1"/>
  <c r="K64" i="2"/>
  <c r="K63" i="2" s="1"/>
  <c r="K62" i="2" s="1"/>
  <c r="K61" i="2" s="1"/>
  <c r="V54" i="6"/>
  <c r="J67" i="6"/>
  <c r="W53" i="10"/>
  <c r="O55" i="8"/>
  <c r="U58" i="8"/>
  <c r="G66" i="8"/>
  <c r="R66" i="8"/>
  <c r="Q77" i="8"/>
  <c r="L77" i="8"/>
  <c r="L65" i="8" s="1"/>
  <c r="L21" i="10"/>
  <c r="L20" i="10" s="1"/>
  <c r="V21" i="10"/>
  <c r="V20" i="10" s="1"/>
  <c r="T21" i="10"/>
  <c r="T20" i="10" s="1"/>
  <c r="J58" i="12"/>
  <c r="R77" i="12"/>
  <c r="R65" i="12" s="1"/>
  <c r="Y21" i="14"/>
  <c r="Y20" i="14" s="1"/>
  <c r="M21" i="14"/>
  <c r="M20" i="14" s="1"/>
  <c r="F66" i="14"/>
  <c r="Q66" i="14"/>
  <c r="E66" i="14"/>
  <c r="E65" i="14" s="1"/>
  <c r="O81" i="14"/>
  <c r="Z58" i="4"/>
  <c r="N54" i="8"/>
  <c r="N53" i="8" s="1"/>
  <c r="O32" i="4"/>
  <c r="K68" i="2"/>
  <c r="K79" i="2"/>
  <c r="V21" i="8"/>
  <c r="V20" i="8" s="1"/>
  <c r="M54" i="8"/>
  <c r="M53" i="8" s="1"/>
  <c r="X54" i="8"/>
  <c r="X53" i="8" s="1"/>
  <c r="X19" i="8" s="1"/>
  <c r="E77" i="8"/>
  <c r="V77" i="8"/>
  <c r="V65" i="8" s="1"/>
  <c r="X21" i="10"/>
  <c r="X20" i="10" s="1"/>
  <c r="U22" i="10"/>
  <c r="N54" i="10"/>
  <c r="N53" i="10" s="1"/>
  <c r="W66" i="10"/>
  <c r="O67" i="10"/>
  <c r="V66" i="10"/>
  <c r="AA102" i="12"/>
  <c r="AA108" i="12"/>
  <c r="U22" i="14"/>
  <c r="Z45" i="14"/>
  <c r="Z44" i="14" s="1"/>
  <c r="Z43" i="14" s="1"/>
  <c r="I54" i="14"/>
  <c r="T54" i="14"/>
  <c r="T53" i="14" s="1"/>
  <c r="Z55" i="14"/>
  <c r="Z54" i="14" s="1"/>
  <c r="Z53" i="14" s="1"/>
  <c r="U58" i="14"/>
  <c r="X66" i="10"/>
  <c r="L77" i="10"/>
  <c r="L65" i="10" s="1"/>
  <c r="K66" i="6"/>
  <c r="W66" i="6"/>
  <c r="M21" i="8"/>
  <c r="M20" i="8" s="1"/>
  <c r="N21" i="8"/>
  <c r="N20" i="8" s="1"/>
  <c r="W66" i="8"/>
  <c r="F66" i="10"/>
  <c r="Q66" i="10"/>
  <c r="N66" i="10"/>
  <c r="T39" i="1"/>
  <c r="L54" i="12"/>
  <c r="T41" i="1"/>
  <c r="P81" i="1"/>
  <c r="K100" i="2"/>
  <c r="W21" i="6"/>
  <c r="W20" i="6" s="1"/>
  <c r="L54" i="6"/>
  <c r="L53" i="6" s="1"/>
  <c r="W54" i="6"/>
  <c r="W53" i="6" s="1"/>
  <c r="M54" i="6"/>
  <c r="F66" i="6"/>
  <c r="Q66" i="6"/>
  <c r="O70" i="6"/>
  <c r="AA113" i="10"/>
  <c r="AA112" i="10" s="1"/>
  <c r="Z58" i="8"/>
  <c r="Z54" i="8" s="1"/>
  <c r="Z53" i="8" s="1"/>
  <c r="S66" i="8"/>
  <c r="E21" i="10"/>
  <c r="E20" i="10" s="1"/>
  <c r="E19" i="10" s="1"/>
  <c r="O32" i="10"/>
  <c r="AA71" i="10"/>
  <c r="E77" i="10"/>
  <c r="Y77" i="10"/>
  <c r="Q66" i="12"/>
  <c r="X77" i="12"/>
  <c r="L21" i="14"/>
  <c r="L20" i="14" s="1"/>
  <c r="L19" i="14" s="1"/>
  <c r="W21" i="14"/>
  <c r="W20" i="14" s="1"/>
  <c r="U39" i="14"/>
  <c r="K54" i="6"/>
  <c r="F54" i="8"/>
  <c r="F53" i="8" s="1"/>
  <c r="F19" i="8" s="1"/>
  <c r="Q54" i="8"/>
  <c r="Q53" i="8" s="1"/>
  <c r="Q19" i="8" s="1"/>
  <c r="Q21" i="10"/>
  <c r="Q20" i="10" s="1"/>
  <c r="G66" i="10"/>
  <c r="R77" i="10"/>
  <c r="J81" i="12"/>
  <c r="X21" i="14"/>
  <c r="X20" i="14" s="1"/>
  <c r="I21" i="14"/>
  <c r="I20" i="14" s="1"/>
  <c r="J78" i="14"/>
  <c r="W54" i="12"/>
  <c r="W53" i="12" s="1"/>
  <c r="Y66" i="14"/>
  <c r="H81" i="1"/>
  <c r="J42" i="2"/>
  <c r="N21" i="6"/>
  <c r="N20" i="6" s="1"/>
  <c r="Z32" i="10"/>
  <c r="M21" i="10"/>
  <c r="M20" i="10" s="1"/>
  <c r="U39" i="10"/>
  <c r="U21" i="10" s="1"/>
  <c r="U20" i="10" s="1"/>
  <c r="K66" i="10"/>
  <c r="Z67" i="10"/>
  <c r="E21" i="14"/>
  <c r="E20" i="14" s="1"/>
  <c r="N21" i="14"/>
  <c r="N20" i="14" s="1"/>
  <c r="O32" i="14"/>
  <c r="AA60" i="10"/>
  <c r="Z93" i="8"/>
  <c r="Z103" i="8"/>
  <c r="Z25" i="8"/>
  <c r="N66" i="14"/>
  <c r="H21" i="4"/>
  <c r="H20" i="4" s="1"/>
  <c r="M81" i="1"/>
  <c r="M102" i="2"/>
  <c r="O32" i="6"/>
  <c r="O58" i="6"/>
  <c r="H21" i="8"/>
  <c r="H20" i="8" s="1"/>
  <c r="G54" i="8"/>
  <c r="G53" i="8" s="1"/>
  <c r="H21" i="10"/>
  <c r="H20" i="10" s="1"/>
  <c r="S21" i="10"/>
  <c r="S20" i="10" s="1"/>
  <c r="F54" i="10"/>
  <c r="S77" i="10"/>
  <c r="Q21" i="14"/>
  <c r="Q20" i="14" s="1"/>
  <c r="Q19" i="14" s="1"/>
  <c r="U32" i="14"/>
  <c r="V66" i="14"/>
  <c r="AA26" i="10"/>
  <c r="N66" i="6"/>
  <c r="K48" i="2"/>
  <c r="J39" i="8"/>
  <c r="I21" i="10"/>
  <c r="I20" i="10" s="1"/>
  <c r="L21" i="12"/>
  <c r="L20" i="12" s="1"/>
  <c r="E53" i="14"/>
  <c r="T40" i="1"/>
  <c r="I67" i="1"/>
  <c r="I57" i="1" s="1"/>
  <c r="I18" i="1" s="1"/>
  <c r="K74" i="2"/>
  <c r="M28" i="2"/>
  <c r="N74" i="1"/>
  <c r="N73" i="1" s="1"/>
  <c r="M71" i="2"/>
  <c r="H21" i="6"/>
  <c r="H20" i="6" s="1"/>
  <c r="Y66" i="8"/>
  <c r="S54" i="10"/>
  <c r="U54" i="10"/>
  <c r="U53" i="10" s="1"/>
  <c r="R54" i="10"/>
  <c r="R53" i="10" s="1"/>
  <c r="O58" i="10"/>
  <c r="O54" i="10" s="1"/>
  <c r="O53" i="10" s="1"/>
  <c r="H21" i="12"/>
  <c r="H20" i="12" s="1"/>
  <c r="T21" i="12"/>
  <c r="T20" i="12" s="1"/>
  <c r="J25" i="12"/>
  <c r="X21" i="12"/>
  <c r="X20" i="12" s="1"/>
  <c r="L66" i="12"/>
  <c r="W66" i="12"/>
  <c r="M66" i="12"/>
  <c r="X66" i="12"/>
  <c r="X65" i="12" s="1"/>
  <c r="I77" i="12"/>
  <c r="K77" i="12"/>
  <c r="V77" i="12"/>
  <c r="H21" i="14"/>
  <c r="H20" i="14" s="1"/>
  <c r="R21" i="14"/>
  <c r="R20" i="14" s="1"/>
  <c r="F21" i="14"/>
  <c r="F20" i="14" s="1"/>
  <c r="F19" i="14" s="1"/>
  <c r="H54" i="14"/>
  <c r="H53" i="14" s="1"/>
  <c r="S54" i="14"/>
  <c r="S53" i="14" s="1"/>
  <c r="G54" i="14"/>
  <c r="W66" i="14"/>
  <c r="V77" i="14"/>
  <c r="N88" i="2"/>
  <c r="I868" i="5"/>
  <c r="K34" i="1"/>
  <c r="K33" i="1" s="1"/>
  <c r="Z32" i="4"/>
  <c r="W54" i="4"/>
  <c r="M98" i="2"/>
  <c r="G66" i="6"/>
  <c r="M113" i="2"/>
  <c r="M112" i="2" s="1"/>
  <c r="U25" i="6"/>
  <c r="J39" i="6"/>
  <c r="Q53" i="6"/>
  <c r="K98" i="2"/>
  <c r="N106" i="2"/>
  <c r="S54" i="6"/>
  <c r="K53" i="6"/>
  <c r="L66" i="6"/>
  <c r="K87" i="2"/>
  <c r="R21" i="6"/>
  <c r="R20" i="6" s="1"/>
  <c r="Q65" i="8"/>
  <c r="K21" i="8"/>
  <c r="K20" i="8" s="1"/>
  <c r="G21" i="8"/>
  <c r="G20" i="8" s="1"/>
  <c r="J70" i="8"/>
  <c r="W53" i="8"/>
  <c r="U70" i="8"/>
  <c r="U66" i="8" s="1"/>
  <c r="U45" i="8"/>
  <c r="U44" i="8" s="1"/>
  <c r="U43" i="8" s="1"/>
  <c r="R77" i="8"/>
  <c r="R65" i="8" s="1"/>
  <c r="I21" i="8"/>
  <c r="I20" i="8" s="1"/>
  <c r="I19" i="8" s="1"/>
  <c r="W21" i="8"/>
  <c r="W20" i="8" s="1"/>
  <c r="AA72" i="8"/>
  <c r="O103" i="8"/>
  <c r="J103" i="8"/>
  <c r="J74" i="2"/>
  <c r="U89" i="8"/>
  <c r="J58" i="8"/>
  <c r="X77" i="8"/>
  <c r="Z70" i="8"/>
  <c r="Z45" i="8"/>
  <c r="Z44" i="8" s="1"/>
  <c r="Z43" i="8" s="1"/>
  <c r="S21" i="8"/>
  <c r="S20" i="8" s="1"/>
  <c r="H65" i="8"/>
  <c r="L53" i="8"/>
  <c r="L19" i="8" s="1"/>
  <c r="L18" i="8" s="1"/>
  <c r="L17" i="8" s="1"/>
  <c r="L16" i="8" s="1"/>
  <c r="M96" i="2"/>
  <c r="W21" i="10"/>
  <c r="W20" i="10" s="1"/>
  <c r="H54" i="10"/>
  <c r="H77" i="10"/>
  <c r="H65" i="10" s="1"/>
  <c r="M51" i="2"/>
  <c r="K84" i="2"/>
  <c r="V53" i="10"/>
  <c r="V19" i="10" s="1"/>
  <c r="N21" i="10"/>
  <c r="N20" i="10" s="1"/>
  <c r="N19" i="10" s="1"/>
  <c r="O81" i="10"/>
  <c r="U93" i="10"/>
  <c r="Z78" i="10"/>
  <c r="Z45" i="10"/>
  <c r="Z44" i="10" s="1"/>
  <c r="Z43" i="10" s="1"/>
  <c r="K77" i="10"/>
  <c r="O78" i="10"/>
  <c r="O93" i="10"/>
  <c r="AA40" i="10"/>
  <c r="G21" i="10"/>
  <c r="G20" i="10" s="1"/>
  <c r="Z55" i="10"/>
  <c r="R66" i="10"/>
  <c r="R65" i="10" s="1"/>
  <c r="X77" i="10"/>
  <c r="X65" i="10" s="1"/>
  <c r="AA108" i="10"/>
  <c r="O45" i="10"/>
  <c r="O44" i="10" s="1"/>
  <c r="O43" i="10" s="1"/>
  <c r="H53" i="10"/>
  <c r="S53" i="10"/>
  <c r="U89" i="10"/>
  <c r="M77" i="10"/>
  <c r="M65" i="10" s="1"/>
  <c r="AA85" i="10"/>
  <c r="K21" i="10"/>
  <c r="K20" i="10" s="1"/>
  <c r="J22" i="10"/>
  <c r="G54" i="10"/>
  <c r="G53" i="10" s="1"/>
  <c r="Q54" i="10"/>
  <c r="Q53" i="10" s="1"/>
  <c r="Q77" i="10"/>
  <c r="Q65" i="10" s="1"/>
  <c r="J86" i="2"/>
  <c r="M99" i="2"/>
  <c r="K52" i="2"/>
  <c r="U25" i="12"/>
  <c r="N66" i="12"/>
  <c r="K42" i="2"/>
  <c r="O42" i="2" s="1"/>
  <c r="H53" i="12"/>
  <c r="N77" i="12"/>
  <c r="O111" i="12"/>
  <c r="K105" i="2"/>
  <c r="O67" i="12"/>
  <c r="S66" i="12"/>
  <c r="N42" i="2"/>
  <c r="AA80" i="12"/>
  <c r="J78" i="12"/>
  <c r="R21" i="12"/>
  <c r="R20" i="12" s="1"/>
  <c r="AA49" i="12"/>
  <c r="AA35" i="10"/>
  <c r="T21" i="14"/>
  <c r="T20" i="14" s="1"/>
  <c r="T19" i="14" s="1"/>
  <c r="S21" i="14"/>
  <c r="S20" i="14" s="1"/>
  <c r="N77" i="14"/>
  <c r="Y53" i="14"/>
  <c r="G53" i="14"/>
  <c r="I53" i="14"/>
  <c r="I19" i="14" s="1"/>
  <c r="K21" i="14"/>
  <c r="K20" i="14" s="1"/>
  <c r="G77" i="14"/>
  <c r="AA73" i="14"/>
  <c r="U55" i="14"/>
  <c r="W54" i="14"/>
  <c r="W53" i="14" s="1"/>
  <c r="I66" i="14"/>
  <c r="I65" i="14" s="1"/>
  <c r="Z70" i="14"/>
  <c r="Z66" i="14" s="1"/>
  <c r="U78" i="14"/>
  <c r="L66" i="14"/>
  <c r="AA85" i="14"/>
  <c r="AA24" i="14"/>
  <c r="AA107" i="14"/>
  <c r="N102" i="2"/>
  <c r="N54" i="14"/>
  <c r="N53" i="14" s="1"/>
  <c r="N19" i="14" s="1"/>
  <c r="X53" i="14"/>
  <c r="X19" i="14" s="1"/>
  <c r="AA42" i="14"/>
  <c r="G21" i="14"/>
  <c r="G20" i="14" s="1"/>
  <c r="O22" i="14"/>
  <c r="R54" i="14"/>
  <c r="R53" i="14" s="1"/>
  <c r="O55" i="14"/>
  <c r="K56" i="2"/>
  <c r="M77" i="14"/>
  <c r="M65" i="14" s="1"/>
  <c r="AA60" i="14"/>
  <c r="J32" i="10"/>
  <c r="AA36" i="14"/>
  <c r="J32" i="14"/>
  <c r="H32" i="2"/>
  <c r="G32" i="2"/>
  <c r="Z39" i="4"/>
  <c r="J80" i="2"/>
  <c r="J63" i="4"/>
  <c r="J62" i="4" s="1"/>
  <c r="J61" i="4" s="1"/>
  <c r="J32" i="4"/>
  <c r="U63" i="4"/>
  <c r="U62" i="4" s="1"/>
  <c r="U61" i="4" s="1"/>
  <c r="L88" i="2"/>
  <c r="E66" i="6"/>
  <c r="AA69" i="6"/>
  <c r="U63" i="6"/>
  <c r="U62" i="6" s="1"/>
  <c r="U61" i="6" s="1"/>
  <c r="Z63" i="6"/>
  <c r="Z62" i="6" s="1"/>
  <c r="Z61" i="6" s="1"/>
  <c r="T77" i="8"/>
  <c r="M87" i="2"/>
  <c r="U22" i="8"/>
  <c r="N87" i="2"/>
  <c r="Z78" i="8"/>
  <c r="Z32" i="8"/>
  <c r="U111" i="12"/>
  <c r="Y66" i="12"/>
  <c r="M88" i="2"/>
  <c r="K88" i="2"/>
  <c r="Y77" i="14"/>
  <c r="T77" i="14"/>
  <c r="T65" i="14" s="1"/>
  <c r="K77" i="14"/>
  <c r="K65" i="14" s="1"/>
  <c r="J87" i="2"/>
  <c r="O87" i="2" s="1"/>
  <c r="J88" i="2"/>
  <c r="J81" i="6"/>
  <c r="I77" i="10"/>
  <c r="I65" i="10" s="1"/>
  <c r="F77" i="10"/>
  <c r="H77" i="6"/>
  <c r="H65" i="6" s="1"/>
  <c r="I77" i="6"/>
  <c r="N51" i="1"/>
  <c r="N46" i="1"/>
  <c r="N45" i="1" s="1"/>
  <c r="N44" i="1" s="1"/>
  <c r="N43" i="1" s="1"/>
  <c r="T25" i="1"/>
  <c r="O33" i="1"/>
  <c r="O22" i="1" s="1"/>
  <c r="O21" i="1" s="1"/>
  <c r="AA110" i="10"/>
  <c r="S47" i="1"/>
  <c r="Z81" i="8"/>
  <c r="Y77" i="8"/>
  <c r="Y65" i="8" s="1"/>
  <c r="Z67" i="8"/>
  <c r="Z66" i="8" s="1"/>
  <c r="Y21" i="8"/>
  <c r="Y20" i="8" s="1"/>
  <c r="Y19" i="8" s="1"/>
  <c r="U111" i="8"/>
  <c r="T65" i="8"/>
  <c r="T21" i="8"/>
  <c r="T20" i="8" s="1"/>
  <c r="T19" i="8" s="1"/>
  <c r="J111" i="8"/>
  <c r="AA115" i="8"/>
  <c r="AA114" i="8" s="1"/>
  <c r="AA113" i="8"/>
  <c r="AA112" i="8" s="1"/>
  <c r="J93" i="8"/>
  <c r="AA80" i="8"/>
  <c r="AA71" i="8"/>
  <c r="J69" i="2"/>
  <c r="J55" i="8"/>
  <c r="J54" i="8" s="1"/>
  <c r="E53" i="8"/>
  <c r="E21" i="8"/>
  <c r="E20" i="8" s="1"/>
  <c r="U111" i="6"/>
  <c r="Y54" i="6"/>
  <c r="Z32" i="6"/>
  <c r="T66" i="6"/>
  <c r="T54" i="6"/>
  <c r="M57" i="2"/>
  <c r="U55" i="6"/>
  <c r="U54" i="6" s="1"/>
  <c r="U32" i="6"/>
  <c r="U22" i="6"/>
  <c r="AA113" i="6"/>
  <c r="AA112" i="6" s="1"/>
  <c r="AA102" i="6"/>
  <c r="AA84" i="6"/>
  <c r="E54" i="6"/>
  <c r="E53" i="6" s="1"/>
  <c r="J50" i="2"/>
  <c r="AA42" i="6"/>
  <c r="J32" i="6"/>
  <c r="Z22" i="6"/>
  <c r="N40" i="2"/>
  <c r="U32" i="4"/>
  <c r="AA87" i="4"/>
  <c r="J64" i="2"/>
  <c r="J63" i="2" s="1"/>
  <c r="J62" i="2" s="1"/>
  <c r="J61" i="2" s="1"/>
  <c r="E54" i="4"/>
  <c r="E53" i="4" s="1"/>
  <c r="J40" i="2"/>
  <c r="J22" i="4"/>
  <c r="L53" i="12"/>
  <c r="J32" i="12"/>
  <c r="F21" i="12"/>
  <c r="F20" i="12" s="1"/>
  <c r="E66" i="12"/>
  <c r="L77" i="12"/>
  <c r="L65" i="12" s="1"/>
  <c r="F53" i="12"/>
  <c r="O22" i="12"/>
  <c r="W21" i="12"/>
  <c r="W20" i="12" s="1"/>
  <c r="O32" i="12"/>
  <c r="I21" i="12"/>
  <c r="I20" i="12" s="1"/>
  <c r="E77" i="12"/>
  <c r="E65" i="12" s="1"/>
  <c r="AA95" i="12"/>
  <c r="M53" i="12"/>
  <c r="Q77" i="12"/>
  <c r="G21" i="12"/>
  <c r="G20" i="12" s="1"/>
  <c r="G19" i="12" s="1"/>
  <c r="K66" i="12"/>
  <c r="S77" i="12"/>
  <c r="R53" i="12"/>
  <c r="S53" i="12"/>
  <c r="I54" i="12"/>
  <c r="I53" i="12" s="1"/>
  <c r="E21" i="12"/>
  <c r="E20" i="12" s="1"/>
  <c r="E19" i="12" s="1"/>
  <c r="O45" i="12"/>
  <c r="O44" i="12" s="1"/>
  <c r="O43" i="12" s="1"/>
  <c r="V53" i="12"/>
  <c r="U103" i="12"/>
  <c r="I65" i="12"/>
  <c r="H77" i="12"/>
  <c r="H65" i="12" s="1"/>
  <c r="M77" i="12"/>
  <c r="Z103" i="12"/>
  <c r="Y77" i="12"/>
  <c r="Y65" i="12" s="1"/>
  <c r="Z67" i="12"/>
  <c r="Z55" i="12"/>
  <c r="Z32" i="12"/>
  <c r="Y21" i="12"/>
  <c r="Y20" i="12" s="1"/>
  <c r="M91" i="2"/>
  <c r="U89" i="12"/>
  <c r="T77" i="12"/>
  <c r="U70" i="12"/>
  <c r="T66" i="12"/>
  <c r="U67" i="12"/>
  <c r="T53" i="12"/>
  <c r="U58" i="12"/>
  <c r="M47" i="2"/>
  <c r="U39" i="12"/>
  <c r="U32" i="12"/>
  <c r="L49" i="1"/>
  <c r="L42" i="1" s="1"/>
  <c r="S45" i="1"/>
  <c r="S44" i="1" s="1"/>
  <c r="S43" i="1" s="1"/>
  <c r="T32" i="1"/>
  <c r="T31" i="1"/>
  <c r="P67" i="12"/>
  <c r="AA41" i="10"/>
  <c r="AA50" i="10"/>
  <c r="AA35" i="6"/>
  <c r="P23" i="4"/>
  <c r="AA97" i="6"/>
  <c r="P32" i="6"/>
  <c r="P32" i="4"/>
  <c r="P87" i="14"/>
  <c r="P81" i="14" s="1"/>
  <c r="P87" i="12"/>
  <c r="P81" i="12" s="1"/>
  <c r="P81" i="6"/>
  <c r="AA88" i="4"/>
  <c r="AA47" i="8"/>
  <c r="AA35" i="14"/>
  <c r="AA38" i="14"/>
  <c r="AA86" i="14"/>
  <c r="AA95" i="14"/>
  <c r="AA100" i="14"/>
  <c r="AA75" i="14"/>
  <c r="AA29" i="14"/>
  <c r="P32" i="14"/>
  <c r="AA50" i="12"/>
  <c r="AA101" i="12"/>
  <c r="AA71" i="12"/>
  <c r="AA29" i="12"/>
  <c r="AA26" i="12"/>
  <c r="P32" i="12"/>
  <c r="P28" i="10"/>
  <c r="AA28" i="10" s="1"/>
  <c r="AA57" i="10"/>
  <c r="P55" i="10"/>
  <c r="AA97" i="10"/>
  <c r="AA75" i="10"/>
  <c r="AA27" i="10"/>
  <c r="AA69" i="10"/>
  <c r="AA101" i="10"/>
  <c r="AA29" i="10"/>
  <c r="AA88" i="10"/>
  <c r="AA92" i="10"/>
  <c r="P22" i="10"/>
  <c r="P39" i="10"/>
  <c r="P32" i="10"/>
  <c r="E65" i="10"/>
  <c r="U93" i="14"/>
  <c r="AA92" i="14"/>
  <c r="AA72" i="14"/>
  <c r="AA83" i="14"/>
  <c r="J57" i="2"/>
  <c r="AA79" i="14"/>
  <c r="U45" i="14"/>
  <c r="U44" i="14" s="1"/>
  <c r="U43" i="14" s="1"/>
  <c r="O58" i="14"/>
  <c r="O54" i="14" s="1"/>
  <c r="O53" i="14" s="1"/>
  <c r="K71" i="2"/>
  <c r="K19" i="14"/>
  <c r="AA48" i="14"/>
  <c r="AA96" i="14"/>
  <c r="AA47" i="14"/>
  <c r="AA91" i="14"/>
  <c r="AA97" i="14"/>
  <c r="AA106" i="14"/>
  <c r="AA31" i="14"/>
  <c r="AA30" i="14" s="1"/>
  <c r="O25" i="14"/>
  <c r="U67" i="14"/>
  <c r="U66" i="14" s="1"/>
  <c r="AA49" i="14"/>
  <c r="AA98" i="14"/>
  <c r="AA52" i="14"/>
  <c r="J100" i="2"/>
  <c r="O100" i="2" s="1"/>
  <c r="AA102" i="14"/>
  <c r="AA99" i="14"/>
  <c r="AA108" i="14"/>
  <c r="Z103" i="14"/>
  <c r="J89" i="14"/>
  <c r="AA71" i="14"/>
  <c r="AA46" i="14"/>
  <c r="AA90" i="14"/>
  <c r="AA82" i="14"/>
  <c r="G19" i="14"/>
  <c r="AA80" i="14"/>
  <c r="AA101" i="14"/>
  <c r="M59" i="2"/>
  <c r="AA47" i="12"/>
  <c r="J84" i="2"/>
  <c r="O84" i="2" s="1"/>
  <c r="M86" i="2"/>
  <c r="AA35" i="12"/>
  <c r="U45" i="12"/>
  <c r="U44" i="12" s="1"/>
  <c r="U43" i="12" s="1"/>
  <c r="O58" i="12"/>
  <c r="O70" i="12"/>
  <c r="O66" i="12" s="1"/>
  <c r="AA94" i="12"/>
  <c r="AA96" i="12"/>
  <c r="N19" i="12"/>
  <c r="O55" i="12"/>
  <c r="O54" i="12" s="1"/>
  <c r="O53" i="12" s="1"/>
  <c r="O81" i="12"/>
  <c r="U93" i="12"/>
  <c r="AA107" i="12"/>
  <c r="AA46" i="12"/>
  <c r="AA90" i="12"/>
  <c r="Z93" i="12"/>
  <c r="O103" i="12"/>
  <c r="AA69" i="12"/>
  <c r="AA105" i="12"/>
  <c r="Z45" i="12"/>
  <c r="Z44" i="12" s="1"/>
  <c r="Z43" i="12" s="1"/>
  <c r="AA86" i="12"/>
  <c r="AA106" i="12"/>
  <c r="U81" i="12"/>
  <c r="AA88" i="12"/>
  <c r="AA85" i="12"/>
  <c r="J89" i="10"/>
  <c r="U70" i="10"/>
  <c r="U66" i="10" s="1"/>
  <c r="K76" i="2"/>
  <c r="I19" i="10"/>
  <c r="AA49" i="10"/>
  <c r="AA90" i="10"/>
  <c r="Z39" i="10"/>
  <c r="AA46" i="10"/>
  <c r="AA52" i="10"/>
  <c r="AA47" i="10"/>
  <c r="AA59" i="10"/>
  <c r="AA58" i="10" s="1"/>
  <c r="K90" i="2"/>
  <c r="M108" i="2"/>
  <c r="O70" i="10"/>
  <c r="O66" i="10" s="1"/>
  <c r="AA74" i="10"/>
  <c r="U45" i="10"/>
  <c r="U44" i="10" s="1"/>
  <c r="U43" i="10" s="1"/>
  <c r="Z54" i="10"/>
  <c r="Z53" i="10" s="1"/>
  <c r="U103" i="10"/>
  <c r="AA99" i="10"/>
  <c r="J58" i="10"/>
  <c r="K72" i="2"/>
  <c r="M101" i="2"/>
  <c r="O25" i="10"/>
  <c r="O21" i="10" s="1"/>
  <c r="O20" i="10" s="1"/>
  <c r="U81" i="10"/>
  <c r="Z89" i="10"/>
  <c r="Z93" i="10"/>
  <c r="AA94" i="10"/>
  <c r="Z103" i="10"/>
  <c r="K38" i="2"/>
  <c r="AA79" i="10"/>
  <c r="AA104" i="10"/>
  <c r="P30" i="14"/>
  <c r="Z39" i="14"/>
  <c r="AA27" i="14"/>
  <c r="O39" i="14"/>
  <c r="M38" i="2"/>
  <c r="J25" i="14"/>
  <c r="J39" i="14"/>
  <c r="AA38" i="12"/>
  <c r="AA34" i="12"/>
  <c r="AA31" i="12"/>
  <c r="AA30" i="12" s="1"/>
  <c r="O25" i="12"/>
  <c r="AA28" i="12"/>
  <c r="Z39" i="12"/>
  <c r="O39" i="12"/>
  <c r="J39" i="10"/>
  <c r="AA82" i="10"/>
  <c r="AA106" i="10"/>
  <c r="AA38" i="10"/>
  <c r="K35" i="2"/>
  <c r="AA48" i="8"/>
  <c r="P32" i="8"/>
  <c r="P112" i="8"/>
  <c r="P111" i="8" s="1"/>
  <c r="O32" i="8"/>
  <c r="O93" i="8"/>
  <c r="AA105" i="8"/>
  <c r="AA49" i="8"/>
  <c r="AA28" i="8"/>
  <c r="AA41" i="8"/>
  <c r="AA52" i="8"/>
  <c r="AA87" i="8"/>
  <c r="J96" i="2"/>
  <c r="U32" i="8"/>
  <c r="U39" i="8"/>
  <c r="O81" i="8"/>
  <c r="AA106" i="8"/>
  <c r="AA59" i="8"/>
  <c r="AA76" i="8"/>
  <c r="AA84" i="8"/>
  <c r="N90" i="2"/>
  <c r="J48" i="2"/>
  <c r="J107" i="2"/>
  <c r="AA79" i="8"/>
  <c r="AA69" i="8"/>
  <c r="N96" i="2"/>
  <c r="AA96" i="8"/>
  <c r="K86" i="2"/>
  <c r="O86" i="2" s="1"/>
  <c r="O45" i="8"/>
  <c r="O44" i="8" s="1"/>
  <c r="O43" i="8" s="1"/>
  <c r="O89" i="8"/>
  <c r="AA85" i="8"/>
  <c r="H53" i="8"/>
  <c r="V53" i="8"/>
  <c r="V19" i="8" s="1"/>
  <c r="AA98" i="8"/>
  <c r="O54" i="8"/>
  <c r="O53" i="8" s="1"/>
  <c r="J41" i="2"/>
  <c r="J32" i="8"/>
  <c r="O70" i="8"/>
  <c r="O66" i="8" s="1"/>
  <c r="O78" i="8"/>
  <c r="AA74" i="8"/>
  <c r="K34" i="2"/>
  <c r="AA34" i="8"/>
  <c r="AA37" i="8"/>
  <c r="AA27" i="8"/>
  <c r="O25" i="8"/>
  <c r="O39" i="8"/>
  <c r="AA100" i="8"/>
  <c r="AA38" i="8"/>
  <c r="J37" i="2"/>
  <c r="AA91" i="6"/>
  <c r="AA50" i="6"/>
  <c r="AA57" i="6"/>
  <c r="J78" i="6"/>
  <c r="AA80" i="6"/>
  <c r="AA48" i="6"/>
  <c r="J58" i="6"/>
  <c r="AA68" i="6"/>
  <c r="AA109" i="6"/>
  <c r="AA72" i="6"/>
  <c r="M48" i="2"/>
  <c r="AA96" i="6"/>
  <c r="AA82" i="6"/>
  <c r="K82" i="2"/>
  <c r="AA86" i="6"/>
  <c r="Z67" i="6"/>
  <c r="AA41" i="6"/>
  <c r="AA40" i="6"/>
  <c r="J29" i="2"/>
  <c r="AA27" i="6"/>
  <c r="AA34" i="6"/>
  <c r="G54" i="4"/>
  <c r="J23" i="2"/>
  <c r="M29" i="2"/>
  <c r="N83" i="2"/>
  <c r="V66" i="4"/>
  <c r="Z78" i="4"/>
  <c r="E32" i="2"/>
  <c r="N48" i="1"/>
  <c r="T48" i="1" s="1"/>
  <c r="T47" i="1" s="1"/>
  <c r="J94" i="2"/>
  <c r="P78" i="14"/>
  <c r="AA64" i="12"/>
  <c r="AA63" i="12" s="1"/>
  <c r="AA62" i="12" s="1"/>
  <c r="AA61" i="12" s="1"/>
  <c r="P63" i="12"/>
  <c r="P62" i="12" s="1"/>
  <c r="P61" i="12" s="1"/>
  <c r="AA86" i="8"/>
  <c r="P111" i="12"/>
  <c r="AA97" i="12"/>
  <c r="P93" i="12"/>
  <c r="P78" i="12"/>
  <c r="P58" i="12"/>
  <c r="AA99" i="8"/>
  <c r="AA40" i="8"/>
  <c r="AA90" i="4"/>
  <c r="AA108" i="6"/>
  <c r="AA73" i="6"/>
  <c r="AA49" i="6"/>
  <c r="AA23" i="6"/>
  <c r="P22" i="6"/>
  <c r="P49" i="1"/>
  <c r="P42" i="1" s="1"/>
  <c r="R49" i="1"/>
  <c r="R42" i="1" s="1"/>
  <c r="I49" i="1"/>
  <c r="I42" i="1" s="1"/>
  <c r="G42" i="1"/>
  <c r="W65" i="14"/>
  <c r="U103" i="14"/>
  <c r="S65" i="14"/>
  <c r="R77" i="14"/>
  <c r="R65" i="14" s="1"/>
  <c r="U81" i="14"/>
  <c r="O103" i="14"/>
  <c r="J93" i="14"/>
  <c r="F77" i="14"/>
  <c r="F65" i="14" s="1"/>
  <c r="O89" i="12"/>
  <c r="G77" i="12"/>
  <c r="G65" i="12" s="1"/>
  <c r="AA84" i="12"/>
  <c r="F77" i="12"/>
  <c r="F65" i="12" s="1"/>
  <c r="U93" i="8"/>
  <c r="W77" i="8"/>
  <c r="S65" i="8"/>
  <c r="U81" i="8"/>
  <c r="M77" i="8"/>
  <c r="M65" i="8" s="1"/>
  <c r="I77" i="8"/>
  <c r="I65" i="8" s="1"/>
  <c r="AA94" i="8"/>
  <c r="AA95" i="8"/>
  <c r="K65" i="8"/>
  <c r="N77" i="8"/>
  <c r="N65" i="8" s="1"/>
  <c r="F65" i="8"/>
  <c r="E65" i="8"/>
  <c r="G77" i="8"/>
  <c r="AA83" i="6"/>
  <c r="T77" i="6"/>
  <c r="T65" i="6" s="1"/>
  <c r="M110" i="2"/>
  <c r="U103" i="6"/>
  <c r="K83" i="2"/>
  <c r="N72" i="2"/>
  <c r="AA107" i="4"/>
  <c r="P58" i="8"/>
  <c r="AA60" i="8"/>
  <c r="AA82" i="8"/>
  <c r="AA101" i="8"/>
  <c r="P23" i="8"/>
  <c r="P70" i="8"/>
  <c r="AA31" i="8"/>
  <c r="AA30" i="8" s="1"/>
  <c r="AA92" i="8"/>
  <c r="P25" i="8"/>
  <c r="AA73" i="8"/>
  <c r="P67" i="8"/>
  <c r="P58" i="6"/>
  <c r="P112" i="6"/>
  <c r="P111" i="6" s="1"/>
  <c r="AA36" i="6"/>
  <c r="P63" i="14"/>
  <c r="P62" i="14" s="1"/>
  <c r="P61" i="14" s="1"/>
  <c r="AA64" i="14"/>
  <c r="AA63" i="14" s="1"/>
  <c r="AA62" i="14" s="1"/>
  <c r="AA61" i="14" s="1"/>
  <c r="AA40" i="14"/>
  <c r="P39" i="14"/>
  <c r="P58" i="14"/>
  <c r="AA59" i="14"/>
  <c r="P55" i="14"/>
  <c r="AA56" i="14"/>
  <c r="AA69" i="14"/>
  <c r="P67" i="14"/>
  <c r="AA84" i="14"/>
  <c r="AA51" i="14"/>
  <c r="AA37" i="14"/>
  <c r="P111" i="14"/>
  <c r="L35" i="2"/>
  <c r="L108" i="2"/>
  <c r="AA50" i="14"/>
  <c r="AA110" i="14"/>
  <c r="AA76" i="14"/>
  <c r="P28" i="14"/>
  <c r="AA28" i="14" s="1"/>
  <c r="AA109" i="14"/>
  <c r="AA115" i="14"/>
  <c r="K47" i="2"/>
  <c r="O45" i="14"/>
  <c r="O44" i="14" s="1"/>
  <c r="O43" i="14" s="1"/>
  <c r="O94" i="14"/>
  <c r="O93" i="14" s="1"/>
  <c r="L93" i="14"/>
  <c r="L77" i="14" s="1"/>
  <c r="P70" i="14"/>
  <c r="AA74" i="14"/>
  <c r="M53" i="14"/>
  <c r="M19" i="14" s="1"/>
  <c r="G65" i="14"/>
  <c r="AA88" i="14"/>
  <c r="J81" i="14"/>
  <c r="U89" i="14"/>
  <c r="P45" i="14"/>
  <c r="P44" i="14" s="1"/>
  <c r="P43" i="14" s="1"/>
  <c r="N65" i="14"/>
  <c r="Q77" i="14"/>
  <c r="Q65" i="14" s="1"/>
  <c r="Q18" i="14" s="1"/>
  <c r="Q17" i="14" s="1"/>
  <c r="Q16" i="14" s="1"/>
  <c r="H77" i="14"/>
  <c r="H65" i="14" s="1"/>
  <c r="Z81" i="14"/>
  <c r="Z93" i="14"/>
  <c r="AA23" i="14"/>
  <c r="AA22" i="14" s="1"/>
  <c r="P22" i="14"/>
  <c r="M79" i="2"/>
  <c r="AA26" i="14"/>
  <c r="Z22" i="14"/>
  <c r="V21" i="14"/>
  <c r="V20" i="14" s="1"/>
  <c r="V19" i="14" s="1"/>
  <c r="J55" i="14"/>
  <c r="J54" i="14" s="1"/>
  <c r="J53" i="14" s="1"/>
  <c r="AA57" i="14"/>
  <c r="AA68" i="14"/>
  <c r="J67" i="14"/>
  <c r="X77" i="14"/>
  <c r="P89" i="14"/>
  <c r="P93" i="14"/>
  <c r="J103" i="14"/>
  <c r="AA105" i="14"/>
  <c r="AA104" i="14"/>
  <c r="P103" i="14"/>
  <c r="M95" i="2"/>
  <c r="Y19" i="14"/>
  <c r="AA34" i="14"/>
  <c r="U21" i="14"/>
  <c r="U20" i="14" s="1"/>
  <c r="O70" i="14"/>
  <c r="O66" i="14" s="1"/>
  <c r="U111" i="14"/>
  <c r="K73" i="2"/>
  <c r="K102" i="2"/>
  <c r="M85" i="2"/>
  <c r="J70" i="14"/>
  <c r="N79" i="2"/>
  <c r="J35" i="2"/>
  <c r="O35" i="2" s="1"/>
  <c r="M49" i="2"/>
  <c r="M106" i="2"/>
  <c r="AA41" i="14"/>
  <c r="H67" i="2"/>
  <c r="AA91" i="12"/>
  <c r="P89" i="12"/>
  <c r="P103" i="12"/>
  <c r="AA104" i="12"/>
  <c r="AA83" i="12"/>
  <c r="P22" i="12"/>
  <c r="L69" i="2"/>
  <c r="P27" i="12"/>
  <c r="P25" i="12" s="1"/>
  <c r="L105" i="2"/>
  <c r="AA52" i="12"/>
  <c r="AA59" i="12"/>
  <c r="AA40" i="12"/>
  <c r="AA75" i="12"/>
  <c r="AA99" i="12"/>
  <c r="P39" i="12"/>
  <c r="AA109" i="12"/>
  <c r="AA24" i="12"/>
  <c r="AA37" i="12"/>
  <c r="AA60" i="12"/>
  <c r="AA74" i="12"/>
  <c r="AA76" i="12"/>
  <c r="AA98" i="12"/>
  <c r="P45" i="12"/>
  <c r="P44" i="12" s="1"/>
  <c r="P43" i="12" s="1"/>
  <c r="AA57" i="12"/>
  <c r="AA110" i="12"/>
  <c r="I19" i="12"/>
  <c r="T19" i="12"/>
  <c r="K60" i="2"/>
  <c r="N35" i="2"/>
  <c r="M21" i="12"/>
  <c r="M20" i="12" s="1"/>
  <c r="V21" i="12"/>
  <c r="V20" i="12" s="1"/>
  <c r="AA42" i="12"/>
  <c r="J45" i="12"/>
  <c r="J44" i="12" s="1"/>
  <c r="J43" i="12" s="1"/>
  <c r="AA48" i="12"/>
  <c r="J70" i="12"/>
  <c r="AA73" i="12"/>
  <c r="AA82" i="12"/>
  <c r="O93" i="12"/>
  <c r="AA100" i="12"/>
  <c r="N111" i="12"/>
  <c r="P55" i="12"/>
  <c r="Z78" i="12"/>
  <c r="X53" i="12"/>
  <c r="X19" i="12" s="1"/>
  <c r="U22" i="12"/>
  <c r="U78" i="12"/>
  <c r="J93" i="12"/>
  <c r="AA115" i="12"/>
  <c r="AA114" i="12" s="1"/>
  <c r="Z70" i="12"/>
  <c r="Z25" i="12"/>
  <c r="J68" i="2"/>
  <c r="O68" i="2" s="1"/>
  <c r="J113" i="2"/>
  <c r="K85" i="2"/>
  <c r="K92" i="2"/>
  <c r="N46" i="2"/>
  <c r="Q19" i="12"/>
  <c r="J39" i="12"/>
  <c r="AA79" i="12"/>
  <c r="V65" i="12"/>
  <c r="K21" i="12"/>
  <c r="K20" i="12" s="1"/>
  <c r="K19" i="12" s="1"/>
  <c r="S21" i="12"/>
  <c r="S20" i="12" s="1"/>
  <c r="AA23" i="12"/>
  <c r="J22" i="12"/>
  <c r="AA36" i="12"/>
  <c r="AA41" i="12"/>
  <c r="Y54" i="12"/>
  <c r="Y53" i="12" s="1"/>
  <c r="Y19" i="12" s="1"/>
  <c r="U55" i="12"/>
  <c r="U54" i="12" s="1"/>
  <c r="U63" i="12"/>
  <c r="U62" i="12" s="1"/>
  <c r="U61" i="12" s="1"/>
  <c r="W77" i="12"/>
  <c r="AA92" i="12"/>
  <c r="J89" i="12"/>
  <c r="J103" i="12"/>
  <c r="AA72" i="12"/>
  <c r="P70" i="12"/>
  <c r="Z58" i="12"/>
  <c r="H19" i="12"/>
  <c r="J82" i="2"/>
  <c r="J115" i="2"/>
  <c r="J114" i="2" s="1"/>
  <c r="L19" i="12"/>
  <c r="J55" i="12"/>
  <c r="J54" i="12" s="1"/>
  <c r="J53" i="12" s="1"/>
  <c r="AA56" i="12"/>
  <c r="AA113" i="12"/>
  <c r="AA112" i="12" s="1"/>
  <c r="J112" i="12"/>
  <c r="J111" i="12" s="1"/>
  <c r="AA51" i="12"/>
  <c r="Z81" i="12"/>
  <c r="N26" i="2"/>
  <c r="N71" i="2"/>
  <c r="AA68" i="12"/>
  <c r="J67" i="12"/>
  <c r="J66" i="12" s="1"/>
  <c r="K65" i="12"/>
  <c r="I67" i="2"/>
  <c r="AA56" i="10"/>
  <c r="P93" i="10"/>
  <c r="P45" i="10"/>
  <c r="P44" i="10" s="1"/>
  <c r="P43" i="10" s="1"/>
  <c r="AA83" i="10"/>
  <c r="P58" i="10"/>
  <c r="AA23" i="10"/>
  <c r="AA37" i="10"/>
  <c r="L47" i="2"/>
  <c r="L94" i="2"/>
  <c r="AA51" i="10"/>
  <c r="AA73" i="10"/>
  <c r="AA102" i="10"/>
  <c r="AA100" i="10"/>
  <c r="AA109" i="10"/>
  <c r="P81" i="10"/>
  <c r="P78" i="10"/>
  <c r="AA86" i="10"/>
  <c r="AA105" i="10"/>
  <c r="S65" i="10"/>
  <c r="T19" i="10"/>
  <c r="T18" i="10" s="1"/>
  <c r="T17" i="10" s="1"/>
  <c r="T16" i="10" s="1"/>
  <c r="Y65" i="10"/>
  <c r="AA95" i="10"/>
  <c r="L76" i="2"/>
  <c r="J44" i="10"/>
  <c r="J43" i="10" s="1"/>
  <c r="M53" i="10"/>
  <c r="M19" i="10" s="1"/>
  <c r="R21" i="10"/>
  <c r="R20" i="10" s="1"/>
  <c r="Y21" i="10"/>
  <c r="Y20" i="10" s="1"/>
  <c r="Y19" i="10" s="1"/>
  <c r="AA24" i="10"/>
  <c r="Z25" i="10"/>
  <c r="AA36" i="10"/>
  <c r="F53" i="10"/>
  <c r="F19" i="10" s="1"/>
  <c r="J70" i="10"/>
  <c r="J66" i="10" s="1"/>
  <c r="J78" i="10"/>
  <c r="AA80" i="10"/>
  <c r="G77" i="10"/>
  <c r="N77" i="10"/>
  <c r="N65" i="10" s="1"/>
  <c r="N18" i="10" s="1"/>
  <c r="N17" i="10" s="1"/>
  <c r="N16" i="10" s="1"/>
  <c r="W77" i="10"/>
  <c r="W65" i="10" s="1"/>
  <c r="Z81" i="10"/>
  <c r="J93" i="10"/>
  <c r="AA96" i="10"/>
  <c r="P70" i="10"/>
  <c r="AA115" i="10"/>
  <c r="AA114" i="10" s="1"/>
  <c r="AA111" i="10" s="1"/>
  <c r="P111" i="10"/>
  <c r="P67" i="10"/>
  <c r="AA68" i="10"/>
  <c r="AA34" i="10"/>
  <c r="AA48" i="10"/>
  <c r="K107" i="2"/>
  <c r="O107" i="2" s="1"/>
  <c r="M26" i="2"/>
  <c r="M90" i="2"/>
  <c r="M115" i="2"/>
  <c r="M114" i="2" s="1"/>
  <c r="M111" i="2" s="1"/>
  <c r="P103" i="10"/>
  <c r="L53" i="10"/>
  <c r="L19" i="10" s="1"/>
  <c r="P89" i="10"/>
  <c r="O103" i="10"/>
  <c r="J81" i="10"/>
  <c r="L49" i="2"/>
  <c r="M107" i="2"/>
  <c r="X53" i="10"/>
  <c r="X19" i="10" s="1"/>
  <c r="AA31" i="10"/>
  <c r="AA30" i="10" s="1"/>
  <c r="AA42" i="10"/>
  <c r="Z70" i="10"/>
  <c r="AA91" i="10"/>
  <c r="J103" i="10"/>
  <c r="J52" i="2"/>
  <c r="O52" i="2" s="1"/>
  <c r="AA64" i="10"/>
  <c r="AA63" i="10" s="1"/>
  <c r="AA62" i="10" s="1"/>
  <c r="AA61" i="10" s="1"/>
  <c r="V77" i="10"/>
  <c r="K109" i="2"/>
  <c r="K53" i="10"/>
  <c r="K19" i="10" s="1"/>
  <c r="AA72" i="10"/>
  <c r="AA76" i="10"/>
  <c r="AA84" i="10"/>
  <c r="U111" i="10"/>
  <c r="N57" i="2"/>
  <c r="N99" i="2"/>
  <c r="N94" i="2"/>
  <c r="N76" i="2"/>
  <c r="N49" i="2"/>
  <c r="N23" i="2"/>
  <c r="N82" i="2"/>
  <c r="N37" i="2"/>
  <c r="N28" i="2"/>
  <c r="AA46" i="8"/>
  <c r="P45" i="8"/>
  <c r="P44" i="8" s="1"/>
  <c r="P43" i="8" s="1"/>
  <c r="AA90" i="8"/>
  <c r="P89" i="8"/>
  <c r="P103" i="8"/>
  <c r="AA104" i="8"/>
  <c r="AA51" i="8"/>
  <c r="P63" i="8"/>
  <c r="P62" i="8" s="1"/>
  <c r="P61" i="8" s="1"/>
  <c r="AA64" i="8"/>
  <c r="AA63" i="8" s="1"/>
  <c r="AA62" i="8" s="1"/>
  <c r="AA61" i="8" s="1"/>
  <c r="AA109" i="8"/>
  <c r="AA110" i="8"/>
  <c r="L36" i="2"/>
  <c r="L46" i="2"/>
  <c r="L91" i="2"/>
  <c r="AA83" i="8"/>
  <c r="AA35" i="8"/>
  <c r="AA68" i="8"/>
  <c r="P78" i="8"/>
  <c r="AA108" i="8"/>
  <c r="AA42" i="8"/>
  <c r="L41" i="2"/>
  <c r="P39" i="8"/>
  <c r="P93" i="8"/>
  <c r="AA56" i="8"/>
  <c r="AA50" i="8"/>
  <c r="AA75" i="8"/>
  <c r="AA102" i="8"/>
  <c r="AA107" i="8"/>
  <c r="L68" i="2"/>
  <c r="P24" i="8"/>
  <c r="AA24" i="8" s="1"/>
  <c r="L37" i="2"/>
  <c r="L52" i="2"/>
  <c r="AA91" i="8"/>
  <c r="AA36" i="8"/>
  <c r="P55" i="8"/>
  <c r="AA57" i="8"/>
  <c r="AA29" i="8"/>
  <c r="L73" i="2"/>
  <c r="L42" i="2"/>
  <c r="P42" i="2" s="1"/>
  <c r="L102" i="2"/>
  <c r="P81" i="8"/>
  <c r="AA97" i="8"/>
  <c r="K53" i="8"/>
  <c r="R53" i="8"/>
  <c r="R19" i="8" s="1"/>
  <c r="J53" i="8"/>
  <c r="M56" i="2"/>
  <c r="J89" i="8"/>
  <c r="J67" i="8"/>
  <c r="J66" i="8" s="1"/>
  <c r="J81" i="8"/>
  <c r="H22" i="2"/>
  <c r="K46" i="2"/>
  <c r="J45" i="8"/>
  <c r="J44" i="8" s="1"/>
  <c r="J43" i="8" s="1"/>
  <c r="J25" i="8"/>
  <c r="N50" i="2"/>
  <c r="N41" i="2"/>
  <c r="N34" i="2"/>
  <c r="J26" i="2"/>
  <c r="M84" i="2"/>
  <c r="J101" i="2"/>
  <c r="U103" i="8"/>
  <c r="AA26" i="8"/>
  <c r="U55" i="8"/>
  <c r="U54" i="8" s="1"/>
  <c r="U53" i="8" s="1"/>
  <c r="L38" i="2"/>
  <c r="AA94" i="6"/>
  <c r="AA76" i="6"/>
  <c r="P55" i="6"/>
  <c r="AA28" i="6"/>
  <c r="AA95" i="6"/>
  <c r="AA99" i="6"/>
  <c r="AA106" i="6"/>
  <c r="J106" i="2"/>
  <c r="AA60" i="6"/>
  <c r="T53" i="6"/>
  <c r="K97" i="2"/>
  <c r="K110" i="2"/>
  <c r="L72" i="2"/>
  <c r="N31" i="2"/>
  <c r="N30" i="2" s="1"/>
  <c r="AA59" i="6"/>
  <c r="Q21" i="6"/>
  <c r="Q20" i="6" s="1"/>
  <c r="X21" i="6"/>
  <c r="X20" i="6" s="1"/>
  <c r="J22" i="6"/>
  <c r="I21" i="6"/>
  <c r="I20" i="6" s="1"/>
  <c r="Y21" i="6"/>
  <c r="Y20" i="6" s="1"/>
  <c r="P39" i="6"/>
  <c r="I53" i="6"/>
  <c r="Y53" i="6"/>
  <c r="O55" i="6"/>
  <c r="O54" i="6" s="1"/>
  <c r="O53" i="6" s="1"/>
  <c r="M53" i="6"/>
  <c r="G111" i="6"/>
  <c r="N111" i="6"/>
  <c r="W111" i="6"/>
  <c r="E55" i="2"/>
  <c r="F55" i="2"/>
  <c r="H58" i="2"/>
  <c r="F78" i="2"/>
  <c r="J59" i="2"/>
  <c r="L34" i="2"/>
  <c r="J76" i="2"/>
  <c r="J99" i="2"/>
  <c r="L90" i="2"/>
  <c r="L98" i="2"/>
  <c r="L106" i="2"/>
  <c r="L110" i="2"/>
  <c r="M34" i="2"/>
  <c r="M41" i="2"/>
  <c r="M50" i="2"/>
  <c r="M73" i="2"/>
  <c r="M82" i="2"/>
  <c r="P67" i="6"/>
  <c r="E21" i="6"/>
  <c r="E20" i="6" s="1"/>
  <c r="L21" i="6"/>
  <c r="L20" i="6" s="1"/>
  <c r="T21" i="6"/>
  <c r="T20" i="6" s="1"/>
  <c r="Q77" i="6"/>
  <c r="Q65" i="6" s="1"/>
  <c r="X77" i="6"/>
  <c r="X65" i="6" s="1"/>
  <c r="AA100" i="6"/>
  <c r="I22" i="2"/>
  <c r="G55" i="2"/>
  <c r="I58" i="2"/>
  <c r="G78" i="2"/>
  <c r="AA29" i="6"/>
  <c r="N92" i="2"/>
  <c r="F77" i="6"/>
  <c r="F65" i="6" s="1"/>
  <c r="L60" i="2"/>
  <c r="L86" i="2"/>
  <c r="P86" i="2" s="1"/>
  <c r="L95" i="2"/>
  <c r="M27" i="2"/>
  <c r="M21" i="6"/>
  <c r="M20" i="6" s="1"/>
  <c r="M19" i="6" s="1"/>
  <c r="O39" i="6"/>
  <c r="O67" i="6"/>
  <c r="O66" i="6" s="1"/>
  <c r="I66" i="6"/>
  <c r="I65" i="6" s="1"/>
  <c r="U70" i="6"/>
  <c r="K77" i="6"/>
  <c r="S77" i="6"/>
  <c r="AA31" i="6"/>
  <c r="AA30" i="6" s="1"/>
  <c r="P70" i="6"/>
  <c r="P66" i="6" s="1"/>
  <c r="M77" i="6"/>
  <c r="J103" i="6"/>
  <c r="U78" i="6"/>
  <c r="Z78" i="6"/>
  <c r="J95" i="2"/>
  <c r="K36" i="2"/>
  <c r="L99" i="2"/>
  <c r="M46" i="2"/>
  <c r="M52" i="2"/>
  <c r="M68" i="2"/>
  <c r="M75" i="2"/>
  <c r="Z89" i="6"/>
  <c r="G21" i="6"/>
  <c r="G20" i="6" s="1"/>
  <c r="U39" i="6"/>
  <c r="K65" i="6"/>
  <c r="U67" i="6"/>
  <c r="J34" i="2"/>
  <c r="N98" i="2"/>
  <c r="K104" i="2"/>
  <c r="L100" i="2"/>
  <c r="M37" i="2"/>
  <c r="AA51" i="6"/>
  <c r="AA98" i="6"/>
  <c r="G77" i="6"/>
  <c r="G65" i="6" s="1"/>
  <c r="N77" i="6"/>
  <c r="W77" i="6"/>
  <c r="W65" i="6" s="1"/>
  <c r="O89" i="6"/>
  <c r="AA101" i="6"/>
  <c r="AA115" i="6"/>
  <c r="P30" i="6"/>
  <c r="P89" i="6"/>
  <c r="K24" i="2"/>
  <c r="K57" i="2"/>
  <c r="Z55" i="6"/>
  <c r="Z54" i="6" s="1"/>
  <c r="Z53" i="6" s="1"/>
  <c r="J24" i="2"/>
  <c r="K27" i="2"/>
  <c r="K99" i="2"/>
  <c r="K106" i="2"/>
  <c r="K115" i="2"/>
  <c r="K114" i="2" s="1"/>
  <c r="L29" i="2"/>
  <c r="L101" i="2"/>
  <c r="M40" i="2"/>
  <c r="J111" i="6"/>
  <c r="U45" i="6"/>
  <c r="U44" i="6" s="1"/>
  <c r="U43" i="6" s="1"/>
  <c r="S53" i="6"/>
  <c r="N53" i="6"/>
  <c r="N19" i="6" s="1"/>
  <c r="AA75" i="6"/>
  <c r="E77" i="6"/>
  <c r="E65" i="6" s="1"/>
  <c r="L77" i="6"/>
  <c r="L65" i="6" s="1"/>
  <c r="U81" i="6"/>
  <c r="AA52" i="6"/>
  <c r="Z103" i="6"/>
  <c r="Z39" i="6"/>
  <c r="R66" i="6"/>
  <c r="K94" i="2"/>
  <c r="L74" i="2"/>
  <c r="AA110" i="6"/>
  <c r="AA92" i="6"/>
  <c r="AA74" i="6"/>
  <c r="K21" i="6"/>
  <c r="K20" i="6" s="1"/>
  <c r="K19" i="6" s="1"/>
  <c r="S21" i="6"/>
  <c r="S20" i="6" s="1"/>
  <c r="S19" i="6" s="1"/>
  <c r="AA87" i="6"/>
  <c r="P25" i="6"/>
  <c r="AA38" i="6"/>
  <c r="P45" i="6"/>
  <c r="P44" i="6" s="1"/>
  <c r="P43" i="6" s="1"/>
  <c r="F22" i="2"/>
  <c r="G58" i="2"/>
  <c r="Z111" i="6"/>
  <c r="Z93" i="6"/>
  <c r="Z25" i="6"/>
  <c r="N69" i="2"/>
  <c r="N104" i="2"/>
  <c r="N36" i="2"/>
  <c r="N27" i="2"/>
  <c r="J110" i="2"/>
  <c r="K29" i="2"/>
  <c r="K80" i="2"/>
  <c r="O80" i="2" s="1"/>
  <c r="K101" i="2"/>
  <c r="M42" i="2"/>
  <c r="O22" i="6"/>
  <c r="O25" i="6"/>
  <c r="O103" i="6"/>
  <c r="AA105" i="6"/>
  <c r="AA47" i="6"/>
  <c r="N68" i="2"/>
  <c r="N52" i="2"/>
  <c r="K96" i="2"/>
  <c r="L75" i="2"/>
  <c r="N24" i="2"/>
  <c r="V21" i="6"/>
  <c r="V20" i="6" s="1"/>
  <c r="V77" i="6"/>
  <c r="V65" i="6" s="1"/>
  <c r="U89" i="6"/>
  <c r="U93" i="6"/>
  <c r="F111" i="6"/>
  <c r="M111" i="6"/>
  <c r="V111" i="6"/>
  <c r="N84" i="2"/>
  <c r="N56" i="2"/>
  <c r="J71" i="2"/>
  <c r="K26" i="2"/>
  <c r="K91" i="2"/>
  <c r="K113" i="2"/>
  <c r="K112" i="2" s="1"/>
  <c r="AA26" i="6"/>
  <c r="V53" i="6"/>
  <c r="AA46" i="6"/>
  <c r="AA85" i="6"/>
  <c r="J89" i="6"/>
  <c r="AA90" i="6"/>
  <c r="AA104" i="6"/>
  <c r="N97" i="2"/>
  <c r="M76" i="2"/>
  <c r="M92" i="2"/>
  <c r="F21" i="6"/>
  <c r="F20" i="6" s="1"/>
  <c r="S65" i="6"/>
  <c r="Y66" i="6"/>
  <c r="P103" i="6"/>
  <c r="P63" i="6"/>
  <c r="P62" i="6" s="1"/>
  <c r="P61" i="6" s="1"/>
  <c r="J108" i="2"/>
  <c r="J73" i="2"/>
  <c r="M24" i="2"/>
  <c r="M72" i="2"/>
  <c r="J45" i="6"/>
  <c r="J44" i="6" s="1"/>
  <c r="J43" i="6" s="1"/>
  <c r="G53" i="6"/>
  <c r="AA24" i="6"/>
  <c r="O45" i="6"/>
  <c r="O44" i="6" s="1"/>
  <c r="O43" i="6" s="1"/>
  <c r="O81" i="6"/>
  <c r="J93" i="6"/>
  <c r="P93" i="6"/>
  <c r="Z70" i="6"/>
  <c r="Z45" i="6"/>
  <c r="Z44" i="6" s="1"/>
  <c r="Z43" i="6" s="1"/>
  <c r="N110" i="2"/>
  <c r="N86" i="2"/>
  <c r="P78" i="6"/>
  <c r="AA79" i="6"/>
  <c r="AA78" i="6" s="1"/>
  <c r="AA107" i="6"/>
  <c r="J75" i="2"/>
  <c r="K28" i="2"/>
  <c r="O93" i="6"/>
  <c r="K49" i="2"/>
  <c r="J70" i="6"/>
  <c r="J66" i="6" s="1"/>
  <c r="AA71" i="6"/>
  <c r="M35" i="2"/>
  <c r="M74" i="2"/>
  <c r="X53" i="6"/>
  <c r="X19" i="6" s="1"/>
  <c r="F53" i="6"/>
  <c r="H53" i="6"/>
  <c r="H19" i="6" s="1"/>
  <c r="J25" i="6"/>
  <c r="J55" i="6"/>
  <c r="AA56" i="6"/>
  <c r="AA55" i="6" s="1"/>
  <c r="R77" i="6"/>
  <c r="Y77" i="6"/>
  <c r="AA37" i="6"/>
  <c r="K40" i="2"/>
  <c r="Z81" i="6"/>
  <c r="K23" i="2"/>
  <c r="N105" i="2"/>
  <c r="N75" i="2"/>
  <c r="N48" i="2"/>
  <c r="N38" i="2"/>
  <c r="N29" i="2"/>
  <c r="F39" i="2"/>
  <c r="H39" i="2"/>
  <c r="I45" i="2"/>
  <c r="I44" i="2" s="1"/>
  <c r="I43" i="2" s="1"/>
  <c r="G45" i="2"/>
  <c r="G44" i="2" s="1"/>
  <c r="G43" i="2" s="1"/>
  <c r="I55" i="2"/>
  <c r="I54" i="2" s="1"/>
  <c r="I53" i="2" s="1"/>
  <c r="G70" i="2"/>
  <c r="I70" i="2"/>
  <c r="F81" i="2"/>
  <c r="H103" i="2"/>
  <c r="K41" i="2"/>
  <c r="K51" i="2"/>
  <c r="N108" i="2"/>
  <c r="N64" i="2"/>
  <c r="N63" i="2" s="1"/>
  <c r="N62" i="2" s="1"/>
  <c r="N61" i="2" s="1"/>
  <c r="I39" i="2"/>
  <c r="H70" i="2"/>
  <c r="H89" i="2"/>
  <c r="N107" i="2"/>
  <c r="N60" i="2"/>
  <c r="N58" i="2" s="1"/>
  <c r="N51" i="2"/>
  <c r="N100" i="2"/>
  <c r="L31" i="2"/>
  <c r="L30" i="2" s="1"/>
  <c r="P30" i="4"/>
  <c r="AA80" i="4"/>
  <c r="L80" i="2"/>
  <c r="L113" i="2"/>
  <c r="AA113" i="4"/>
  <c r="AA112" i="4" s="1"/>
  <c r="L57" i="2"/>
  <c r="AA57" i="4"/>
  <c r="L48" i="2"/>
  <c r="AA48" i="4"/>
  <c r="L64" i="2"/>
  <c r="L63" i="2" s="1"/>
  <c r="L62" i="2" s="1"/>
  <c r="L61" i="2" s="1"/>
  <c r="P63" i="4"/>
  <c r="P62" i="4" s="1"/>
  <c r="P61" i="4" s="1"/>
  <c r="L115" i="2"/>
  <c r="L114" i="2" s="1"/>
  <c r="P114" i="4"/>
  <c r="AA73" i="4"/>
  <c r="AA24" i="4"/>
  <c r="AA106" i="4"/>
  <c r="AA75" i="4"/>
  <c r="AA49" i="4"/>
  <c r="I103" i="2"/>
  <c r="G67" i="2"/>
  <c r="F67" i="2"/>
  <c r="H54" i="4"/>
  <c r="H53" i="4" s="1"/>
  <c r="Q77" i="4"/>
  <c r="M83" i="2"/>
  <c r="L107" i="2"/>
  <c r="P107" i="2" s="1"/>
  <c r="H66" i="4"/>
  <c r="U111" i="4"/>
  <c r="AA105" i="4"/>
  <c r="E103" i="2"/>
  <c r="L54" i="4"/>
  <c r="L53" i="4" s="1"/>
  <c r="Z89" i="4"/>
  <c r="K111" i="4"/>
  <c r="R111" i="4"/>
  <c r="X111" i="4"/>
  <c r="I111" i="4"/>
  <c r="W77" i="4"/>
  <c r="U89" i="4"/>
  <c r="AA101" i="4"/>
  <c r="J39" i="4"/>
  <c r="G77" i="4"/>
  <c r="Z54" i="4"/>
  <c r="Z53" i="4" s="1"/>
  <c r="O63" i="4"/>
  <c r="O62" i="4" s="1"/>
  <c r="O61" i="4" s="1"/>
  <c r="X66" i="4"/>
  <c r="P78" i="4"/>
  <c r="U81" i="4"/>
  <c r="L77" i="4"/>
  <c r="O89" i="4"/>
  <c r="L51" i="2"/>
  <c r="AA104" i="4"/>
  <c r="I54" i="4"/>
  <c r="I53" i="4" s="1"/>
  <c r="O22" i="4"/>
  <c r="K66" i="4"/>
  <c r="S66" i="4"/>
  <c r="AA52" i="4"/>
  <c r="J55" i="4"/>
  <c r="J54" i="4" s="1"/>
  <c r="F93" i="2"/>
  <c r="F103" i="2"/>
  <c r="I111" i="2"/>
  <c r="G111" i="2"/>
  <c r="O45" i="4"/>
  <c r="O44" i="4" s="1"/>
  <c r="O43" i="4" s="1"/>
  <c r="O55" i="4"/>
  <c r="L111" i="4"/>
  <c r="S111" i="4"/>
  <c r="Y111" i="4"/>
  <c r="J90" i="2"/>
  <c r="O90" i="2" s="1"/>
  <c r="AA68" i="4"/>
  <c r="P55" i="4"/>
  <c r="I81" i="2"/>
  <c r="G81" i="2"/>
  <c r="F89" i="2"/>
  <c r="E93" i="2"/>
  <c r="G93" i="2"/>
  <c r="I93" i="2"/>
  <c r="G103" i="2"/>
  <c r="H111" i="2"/>
  <c r="I21" i="4"/>
  <c r="I20" i="4" s="1"/>
  <c r="F66" i="4"/>
  <c r="H77" i="4"/>
  <c r="X21" i="4"/>
  <c r="X20" i="4" s="1"/>
  <c r="Y77" i="4"/>
  <c r="AA42" i="4"/>
  <c r="AA94" i="4"/>
  <c r="AA110" i="4"/>
  <c r="I78" i="2"/>
  <c r="H81" i="2"/>
  <c r="E89" i="2"/>
  <c r="I89" i="2"/>
  <c r="G89" i="2"/>
  <c r="AA84" i="4"/>
  <c r="W21" i="4"/>
  <c r="W20" i="4" s="1"/>
  <c r="U39" i="4"/>
  <c r="AA115" i="4"/>
  <c r="L79" i="2"/>
  <c r="U22" i="4"/>
  <c r="U25" i="4"/>
  <c r="G39" i="2"/>
  <c r="H45" i="2"/>
  <c r="H44" i="2" s="1"/>
  <c r="H43" i="2" s="1"/>
  <c r="F45" i="2"/>
  <c r="F44" i="2" s="1"/>
  <c r="F43" i="2" s="1"/>
  <c r="H55" i="2"/>
  <c r="F58" i="2"/>
  <c r="F70" i="2"/>
  <c r="H78" i="2"/>
  <c r="E66" i="4"/>
  <c r="AA37" i="4"/>
  <c r="AA29" i="4"/>
  <c r="M64" i="2"/>
  <c r="M63" i="2" s="1"/>
  <c r="M62" i="2" s="1"/>
  <c r="M61" i="2" s="1"/>
  <c r="N113" i="2"/>
  <c r="N112" i="2" s="1"/>
  <c r="N111" i="2" s="1"/>
  <c r="H25" i="2"/>
  <c r="E58" i="2"/>
  <c r="J67" i="4"/>
  <c r="J103" i="4"/>
  <c r="J112" i="4"/>
  <c r="J111" i="4" s="1"/>
  <c r="Q21" i="4"/>
  <c r="Q20" i="4" s="1"/>
  <c r="U55" i="4"/>
  <c r="S54" i="4"/>
  <c r="U70" i="4"/>
  <c r="AA108" i="4"/>
  <c r="AA86" i="4"/>
  <c r="AA69" i="4"/>
  <c r="J56" i="2"/>
  <c r="L104" i="2"/>
  <c r="AA72" i="4"/>
  <c r="K50" i="2"/>
  <c r="O74" i="2"/>
  <c r="H93" i="2"/>
  <c r="AA100" i="4"/>
  <c r="E39" i="2"/>
  <c r="F111" i="4"/>
  <c r="L21" i="4"/>
  <c r="L20" i="4" s="1"/>
  <c r="R21" i="4"/>
  <c r="R20" i="4" s="1"/>
  <c r="R66" i="4"/>
  <c r="O111" i="4"/>
  <c r="J105" i="2"/>
  <c r="AA99" i="4"/>
  <c r="J91" i="2"/>
  <c r="J49" i="2"/>
  <c r="AA95" i="4"/>
  <c r="L84" i="2"/>
  <c r="E67" i="2"/>
  <c r="E77" i="4"/>
  <c r="P67" i="4"/>
  <c r="J89" i="4"/>
  <c r="F77" i="4"/>
  <c r="G111" i="4"/>
  <c r="M21" i="4"/>
  <c r="M20" i="4" s="1"/>
  <c r="U45" i="4"/>
  <c r="U44" i="4" s="1"/>
  <c r="U43" i="4" s="1"/>
  <c r="M54" i="4"/>
  <c r="M53" i="4" s="1"/>
  <c r="L66" i="4"/>
  <c r="Z67" i="4"/>
  <c r="AA34" i="4"/>
  <c r="AA91" i="4"/>
  <c r="AA64" i="4"/>
  <c r="AA63" i="4" s="1"/>
  <c r="AA62" i="4" s="1"/>
  <c r="AA61" i="4" s="1"/>
  <c r="AA35" i="4"/>
  <c r="N91" i="2"/>
  <c r="W65" i="4"/>
  <c r="P45" i="4"/>
  <c r="P44" i="4" s="1"/>
  <c r="P43" i="4" s="1"/>
  <c r="X54" i="4"/>
  <c r="X53" i="4" s="1"/>
  <c r="T66" i="4"/>
  <c r="O78" i="4"/>
  <c r="P112" i="4"/>
  <c r="W111" i="4"/>
  <c r="AA74" i="4"/>
  <c r="AA41" i="4"/>
  <c r="N74" i="2"/>
  <c r="Z70" i="4"/>
  <c r="N47" i="2"/>
  <c r="Z45" i="4"/>
  <c r="Z44" i="4" s="1"/>
  <c r="Z43" i="4" s="1"/>
  <c r="I77" i="4"/>
  <c r="H111" i="4"/>
  <c r="Y21" i="4"/>
  <c r="Y20" i="4" s="1"/>
  <c r="Q54" i="4"/>
  <c r="Q53" i="4" s="1"/>
  <c r="N66" i="4"/>
  <c r="M111" i="4"/>
  <c r="AA79" i="4"/>
  <c r="L71" i="2"/>
  <c r="P70" i="4"/>
  <c r="AA50" i="4"/>
  <c r="L50" i="2"/>
  <c r="L59" i="2"/>
  <c r="AA59" i="4"/>
  <c r="P58" i="4"/>
  <c r="L92" i="2"/>
  <c r="P89" i="4"/>
  <c r="AA96" i="4"/>
  <c r="L96" i="2"/>
  <c r="AA83" i="4"/>
  <c r="L83" i="2"/>
  <c r="F111" i="2"/>
  <c r="E21" i="4"/>
  <c r="E20" i="4" s="1"/>
  <c r="O39" i="4"/>
  <c r="N54" i="4"/>
  <c r="N53" i="4" s="1"/>
  <c r="Z81" i="4"/>
  <c r="R77" i="4"/>
  <c r="N77" i="4"/>
  <c r="AA36" i="4"/>
  <c r="J36" i="2"/>
  <c r="J46" i="2"/>
  <c r="AA46" i="4"/>
  <c r="J51" i="2"/>
  <c r="AA51" i="4"/>
  <c r="J109" i="2"/>
  <c r="K69" i="2"/>
  <c r="O67" i="4"/>
  <c r="L82" i="2"/>
  <c r="AA82" i="4"/>
  <c r="J79" i="2"/>
  <c r="J78" i="2" s="1"/>
  <c r="J78" i="4"/>
  <c r="K37" i="2"/>
  <c r="K95" i="2"/>
  <c r="O93" i="4"/>
  <c r="K108" i="2"/>
  <c r="O103" i="4"/>
  <c r="AA109" i="4"/>
  <c r="P103" i="4"/>
  <c r="Q66" i="4"/>
  <c r="K77" i="4"/>
  <c r="K65" i="4" s="1"/>
  <c r="J28" i="2"/>
  <c r="AA28" i="4"/>
  <c r="J25" i="4"/>
  <c r="J97" i="2"/>
  <c r="AA97" i="4"/>
  <c r="J93" i="4"/>
  <c r="J104" i="2"/>
  <c r="L40" i="2"/>
  <c r="AA40" i="4"/>
  <c r="P39" i="4"/>
  <c r="M36" i="2"/>
  <c r="T53" i="4"/>
  <c r="O25" i="4"/>
  <c r="T77" i="4"/>
  <c r="J70" i="4"/>
  <c r="J72" i="2"/>
  <c r="M69" i="2"/>
  <c r="U67" i="4"/>
  <c r="U103" i="4"/>
  <c r="M105" i="2"/>
  <c r="Z25" i="4"/>
  <c r="V54" i="4"/>
  <c r="V53" i="4" s="1"/>
  <c r="O81" i="4"/>
  <c r="J85" i="2"/>
  <c r="AA85" i="4"/>
  <c r="J81" i="4"/>
  <c r="U78" i="4"/>
  <c r="M80" i="2"/>
  <c r="M109" i="2"/>
  <c r="G66" i="4"/>
  <c r="G65" i="4" s="1"/>
  <c r="M66" i="4"/>
  <c r="E70" i="2"/>
  <c r="F21" i="4"/>
  <c r="F20" i="4" s="1"/>
  <c r="F19" i="4" s="1"/>
  <c r="I66" i="4"/>
  <c r="K54" i="4"/>
  <c r="K53" i="4" s="1"/>
  <c r="R54" i="4"/>
  <c r="R53" i="4" s="1"/>
  <c r="R19" i="4" s="1"/>
  <c r="Y54" i="4"/>
  <c r="Y53" i="4" s="1"/>
  <c r="V111" i="4"/>
  <c r="I25" i="2"/>
  <c r="E25" i="2"/>
  <c r="E111" i="2"/>
  <c r="F25" i="2"/>
  <c r="G25" i="2"/>
  <c r="E45" i="2"/>
  <c r="E44" i="2" s="1"/>
  <c r="E43" i="2" s="1"/>
  <c r="M94" i="2"/>
  <c r="Y66" i="4"/>
  <c r="Y65" i="4" s="1"/>
  <c r="Q111" i="4"/>
  <c r="E63" i="2"/>
  <c r="E62" i="2" s="1"/>
  <c r="E61" i="2" s="1"/>
  <c r="U97" i="4"/>
  <c r="S93" i="4"/>
  <c r="S77" i="4" s="1"/>
  <c r="N109" i="2"/>
  <c r="Z103" i="4"/>
  <c r="G21" i="4"/>
  <c r="G20" i="4" s="1"/>
  <c r="V77" i="4"/>
  <c r="V65" i="4" s="1"/>
  <c r="N95" i="2"/>
  <c r="Z93" i="4"/>
  <c r="T21" i="4"/>
  <c r="T20" i="4" s="1"/>
  <c r="AA47" i="4"/>
  <c r="J47" i="2"/>
  <c r="J45" i="4"/>
  <c r="J44" i="4" s="1"/>
  <c r="J43" i="4" s="1"/>
  <c r="G53" i="4"/>
  <c r="K21" i="4"/>
  <c r="K20" i="4" s="1"/>
  <c r="J98" i="2"/>
  <c r="AA98" i="4"/>
  <c r="K31" i="2"/>
  <c r="K30" i="2" s="1"/>
  <c r="O30" i="4"/>
  <c r="K59" i="2"/>
  <c r="O58" i="4"/>
  <c r="K75" i="2"/>
  <c r="O70" i="4"/>
  <c r="L56" i="2"/>
  <c r="AA56" i="4"/>
  <c r="W53" i="4"/>
  <c r="N21" i="4"/>
  <c r="N20" i="4" s="1"/>
  <c r="S21" i="4"/>
  <c r="S20" i="4" s="1"/>
  <c r="V21" i="4"/>
  <c r="V20" i="4" s="1"/>
  <c r="J38" i="2"/>
  <c r="AA92" i="4"/>
  <c r="J92" i="2"/>
  <c r="AA26" i="4"/>
  <c r="L26" i="2"/>
  <c r="P25" i="4"/>
  <c r="L97" i="2"/>
  <c r="P93" i="4"/>
  <c r="M31" i="2"/>
  <c r="M30" i="2" s="1"/>
  <c r="U30" i="4"/>
  <c r="M60" i="2"/>
  <c r="M58" i="2" s="1"/>
  <c r="U58" i="4"/>
  <c r="U54" i="4" s="1"/>
  <c r="X77" i="4"/>
  <c r="X65" i="4" s="1"/>
  <c r="M77" i="4"/>
  <c r="N111" i="4"/>
  <c r="T111" i="4"/>
  <c r="Z111" i="4"/>
  <c r="AA38" i="4"/>
  <c r="M100" i="2"/>
  <c r="S53" i="4"/>
  <c r="AA76" i="4"/>
  <c r="AA31" i="4"/>
  <c r="AA30" i="4" s="1"/>
  <c r="J31" i="2"/>
  <c r="E22" i="2"/>
  <c r="N85" i="2"/>
  <c r="AA71" i="4"/>
  <c r="J83" i="2"/>
  <c r="L85" i="2"/>
  <c r="N80" i="2"/>
  <c r="AA27" i="4"/>
  <c r="J27" i="2"/>
  <c r="AA102" i="4"/>
  <c r="J102" i="2"/>
  <c r="E81" i="2"/>
  <c r="AA60" i="4"/>
  <c r="J60" i="2"/>
  <c r="L109" i="2"/>
  <c r="M23" i="2"/>
  <c r="E78" i="2"/>
  <c r="N73" i="2"/>
  <c r="AJ592" i="3"/>
  <c r="T77" i="1"/>
  <c r="T51" i="1"/>
  <c r="J22" i="1"/>
  <c r="J21" i="1" s="1"/>
  <c r="T36" i="1"/>
  <c r="T89" i="1"/>
  <c r="T90" i="1"/>
  <c r="L67" i="1"/>
  <c r="J81" i="1"/>
  <c r="N64" i="1"/>
  <c r="N55" i="1"/>
  <c r="T37" i="1"/>
  <c r="L81" i="1"/>
  <c r="N83" i="1"/>
  <c r="K59" i="1"/>
  <c r="K58" i="1" s="1"/>
  <c r="T52" i="1"/>
  <c r="P22" i="1"/>
  <c r="P21" i="1" s="1"/>
  <c r="P62" i="1"/>
  <c r="P61" i="1" s="1"/>
  <c r="F67" i="1"/>
  <c r="J49" i="1"/>
  <c r="J42" i="1" s="1"/>
  <c r="G67" i="1"/>
  <c r="O67" i="1"/>
  <c r="K23" i="1"/>
  <c r="T24" i="1"/>
  <c r="N70" i="1"/>
  <c r="N69" i="1" s="1"/>
  <c r="N68" i="1" s="1"/>
  <c r="E81" i="1"/>
  <c r="H67" i="1"/>
  <c r="P67" i="1"/>
  <c r="G81" i="1"/>
  <c r="O81" i="1"/>
  <c r="M67" i="1"/>
  <c r="M57" i="1" s="1"/>
  <c r="K82" i="1"/>
  <c r="T35" i="1"/>
  <c r="N34" i="1"/>
  <c r="K62" i="1"/>
  <c r="K61" i="1" s="1"/>
  <c r="T86" i="1"/>
  <c r="T74" i="1"/>
  <c r="T73" i="1" s="1"/>
  <c r="N65" i="1"/>
  <c r="S34" i="1"/>
  <c r="S33" i="1" s="1"/>
  <c r="S82" i="1"/>
  <c r="T80" i="1"/>
  <c r="T53" i="1"/>
  <c r="H22" i="1"/>
  <c r="H21" i="1" s="1"/>
  <c r="Q67" i="1"/>
  <c r="N66" i="1"/>
  <c r="T38" i="1"/>
  <c r="J67" i="1"/>
  <c r="R67" i="1"/>
  <c r="Q22" i="1"/>
  <c r="Q21" i="1" s="1"/>
  <c r="R22" i="1"/>
  <c r="R21" i="1" s="1"/>
  <c r="O49" i="1"/>
  <c r="O42" i="1" s="1"/>
  <c r="R81" i="1"/>
  <c r="I22" i="1"/>
  <c r="I21" i="1" s="1"/>
  <c r="T56" i="1"/>
  <c r="N78" i="1"/>
  <c r="K67" i="1"/>
  <c r="E22" i="1"/>
  <c r="E21" i="1" s="1"/>
  <c r="E20" i="1" s="1"/>
  <c r="E19" i="1" s="1"/>
  <c r="K45" i="1"/>
  <c r="K44" i="1" s="1"/>
  <c r="K43" i="1" s="1"/>
  <c r="S54" i="1"/>
  <c r="T84" i="1"/>
  <c r="N72" i="1"/>
  <c r="T72" i="1" s="1"/>
  <c r="T71" i="1" s="1"/>
  <c r="T79" i="1"/>
  <c r="S64" i="1"/>
  <c r="K76" i="1"/>
  <c r="K75" i="1" s="1"/>
  <c r="K54" i="1"/>
  <c r="M22" i="1"/>
  <c r="M21" i="1" s="1"/>
  <c r="N26" i="1"/>
  <c r="T26" i="1" s="1"/>
  <c r="N28" i="1"/>
  <c r="K27" i="1"/>
  <c r="E42" i="1"/>
  <c r="L22" i="1"/>
  <c r="L21" i="1" s="1"/>
  <c r="F22" i="1"/>
  <c r="F21" i="1" s="1"/>
  <c r="Q42" i="1"/>
  <c r="T30" i="1"/>
  <c r="N29" i="1"/>
  <c r="F42" i="1"/>
  <c r="T46" i="1"/>
  <c r="T45" i="1" s="1"/>
  <c r="T44" i="1" s="1"/>
  <c r="T43" i="1" s="1"/>
  <c r="N50" i="1"/>
  <c r="S59" i="1"/>
  <c r="S58" i="1" s="1"/>
  <c r="N88" i="1"/>
  <c r="K87" i="1"/>
  <c r="T85" i="1"/>
  <c r="G22" i="1"/>
  <c r="G21" i="1" s="1"/>
  <c r="E67" i="1"/>
  <c r="S67" i="1"/>
  <c r="S76" i="1"/>
  <c r="S75" i="1" s="1"/>
  <c r="K50" i="1"/>
  <c r="S50" i="1"/>
  <c r="S87" i="1"/>
  <c r="T63" i="1"/>
  <c r="N59" i="1"/>
  <c r="N58" i="1" s="1"/>
  <c r="T60" i="1"/>
  <c r="T59" i="1" s="1"/>
  <c r="T58" i="1" s="1"/>
  <c r="S23" i="1"/>
  <c r="Q57" i="1"/>
  <c r="M42" i="1"/>
  <c r="K29" i="1"/>
  <c r="H44" i="1"/>
  <c r="H43" i="1" s="1"/>
  <c r="H42" i="1" s="1"/>
  <c r="O29" i="2" l="1"/>
  <c r="P29" i="2"/>
  <c r="J22" i="2"/>
  <c r="O77" i="10"/>
  <c r="V65" i="14"/>
  <c r="H19" i="8"/>
  <c r="F18" i="8"/>
  <c r="F17" i="8" s="1"/>
  <c r="F16" i="8" s="1"/>
  <c r="G57" i="1"/>
  <c r="G18" i="1" s="1"/>
  <c r="E19" i="14"/>
  <c r="H57" i="1"/>
  <c r="H18" i="1" s="1"/>
  <c r="U54" i="14"/>
  <c r="U53" i="14" s="1"/>
  <c r="F57" i="1"/>
  <c r="F18" i="1" s="1"/>
  <c r="R19" i="6"/>
  <c r="L57" i="1"/>
  <c r="O77" i="8"/>
  <c r="Z21" i="10"/>
  <c r="Z20" i="10" s="1"/>
  <c r="R19" i="12"/>
  <c r="H19" i="14"/>
  <c r="M19" i="8"/>
  <c r="W19" i="10"/>
  <c r="J57" i="1"/>
  <c r="I18" i="8"/>
  <c r="I17" i="8" s="1"/>
  <c r="I16" i="8" s="1"/>
  <c r="F18" i="14"/>
  <c r="F17" i="14" s="1"/>
  <c r="F16" i="14" s="1"/>
  <c r="Z21" i="8"/>
  <c r="Z20" i="8" s="1"/>
  <c r="W19" i="12"/>
  <c r="W19" i="14"/>
  <c r="E18" i="10"/>
  <c r="E17" i="10" s="1"/>
  <c r="E16" i="10" s="1"/>
  <c r="W19" i="6"/>
  <c r="N19" i="8"/>
  <c r="P54" i="4"/>
  <c r="G19" i="10"/>
  <c r="S19" i="10"/>
  <c r="R65" i="6"/>
  <c r="M65" i="6"/>
  <c r="L18" i="12"/>
  <c r="L17" i="12" s="1"/>
  <c r="L16" i="12" s="1"/>
  <c r="X65" i="14"/>
  <c r="X18" i="14" s="1"/>
  <c r="X17" i="14" s="1"/>
  <c r="X16" i="14" s="1"/>
  <c r="P20" i="1"/>
  <c r="P19" i="1" s="1"/>
  <c r="AA67" i="6"/>
  <c r="K22" i="1"/>
  <c r="K21" i="1" s="1"/>
  <c r="H19" i="10"/>
  <c r="H18" i="10" s="1"/>
  <c r="H17" i="10" s="1"/>
  <c r="H16" i="10" s="1"/>
  <c r="Z66" i="10"/>
  <c r="Y65" i="14"/>
  <c r="L19" i="6"/>
  <c r="W65" i="12"/>
  <c r="W18" i="12" s="1"/>
  <c r="W17" i="12" s="1"/>
  <c r="W16" i="12" s="1"/>
  <c r="M19" i="12"/>
  <c r="N65" i="12"/>
  <c r="S19" i="12"/>
  <c r="L19" i="4"/>
  <c r="H19" i="4"/>
  <c r="O23" i="2"/>
  <c r="O77" i="14"/>
  <c r="R19" i="14"/>
  <c r="R18" i="14" s="1"/>
  <c r="R17" i="14" s="1"/>
  <c r="R16" i="14" s="1"/>
  <c r="K65" i="10"/>
  <c r="K18" i="10" s="1"/>
  <c r="K17" i="10" s="1"/>
  <c r="K16" i="10" s="1"/>
  <c r="O19" i="10"/>
  <c r="J53" i="4"/>
  <c r="O96" i="2"/>
  <c r="E18" i="12"/>
  <c r="E17" i="12" s="1"/>
  <c r="E16" i="12" s="1"/>
  <c r="J54" i="6"/>
  <c r="J53" i="6" s="1"/>
  <c r="R57" i="1"/>
  <c r="O26" i="2"/>
  <c r="P100" i="2"/>
  <c r="U21" i="12"/>
  <c r="U20" i="12" s="1"/>
  <c r="W65" i="8"/>
  <c r="AA78" i="8"/>
  <c r="J54" i="10"/>
  <c r="J53" i="10" s="1"/>
  <c r="Z77" i="8"/>
  <c r="Z65" i="8" s="1"/>
  <c r="O64" i="2"/>
  <c r="O63" i="2" s="1"/>
  <c r="O62" i="2" s="1"/>
  <c r="O61" i="2" s="1"/>
  <c r="H54" i="2"/>
  <c r="H53" i="2" s="1"/>
  <c r="Y19" i="6"/>
  <c r="V65" i="10"/>
  <c r="L18" i="10"/>
  <c r="L17" i="10" s="1"/>
  <c r="L16" i="10" s="1"/>
  <c r="AA78" i="12"/>
  <c r="O21" i="12"/>
  <c r="O20" i="12" s="1"/>
  <c r="U53" i="6"/>
  <c r="F65" i="10"/>
  <c r="F18" i="10" s="1"/>
  <c r="F17" i="10" s="1"/>
  <c r="F16" i="10" s="1"/>
  <c r="X65" i="8"/>
  <c r="X18" i="8" s="1"/>
  <c r="X17" i="8" s="1"/>
  <c r="X16" i="8" s="1"/>
  <c r="G65" i="8"/>
  <c r="V18" i="8"/>
  <c r="V17" i="8" s="1"/>
  <c r="V16" i="8" s="1"/>
  <c r="R20" i="1"/>
  <c r="R19" i="1" s="1"/>
  <c r="G18" i="14"/>
  <c r="G17" i="14" s="1"/>
  <c r="G16" i="14" s="1"/>
  <c r="AA58" i="14"/>
  <c r="U77" i="10"/>
  <c r="U65" i="10" s="1"/>
  <c r="K18" i="14"/>
  <c r="K17" i="14" s="1"/>
  <c r="K16" i="14" s="1"/>
  <c r="Q65" i="12"/>
  <c r="Q18" i="12" s="1"/>
  <c r="Q17" i="12" s="1"/>
  <c r="Q16" i="12" s="1"/>
  <c r="F19" i="12"/>
  <c r="T18" i="8"/>
  <c r="T17" i="8" s="1"/>
  <c r="T16" i="8" s="1"/>
  <c r="S19" i="14"/>
  <c r="S18" i="14" s="1"/>
  <c r="S17" i="14" s="1"/>
  <c r="S16" i="14" s="1"/>
  <c r="Z54" i="12"/>
  <c r="Z53" i="12" s="1"/>
  <c r="Z21" i="4"/>
  <c r="Z20" i="4" s="1"/>
  <c r="N65" i="6"/>
  <c r="N18" i="6" s="1"/>
  <c r="N17" i="6" s="1"/>
  <c r="N16" i="6" s="1"/>
  <c r="X18" i="12"/>
  <c r="X17" i="12" s="1"/>
  <c r="X16" i="12" s="1"/>
  <c r="Q18" i="8"/>
  <c r="Q17" i="8" s="1"/>
  <c r="Q16" i="8" s="1"/>
  <c r="J21" i="10"/>
  <c r="J20" i="10" s="1"/>
  <c r="J20" i="1"/>
  <c r="J19" i="1" s="1"/>
  <c r="J18" i="1" s="1"/>
  <c r="Z77" i="10"/>
  <c r="O40" i="2"/>
  <c r="O101" i="2"/>
  <c r="P74" i="2"/>
  <c r="P54" i="10"/>
  <c r="P53" i="10" s="1"/>
  <c r="Z19" i="8"/>
  <c r="Z66" i="6"/>
  <c r="Q19" i="6"/>
  <c r="R18" i="8"/>
  <c r="R17" i="8" s="1"/>
  <c r="R16" i="8" s="1"/>
  <c r="P37" i="2"/>
  <c r="G65" i="10"/>
  <c r="G18" i="10" s="1"/>
  <c r="G17" i="10" s="1"/>
  <c r="G16" i="10" s="1"/>
  <c r="Z66" i="12"/>
  <c r="M65" i="12"/>
  <c r="T29" i="1"/>
  <c r="U53" i="4"/>
  <c r="I66" i="2"/>
  <c r="M55" i="2"/>
  <c r="R19" i="10"/>
  <c r="H18" i="8"/>
  <c r="H17" i="8" s="1"/>
  <c r="H16" i="8" s="1"/>
  <c r="Y18" i="14"/>
  <c r="Y17" i="14" s="1"/>
  <c r="Y16" i="14" s="1"/>
  <c r="L65" i="14"/>
  <c r="L18" i="14" s="1"/>
  <c r="L17" i="14" s="1"/>
  <c r="L16" i="14" s="1"/>
  <c r="J39" i="2"/>
  <c r="O48" i="2"/>
  <c r="O21" i="14"/>
  <c r="O20" i="14" s="1"/>
  <c r="S65" i="12"/>
  <c r="Q19" i="10"/>
  <c r="Q18" i="10" s="1"/>
  <c r="Q17" i="10" s="1"/>
  <c r="Q16" i="10" s="1"/>
  <c r="X18" i="10"/>
  <c r="X17" i="10" s="1"/>
  <c r="X16" i="10" s="1"/>
  <c r="O19" i="12"/>
  <c r="S81" i="1"/>
  <c r="P57" i="1"/>
  <c r="P96" i="2"/>
  <c r="L65" i="4"/>
  <c r="K19" i="8"/>
  <c r="K18" i="8" s="1"/>
  <c r="K17" i="8" s="1"/>
  <c r="K16" i="8" s="1"/>
  <c r="Z19" i="10"/>
  <c r="U77" i="12"/>
  <c r="O77" i="12"/>
  <c r="V19" i="12"/>
  <c r="V18" i="12" s="1"/>
  <c r="V17" i="12" s="1"/>
  <c r="V16" i="12" s="1"/>
  <c r="Z21" i="14"/>
  <c r="Z20" i="14" s="1"/>
  <c r="Z19" i="14" s="1"/>
  <c r="V19" i="4"/>
  <c r="O105" i="2"/>
  <c r="O71" i="2"/>
  <c r="S18" i="6"/>
  <c r="S17" i="6" s="1"/>
  <c r="S16" i="6" s="1"/>
  <c r="AA22" i="6"/>
  <c r="U77" i="8"/>
  <c r="U65" i="8" s="1"/>
  <c r="M18" i="8"/>
  <c r="M17" i="8" s="1"/>
  <c r="M16" i="8" s="1"/>
  <c r="W19" i="8"/>
  <c r="W18" i="8" s="1"/>
  <c r="W17" i="8" s="1"/>
  <c r="W16" i="8" s="1"/>
  <c r="O65" i="8"/>
  <c r="G19" i="8"/>
  <c r="G18" i="8" s="1"/>
  <c r="G17" i="8" s="1"/>
  <c r="G16" i="8" s="1"/>
  <c r="S19" i="8"/>
  <c r="S18" i="8" s="1"/>
  <c r="S17" i="8" s="1"/>
  <c r="S16" i="8" s="1"/>
  <c r="W18" i="10"/>
  <c r="W17" i="10" s="1"/>
  <c r="W16" i="10" s="1"/>
  <c r="AA55" i="10"/>
  <c r="AA54" i="10" s="1"/>
  <c r="AA53" i="10" s="1"/>
  <c r="U19" i="10"/>
  <c r="M18" i="10"/>
  <c r="M17" i="10" s="1"/>
  <c r="M16" i="10" s="1"/>
  <c r="N18" i="12"/>
  <c r="P48" i="2"/>
  <c r="N22" i="2"/>
  <c r="O76" i="2"/>
  <c r="I18" i="12"/>
  <c r="I17" i="12" s="1"/>
  <c r="I16" i="12" s="1"/>
  <c r="P57" i="2"/>
  <c r="T18" i="14"/>
  <c r="T17" i="14" s="1"/>
  <c r="T16" i="14" s="1"/>
  <c r="O57" i="2"/>
  <c r="W18" i="14"/>
  <c r="W17" i="14" s="1"/>
  <c r="W16" i="14" s="1"/>
  <c r="E18" i="14"/>
  <c r="E17" i="14" s="1"/>
  <c r="E16" i="14" s="1"/>
  <c r="K81" i="2"/>
  <c r="J67" i="2"/>
  <c r="O94" i="2"/>
  <c r="N39" i="2"/>
  <c r="P68" i="2"/>
  <c r="O82" i="2"/>
  <c r="P25" i="10"/>
  <c r="AA23" i="4"/>
  <c r="AA22" i="4" s="1"/>
  <c r="P22" i="4"/>
  <c r="P21" i="4" s="1"/>
  <c r="P20" i="4" s="1"/>
  <c r="AA78" i="4"/>
  <c r="Z21" i="6"/>
  <c r="Z20" i="6" s="1"/>
  <c r="Z19" i="6" s="1"/>
  <c r="G19" i="6"/>
  <c r="G18" i="6" s="1"/>
  <c r="G17" i="6" s="1"/>
  <c r="G16" i="6" s="1"/>
  <c r="AA39" i="10"/>
  <c r="AA25" i="10"/>
  <c r="P81" i="4"/>
  <c r="P77" i="4" s="1"/>
  <c r="P53" i="4"/>
  <c r="AA111" i="8"/>
  <c r="E19" i="8"/>
  <c r="U21" i="8"/>
  <c r="U20" i="8" s="1"/>
  <c r="U19" i="8" s="1"/>
  <c r="U18" i="8" s="1"/>
  <c r="U17" i="8" s="1"/>
  <c r="U16" i="8" s="1"/>
  <c r="J21" i="8"/>
  <c r="J20" i="8" s="1"/>
  <c r="J19" i="8" s="1"/>
  <c r="AA23" i="8"/>
  <c r="AA22" i="8" s="1"/>
  <c r="P66" i="12"/>
  <c r="U66" i="12"/>
  <c r="G18" i="12"/>
  <c r="G17" i="12" s="1"/>
  <c r="G16" i="12" s="1"/>
  <c r="V18" i="14"/>
  <c r="V17" i="14" s="1"/>
  <c r="V16" i="14" s="1"/>
  <c r="U77" i="14"/>
  <c r="U65" i="14" s="1"/>
  <c r="N18" i="14"/>
  <c r="N17" i="14" s="1"/>
  <c r="N16" i="14" s="1"/>
  <c r="I18" i="14"/>
  <c r="I17" i="14" s="1"/>
  <c r="I16" i="14" s="1"/>
  <c r="AA87" i="14"/>
  <c r="AA81" i="14" s="1"/>
  <c r="L87" i="2"/>
  <c r="P87" i="2" s="1"/>
  <c r="I18" i="10"/>
  <c r="I17" i="10" s="1"/>
  <c r="I16" i="10" s="1"/>
  <c r="P88" i="2"/>
  <c r="O88" i="2"/>
  <c r="J19" i="10"/>
  <c r="N33" i="1"/>
  <c r="Y18" i="10"/>
  <c r="Y17" i="10" s="1"/>
  <c r="Y16" i="10" s="1"/>
  <c r="N47" i="1"/>
  <c r="Y18" i="8"/>
  <c r="Y17" i="8" s="1"/>
  <c r="Y16" i="8" s="1"/>
  <c r="O50" i="2"/>
  <c r="E18" i="8"/>
  <c r="E17" i="8" s="1"/>
  <c r="E16" i="8" s="1"/>
  <c r="U66" i="6"/>
  <c r="Z19" i="4"/>
  <c r="P41" i="2"/>
  <c r="O41" i="2"/>
  <c r="S18" i="12"/>
  <c r="S17" i="12" s="1"/>
  <c r="S16" i="12" s="1"/>
  <c r="T65" i="12"/>
  <c r="T18" i="12" s="1"/>
  <c r="T17" i="12" s="1"/>
  <c r="T16" i="12" s="1"/>
  <c r="F18" i="12"/>
  <c r="F17" i="12" s="1"/>
  <c r="F16" i="12" s="1"/>
  <c r="Y18" i="12"/>
  <c r="Y17" i="12" s="1"/>
  <c r="Y16" i="12" s="1"/>
  <c r="Z77" i="12"/>
  <c r="O57" i="1"/>
  <c r="T83" i="1"/>
  <c r="T82" i="1" s="1"/>
  <c r="T78" i="1"/>
  <c r="T70" i="1"/>
  <c r="T69" i="1" s="1"/>
  <c r="T68" i="1" s="1"/>
  <c r="P54" i="6"/>
  <c r="P53" i="6" s="1"/>
  <c r="AA32" i="6"/>
  <c r="AA32" i="4"/>
  <c r="AA81" i="6"/>
  <c r="K49" i="1"/>
  <c r="K42" i="1" s="1"/>
  <c r="O21" i="8"/>
  <c r="O20" i="8" s="1"/>
  <c r="O19" i="8" s="1"/>
  <c r="O18" i="8" s="1"/>
  <c r="O17" i="8" s="1"/>
  <c r="O16" i="8" s="1"/>
  <c r="Z65" i="10"/>
  <c r="Z18" i="10" s="1"/>
  <c r="Z17" i="10" s="1"/>
  <c r="Z16" i="10" s="1"/>
  <c r="Z117" i="10" s="1"/>
  <c r="P66" i="14"/>
  <c r="AA55" i="14"/>
  <c r="AA78" i="14"/>
  <c r="AA45" i="14"/>
  <c r="AA44" i="14" s="1"/>
  <c r="AA43" i="14" s="1"/>
  <c r="AA93" i="14"/>
  <c r="AA89" i="14"/>
  <c r="L28" i="2"/>
  <c r="AA32" i="14"/>
  <c r="P54" i="14"/>
  <c r="P53" i="14" s="1"/>
  <c r="AA67" i="12"/>
  <c r="AA45" i="12"/>
  <c r="AA44" i="12" s="1"/>
  <c r="AA43" i="12" s="1"/>
  <c r="L27" i="2"/>
  <c r="P27" i="2" s="1"/>
  <c r="AA55" i="12"/>
  <c r="AA22" i="12"/>
  <c r="AA111" i="12"/>
  <c r="AA32" i="12"/>
  <c r="R18" i="12"/>
  <c r="R17" i="12" s="1"/>
  <c r="R16" i="12" s="1"/>
  <c r="P21" i="10"/>
  <c r="P20" i="10" s="1"/>
  <c r="AA78" i="10"/>
  <c r="AA67" i="10"/>
  <c r="AA45" i="10"/>
  <c r="AA44" i="10" s="1"/>
  <c r="AA43" i="10" s="1"/>
  <c r="AA22" i="10"/>
  <c r="AA89" i="10"/>
  <c r="AA32" i="10"/>
  <c r="AA103" i="10"/>
  <c r="U19" i="14"/>
  <c r="U18" i="14" s="1"/>
  <c r="U17" i="14" s="1"/>
  <c r="U16" i="14" s="1"/>
  <c r="O65" i="12"/>
  <c r="O18" i="12" s="1"/>
  <c r="O17" i="12" s="1"/>
  <c r="O16" i="12" s="1"/>
  <c r="U53" i="12"/>
  <c r="U19" i="12" s="1"/>
  <c r="AA81" i="12"/>
  <c r="P66" i="10"/>
  <c r="O65" i="10"/>
  <c r="J21" i="14"/>
  <c r="J20" i="14" s="1"/>
  <c r="J19" i="14" s="1"/>
  <c r="M54" i="2"/>
  <c r="M53" i="2" s="1"/>
  <c r="O85" i="2"/>
  <c r="O19" i="14"/>
  <c r="M25" i="2"/>
  <c r="Z21" i="12"/>
  <c r="Z20" i="12" s="1"/>
  <c r="Z19" i="12" s="1"/>
  <c r="AA58" i="12"/>
  <c r="P77" i="10"/>
  <c r="AA67" i="8"/>
  <c r="L23" i="2"/>
  <c r="P23" i="2" s="1"/>
  <c r="AA39" i="8"/>
  <c r="AA81" i="8"/>
  <c r="AA58" i="8"/>
  <c r="J77" i="8"/>
  <c r="J65" i="8" s="1"/>
  <c r="AA32" i="8"/>
  <c r="P66" i="8"/>
  <c r="I19" i="6"/>
  <c r="I18" i="6" s="1"/>
  <c r="I17" i="6" s="1"/>
  <c r="I16" i="6" s="1"/>
  <c r="AA39" i="6"/>
  <c r="AA89" i="6"/>
  <c r="Q18" i="6"/>
  <c r="Q17" i="6" s="1"/>
  <c r="Q16" i="6" s="1"/>
  <c r="K18" i="6"/>
  <c r="K17" i="6" s="1"/>
  <c r="K16" i="6" s="1"/>
  <c r="U21" i="6"/>
  <c r="U20" i="6" s="1"/>
  <c r="Q19" i="4"/>
  <c r="I21" i="2"/>
  <c r="I20" i="2" s="1"/>
  <c r="I19" i="2" s="1"/>
  <c r="G66" i="2"/>
  <c r="V18" i="4"/>
  <c r="V17" i="4" s="1"/>
  <c r="V16" i="4" s="1"/>
  <c r="Z77" i="4"/>
  <c r="F65" i="4"/>
  <c r="M65" i="4"/>
  <c r="K32" i="2"/>
  <c r="M32" i="2"/>
  <c r="J32" i="2"/>
  <c r="N32" i="2"/>
  <c r="O113" i="2"/>
  <c r="O112" i="2" s="1"/>
  <c r="J112" i="2"/>
  <c r="J111" i="2" s="1"/>
  <c r="P108" i="2"/>
  <c r="P35" i="2"/>
  <c r="P113" i="2"/>
  <c r="P112" i="2" s="1"/>
  <c r="O108" i="2"/>
  <c r="P76" i="2"/>
  <c r="M39" i="2"/>
  <c r="L20" i="1"/>
  <c r="L19" i="1" s="1"/>
  <c r="L18" i="1" s="1"/>
  <c r="P99" i="2"/>
  <c r="O99" i="2"/>
  <c r="AA39" i="14"/>
  <c r="AA25" i="14"/>
  <c r="P25" i="14"/>
  <c r="P21" i="14" s="1"/>
  <c r="P20" i="14" s="1"/>
  <c r="AA103" i="12"/>
  <c r="P54" i="12"/>
  <c r="P53" i="12" s="1"/>
  <c r="AA27" i="12"/>
  <c r="AA25" i="12" s="1"/>
  <c r="P54" i="8"/>
  <c r="P53" i="8" s="1"/>
  <c r="AA55" i="4"/>
  <c r="AA89" i="12"/>
  <c r="P77" i="12"/>
  <c r="P21" i="12"/>
  <c r="P20" i="12" s="1"/>
  <c r="AA67" i="14"/>
  <c r="AA54" i="14"/>
  <c r="AA53" i="14" s="1"/>
  <c r="AA45" i="8"/>
  <c r="AA44" i="8" s="1"/>
  <c r="AA43" i="8" s="1"/>
  <c r="P73" i="2"/>
  <c r="AA25" i="6"/>
  <c r="T50" i="1"/>
  <c r="Q20" i="1"/>
  <c r="Q19" i="1" s="1"/>
  <c r="J77" i="14"/>
  <c r="O65" i="14"/>
  <c r="M18" i="14"/>
  <c r="M17" i="14" s="1"/>
  <c r="M16" i="14" s="1"/>
  <c r="J77" i="12"/>
  <c r="J65" i="12" s="1"/>
  <c r="N18" i="8"/>
  <c r="N17" i="8" s="1"/>
  <c r="N16" i="8" s="1"/>
  <c r="M18" i="6"/>
  <c r="M17" i="6" s="1"/>
  <c r="M16" i="6" s="1"/>
  <c r="J77" i="6"/>
  <c r="J65" i="6" s="1"/>
  <c r="Q65" i="4"/>
  <c r="S65" i="4"/>
  <c r="O77" i="4"/>
  <c r="H65" i="4"/>
  <c r="H18" i="4" s="1"/>
  <c r="H17" i="4" s="1"/>
  <c r="H16" i="4" s="1"/>
  <c r="AA25" i="8"/>
  <c r="AA70" i="8"/>
  <c r="AA89" i="8"/>
  <c r="AA103" i="8"/>
  <c r="L67" i="2"/>
  <c r="P69" i="2"/>
  <c r="P67" i="2" s="1"/>
  <c r="AA93" i="6"/>
  <c r="P77" i="14"/>
  <c r="P65" i="14" s="1"/>
  <c r="AA70" i="14"/>
  <c r="AA103" i="14"/>
  <c r="AA114" i="14"/>
  <c r="AA111" i="14" s="1"/>
  <c r="P52" i="2"/>
  <c r="N55" i="2"/>
  <c r="N54" i="2" s="1"/>
  <c r="N53" i="2" s="1"/>
  <c r="K89" i="2"/>
  <c r="P75" i="2"/>
  <c r="J66" i="14"/>
  <c r="Z77" i="14"/>
  <c r="Z65" i="14" s="1"/>
  <c r="H18" i="14"/>
  <c r="H17" i="14" s="1"/>
  <c r="H16" i="14" s="1"/>
  <c r="H66" i="2"/>
  <c r="L112" i="2"/>
  <c r="L111" i="2" s="1"/>
  <c r="AA70" i="12"/>
  <c r="AA39" i="12"/>
  <c r="P94" i="2"/>
  <c r="AA93" i="12"/>
  <c r="N67" i="2"/>
  <c r="G54" i="2"/>
  <c r="G53" i="2" s="1"/>
  <c r="P106" i="2"/>
  <c r="H18" i="12"/>
  <c r="H17" i="12" s="1"/>
  <c r="H16" i="12" s="1"/>
  <c r="O73" i="2"/>
  <c r="P101" i="2"/>
  <c r="J21" i="12"/>
  <c r="J20" i="12" s="1"/>
  <c r="J19" i="12" s="1"/>
  <c r="K18" i="12"/>
  <c r="K17" i="12" s="1"/>
  <c r="K16" i="12" s="1"/>
  <c r="P82" i="2"/>
  <c r="E54" i="2"/>
  <c r="E53" i="2" s="1"/>
  <c r="N17" i="12"/>
  <c r="N16" i="12" s="1"/>
  <c r="AA81" i="10"/>
  <c r="AA93" i="10"/>
  <c r="AA70" i="10"/>
  <c r="O106" i="2"/>
  <c r="J77" i="10"/>
  <c r="J65" i="10" s="1"/>
  <c r="M67" i="2"/>
  <c r="R18" i="10"/>
  <c r="R17" i="10" s="1"/>
  <c r="R16" i="10" s="1"/>
  <c r="F54" i="2"/>
  <c r="F53" i="2" s="1"/>
  <c r="V18" i="10"/>
  <c r="V17" i="10" s="1"/>
  <c r="V16" i="10" s="1"/>
  <c r="O18" i="10"/>
  <c r="O17" i="10" s="1"/>
  <c r="O16" i="10" s="1"/>
  <c r="N45" i="2"/>
  <c r="N44" i="2" s="1"/>
  <c r="N43" i="2" s="1"/>
  <c r="O115" i="2"/>
  <c r="O114" i="2" s="1"/>
  <c r="S18" i="10"/>
  <c r="S17" i="10" s="1"/>
  <c r="S16" i="10" s="1"/>
  <c r="AA55" i="8"/>
  <c r="L24" i="2"/>
  <c r="P22" i="8"/>
  <c r="P21" i="8" s="1"/>
  <c r="P20" i="8" s="1"/>
  <c r="P80" i="2"/>
  <c r="AA93" i="8"/>
  <c r="P77" i="8"/>
  <c r="M45" i="2"/>
  <c r="M44" i="2" s="1"/>
  <c r="M43" i="2" s="1"/>
  <c r="M70" i="2"/>
  <c r="K111" i="2"/>
  <c r="P110" i="2"/>
  <c r="P34" i="2"/>
  <c r="AA114" i="6"/>
  <c r="AA111" i="6" s="1"/>
  <c r="AA58" i="6"/>
  <c r="AA54" i="6" s="1"/>
  <c r="AA53" i="6" s="1"/>
  <c r="P95" i="2"/>
  <c r="P64" i="2"/>
  <c r="P63" i="2" s="1"/>
  <c r="P62" i="2" s="1"/>
  <c r="P61" i="2" s="1"/>
  <c r="K55" i="2"/>
  <c r="J21" i="6"/>
  <c r="J20" i="6" s="1"/>
  <c r="J19" i="6" s="1"/>
  <c r="AA70" i="6"/>
  <c r="AA66" i="6" s="1"/>
  <c r="O21" i="6"/>
  <c r="O20" i="6" s="1"/>
  <c r="O19" i="6" s="1"/>
  <c r="P21" i="6"/>
  <c r="P20" i="6" s="1"/>
  <c r="U77" i="6"/>
  <c r="O110" i="2"/>
  <c r="O24" i="2"/>
  <c r="E19" i="6"/>
  <c r="E18" i="6" s="1"/>
  <c r="E17" i="6" s="1"/>
  <c r="E16" i="6" s="1"/>
  <c r="AA45" i="6"/>
  <c r="AA44" i="6" s="1"/>
  <c r="AA43" i="6" s="1"/>
  <c r="N25" i="2"/>
  <c r="K78" i="2"/>
  <c r="P90" i="2"/>
  <c r="X18" i="6"/>
  <c r="X17" i="6" s="1"/>
  <c r="X16" i="6" s="1"/>
  <c r="T19" i="6"/>
  <c r="T18" i="6" s="1"/>
  <c r="T17" i="6" s="1"/>
  <c r="T16" i="6" s="1"/>
  <c r="K22" i="2"/>
  <c r="K25" i="2"/>
  <c r="H77" i="2"/>
  <c r="L18" i="6"/>
  <c r="L17" i="6" s="1"/>
  <c r="L16" i="6" s="1"/>
  <c r="Z77" i="6"/>
  <c r="V19" i="6"/>
  <c r="V18" i="6" s="1"/>
  <c r="V17" i="6" s="1"/>
  <c r="V16" i="6" s="1"/>
  <c r="H18" i="6"/>
  <c r="H17" i="6" s="1"/>
  <c r="H16" i="6" s="1"/>
  <c r="O34" i="2"/>
  <c r="K39" i="2"/>
  <c r="O39" i="2"/>
  <c r="P115" i="2"/>
  <c r="P114" i="2" s="1"/>
  <c r="W18" i="6"/>
  <c r="W17" i="6" s="1"/>
  <c r="W16" i="6" s="1"/>
  <c r="R18" i="6"/>
  <c r="R17" i="6" s="1"/>
  <c r="R16" i="6" s="1"/>
  <c r="O77" i="6"/>
  <c r="O65" i="6" s="1"/>
  <c r="AA103" i="6"/>
  <c r="P77" i="6"/>
  <c r="P65" i="6" s="1"/>
  <c r="Y65" i="6"/>
  <c r="Y18" i="6" s="1"/>
  <c r="Y17" i="6" s="1"/>
  <c r="Y16" i="6" s="1"/>
  <c r="M89" i="2"/>
  <c r="G77" i="2"/>
  <c r="F77" i="2"/>
  <c r="F19" i="6"/>
  <c r="F18" i="6" s="1"/>
  <c r="F17" i="6" s="1"/>
  <c r="F16" i="6" s="1"/>
  <c r="AA89" i="4"/>
  <c r="P66" i="4"/>
  <c r="P111" i="4"/>
  <c r="AA45" i="4"/>
  <c r="AA44" i="4" s="1"/>
  <c r="AA43" i="4" s="1"/>
  <c r="AA67" i="4"/>
  <c r="AA114" i="4"/>
  <c r="AA111" i="4" s="1"/>
  <c r="M81" i="2"/>
  <c r="G21" i="2"/>
  <c r="G20" i="2" s="1"/>
  <c r="H21" i="2"/>
  <c r="H20" i="2" s="1"/>
  <c r="F66" i="2"/>
  <c r="I77" i="2"/>
  <c r="I65" i="2" s="1"/>
  <c r="X19" i="4"/>
  <c r="X18" i="4" s="1"/>
  <c r="X17" i="4" s="1"/>
  <c r="X16" i="4" s="1"/>
  <c r="K45" i="2"/>
  <c r="K44" i="2" s="1"/>
  <c r="K43" i="2" s="1"/>
  <c r="I19" i="4"/>
  <c r="K103" i="2"/>
  <c r="J21" i="4"/>
  <c r="J20" i="4" s="1"/>
  <c r="J19" i="4" s="1"/>
  <c r="F21" i="2"/>
  <c r="F20" i="2" s="1"/>
  <c r="O66" i="4"/>
  <c r="O65" i="4" s="1"/>
  <c r="W19" i="4"/>
  <c r="W18" i="4" s="1"/>
  <c r="W17" i="4" s="1"/>
  <c r="W16" i="4" s="1"/>
  <c r="Y19" i="4"/>
  <c r="Y18" i="4" s="1"/>
  <c r="Y17" i="4" s="1"/>
  <c r="Y16" i="4" s="1"/>
  <c r="E66" i="2"/>
  <c r="L18" i="4"/>
  <c r="L17" i="4" s="1"/>
  <c r="L16" i="4" s="1"/>
  <c r="O54" i="4"/>
  <c r="O53" i="4" s="1"/>
  <c r="R65" i="4"/>
  <c r="R18" i="4" s="1"/>
  <c r="R17" i="4" s="1"/>
  <c r="R16" i="4" s="1"/>
  <c r="E65" i="4"/>
  <c r="U21" i="4"/>
  <c r="U20" i="4" s="1"/>
  <c r="U19" i="4" s="1"/>
  <c r="AA39" i="4"/>
  <c r="N65" i="4"/>
  <c r="P105" i="2"/>
  <c r="L78" i="2"/>
  <c r="Z66" i="4"/>
  <c r="J77" i="4"/>
  <c r="T65" i="4"/>
  <c r="P84" i="2"/>
  <c r="O109" i="2"/>
  <c r="J66" i="4"/>
  <c r="P91" i="2"/>
  <c r="O91" i="2"/>
  <c r="E77" i="2"/>
  <c r="AA58" i="4"/>
  <c r="J103" i="2"/>
  <c r="N19" i="4"/>
  <c r="O21" i="4"/>
  <c r="O20" i="4" s="1"/>
  <c r="K19" i="4"/>
  <c r="K18" i="4" s="1"/>
  <c r="K17" i="4" s="1"/>
  <c r="K16" i="4" s="1"/>
  <c r="I65" i="4"/>
  <c r="AA81" i="4"/>
  <c r="U66" i="4"/>
  <c r="AA103" i="4"/>
  <c r="J55" i="2"/>
  <c r="O56" i="2"/>
  <c r="E19" i="4"/>
  <c r="AA70" i="4"/>
  <c r="M19" i="4"/>
  <c r="O49" i="2"/>
  <c r="P49" i="2"/>
  <c r="N89" i="2"/>
  <c r="T19" i="4"/>
  <c r="F18" i="4"/>
  <c r="F17" i="4" s="1"/>
  <c r="F16" i="4" s="1"/>
  <c r="O104" i="2"/>
  <c r="P104" i="2"/>
  <c r="O51" i="2"/>
  <c r="P51" i="2"/>
  <c r="P50" i="2"/>
  <c r="L45" i="2"/>
  <c r="L44" i="2" s="1"/>
  <c r="L43" i="2" s="1"/>
  <c r="P40" i="2"/>
  <c r="L39" i="2"/>
  <c r="O97" i="2"/>
  <c r="P59" i="2"/>
  <c r="L58" i="2"/>
  <c r="O72" i="2"/>
  <c r="P72" i="2"/>
  <c r="J70" i="2"/>
  <c r="O79" i="2"/>
  <c r="O78" i="2" s="1"/>
  <c r="P79" i="2"/>
  <c r="M103" i="2"/>
  <c r="O69" i="2"/>
  <c r="O67" i="2" s="1"/>
  <c r="K67" i="2"/>
  <c r="P46" i="2"/>
  <c r="O46" i="2"/>
  <c r="L89" i="2"/>
  <c r="O28" i="2"/>
  <c r="O95" i="2"/>
  <c r="K93" i="2"/>
  <c r="P36" i="2"/>
  <c r="O36" i="2"/>
  <c r="P71" i="2"/>
  <c r="L70" i="2"/>
  <c r="E21" i="2"/>
  <c r="E20" i="2" s="1"/>
  <c r="O37" i="2"/>
  <c r="G19" i="4"/>
  <c r="G18" i="4" s="1"/>
  <c r="G17" i="4" s="1"/>
  <c r="G16" i="4" s="1"/>
  <c r="M78" i="2"/>
  <c r="P109" i="2"/>
  <c r="L103" i="2"/>
  <c r="M22" i="2"/>
  <c r="N78" i="2"/>
  <c r="J81" i="2"/>
  <c r="O83" i="2"/>
  <c r="P83" i="2"/>
  <c r="N81" i="2"/>
  <c r="P38" i="2"/>
  <c r="O38" i="2"/>
  <c r="K70" i="2"/>
  <c r="O75" i="2"/>
  <c r="J25" i="2"/>
  <c r="O27" i="2"/>
  <c r="L93" i="2"/>
  <c r="P97" i="2"/>
  <c r="P98" i="2"/>
  <c r="O98" i="2"/>
  <c r="J93" i="2"/>
  <c r="O31" i="2"/>
  <c r="O30" i="2" s="1"/>
  <c r="J30" i="2"/>
  <c r="P31" i="2"/>
  <c r="P30" i="2" s="1"/>
  <c r="O92" i="2"/>
  <c r="J89" i="2"/>
  <c r="P92" i="2"/>
  <c r="K58" i="2"/>
  <c r="O59" i="2"/>
  <c r="N93" i="2"/>
  <c r="N70" i="2"/>
  <c r="O60" i="2"/>
  <c r="P60" i="2"/>
  <c r="J58" i="2"/>
  <c r="P26" i="2"/>
  <c r="P85" i="2"/>
  <c r="AA25" i="4"/>
  <c r="L55" i="2"/>
  <c r="P56" i="2"/>
  <c r="O47" i="2"/>
  <c r="P47" i="2"/>
  <c r="J45" i="2"/>
  <c r="J44" i="2" s="1"/>
  <c r="J43" i="2" s="1"/>
  <c r="O102" i="2"/>
  <c r="P102" i="2"/>
  <c r="S19" i="4"/>
  <c r="AA93" i="4"/>
  <c r="N103" i="2"/>
  <c r="M97" i="2"/>
  <c r="U93" i="4"/>
  <c r="U77" i="4" s="1"/>
  <c r="O20" i="1"/>
  <c r="O19" i="1" s="1"/>
  <c r="O18" i="1" s="1"/>
  <c r="T55" i="1"/>
  <c r="T54" i="1" s="1"/>
  <c r="S22" i="1"/>
  <c r="S21" i="1" s="1"/>
  <c r="N71" i="1"/>
  <c r="N67" i="1" s="1"/>
  <c r="N54" i="1"/>
  <c r="N49" i="1" s="1"/>
  <c r="N42" i="1" s="1"/>
  <c r="T34" i="1"/>
  <c r="T33" i="1" s="1"/>
  <c r="M20" i="1"/>
  <c r="M19" i="1" s="1"/>
  <c r="M18" i="1" s="1"/>
  <c r="E57" i="1"/>
  <c r="E18" i="1" s="1"/>
  <c r="T23" i="1"/>
  <c r="K81" i="1"/>
  <c r="K57" i="1" s="1"/>
  <c r="T65" i="1"/>
  <c r="S49" i="1"/>
  <c r="S42" i="1" s="1"/>
  <c r="T66" i="1"/>
  <c r="T76" i="1"/>
  <c r="T75" i="1" s="1"/>
  <c r="N23" i="1"/>
  <c r="Q18" i="1"/>
  <c r="T67" i="1"/>
  <c r="N76" i="1"/>
  <c r="N75" i="1" s="1"/>
  <c r="S62" i="1"/>
  <c r="S61" i="1" s="1"/>
  <c r="T64" i="1"/>
  <c r="N82" i="1"/>
  <c r="N87" i="1"/>
  <c r="T88" i="1"/>
  <c r="T87" i="1" s="1"/>
  <c r="N27" i="1"/>
  <c r="T28" i="1"/>
  <c r="T27" i="1" s="1"/>
  <c r="N62" i="1"/>
  <c r="N61" i="1" s="1"/>
  <c r="O22" i="2" l="1"/>
  <c r="M18" i="12"/>
  <c r="M17" i="12" s="1"/>
  <c r="M16" i="12" s="1"/>
  <c r="R18" i="1"/>
  <c r="P65" i="12"/>
  <c r="U18" i="10"/>
  <c r="U17" i="10" s="1"/>
  <c r="U16" i="10" s="1"/>
  <c r="U19" i="6"/>
  <c r="U65" i="12"/>
  <c r="S18" i="4"/>
  <c r="S17" i="4" s="1"/>
  <c r="S16" i="4" s="1"/>
  <c r="AA66" i="10"/>
  <c r="S57" i="1"/>
  <c r="P19" i="10"/>
  <c r="J66" i="2"/>
  <c r="H19" i="2"/>
  <c r="U65" i="6"/>
  <c r="Z65" i="12"/>
  <c r="P18" i="1"/>
  <c r="M18" i="4"/>
  <c r="M17" i="4" s="1"/>
  <c r="M16" i="4" s="1"/>
  <c r="Z18" i="14"/>
  <c r="Z17" i="14" s="1"/>
  <c r="Z16" i="14" s="1"/>
  <c r="Z117" i="14" s="1"/>
  <c r="Z65" i="6"/>
  <c r="Z18" i="6" s="1"/>
  <c r="Z17" i="6" s="1"/>
  <c r="Z16" i="6" s="1"/>
  <c r="Z117" i="6" s="1"/>
  <c r="AA66" i="12"/>
  <c r="P19" i="4"/>
  <c r="Z18" i="8"/>
  <c r="Z17" i="8" s="1"/>
  <c r="Z16" i="8" s="1"/>
  <c r="Z117" i="8" s="1"/>
  <c r="O19" i="4"/>
  <c r="O18" i="4" s="1"/>
  <c r="O17" i="4" s="1"/>
  <c r="O16" i="4" s="1"/>
  <c r="P55" i="2"/>
  <c r="N18" i="4"/>
  <c r="N17" i="4" s="1"/>
  <c r="N16" i="4" s="1"/>
  <c r="Q18" i="4"/>
  <c r="Q17" i="4" s="1"/>
  <c r="Q16" i="4" s="1"/>
  <c r="O81" i="2"/>
  <c r="O55" i="2"/>
  <c r="G65" i="2"/>
  <c r="P39" i="2"/>
  <c r="L81" i="2"/>
  <c r="L77" i="2" s="1"/>
  <c r="J18" i="10"/>
  <c r="J17" i="10" s="1"/>
  <c r="J16" i="10" s="1"/>
  <c r="O18" i="14"/>
  <c r="O17" i="14" s="1"/>
  <c r="O16" i="14" s="1"/>
  <c r="T49" i="1"/>
  <c r="T42" i="1" s="1"/>
  <c r="AA21" i="6"/>
  <c r="AA20" i="6" s="1"/>
  <c r="AA19" i="6" s="1"/>
  <c r="Z65" i="4"/>
  <c r="Z18" i="4" s="1"/>
  <c r="Z17" i="4" s="1"/>
  <c r="Z16" i="4" s="1"/>
  <c r="Z117" i="4" s="1"/>
  <c r="Z18" i="12"/>
  <c r="Z17" i="12" s="1"/>
  <c r="Z16" i="12" s="1"/>
  <c r="Z117" i="12" s="1"/>
  <c r="U18" i="12"/>
  <c r="U17" i="12" s="1"/>
  <c r="U16" i="12" s="1"/>
  <c r="T81" i="1"/>
  <c r="T62" i="1"/>
  <c r="T61" i="1" s="1"/>
  <c r="AA21" i="10"/>
  <c r="AA20" i="10" s="1"/>
  <c r="AA19" i="10" s="1"/>
  <c r="L25" i="2"/>
  <c r="L32" i="2"/>
  <c r="P28" i="2"/>
  <c r="P25" i="2" s="1"/>
  <c r="AA66" i="14"/>
  <c r="P19" i="14"/>
  <c r="P18" i="14" s="1"/>
  <c r="P17" i="14" s="1"/>
  <c r="P16" i="14" s="1"/>
  <c r="J65" i="14"/>
  <c r="J18" i="14" s="1"/>
  <c r="J17" i="14" s="1"/>
  <c r="J16" i="14" s="1"/>
  <c r="AA54" i="12"/>
  <c r="AA53" i="12" s="1"/>
  <c r="AA21" i="12"/>
  <c r="AA20" i="12" s="1"/>
  <c r="AA77" i="12"/>
  <c r="L22" i="2"/>
  <c r="P65" i="10"/>
  <c r="AA77" i="10"/>
  <c r="AA77" i="14"/>
  <c r="AA65" i="14" s="1"/>
  <c r="AA21" i="14"/>
  <c r="AA20" i="14" s="1"/>
  <c r="AA19" i="14" s="1"/>
  <c r="P19" i="12"/>
  <c r="P18" i="12" s="1"/>
  <c r="P17" i="12" s="1"/>
  <c r="P16" i="12" s="1"/>
  <c r="AA54" i="8"/>
  <c r="AA53" i="8" s="1"/>
  <c r="AA66" i="8"/>
  <c r="P65" i="8"/>
  <c r="P19" i="8"/>
  <c r="U18" i="6"/>
  <c r="U17" i="6" s="1"/>
  <c r="U16" i="6" s="1"/>
  <c r="O18" i="6"/>
  <c r="O17" i="6" s="1"/>
  <c r="O16" i="6" s="1"/>
  <c r="J18" i="6"/>
  <c r="J17" i="6" s="1"/>
  <c r="J16" i="6" s="1"/>
  <c r="AA66" i="4"/>
  <c r="N66" i="2"/>
  <c r="AA54" i="4"/>
  <c r="AA53" i="4" s="1"/>
  <c r="P111" i="2"/>
  <c r="T18" i="4"/>
  <c r="T17" i="4" s="1"/>
  <c r="T16" i="4" s="1"/>
  <c r="H65" i="2"/>
  <c r="H18" i="2" s="1"/>
  <c r="H17" i="2" s="1"/>
  <c r="H16" i="2" s="1"/>
  <c r="N21" i="2"/>
  <c r="N20" i="2" s="1"/>
  <c r="N19" i="2" s="1"/>
  <c r="O111" i="2"/>
  <c r="O32" i="2"/>
  <c r="G19" i="2"/>
  <c r="G18" i="2" s="1"/>
  <c r="G17" i="2" s="1"/>
  <c r="G16" i="2" s="1"/>
  <c r="G117" i="2" s="1"/>
  <c r="P32" i="2"/>
  <c r="F19" i="2"/>
  <c r="K21" i="2"/>
  <c r="K20" i="2" s="1"/>
  <c r="AA77" i="8"/>
  <c r="L66" i="2"/>
  <c r="AA21" i="8"/>
  <c r="AA20" i="8" s="1"/>
  <c r="AA21" i="4"/>
  <c r="AA20" i="4" s="1"/>
  <c r="AA77" i="6"/>
  <c r="AA65" i="6" s="1"/>
  <c r="P19" i="6"/>
  <c r="P18" i="6" s="1"/>
  <c r="P17" i="6" s="1"/>
  <c r="P16" i="6" s="1"/>
  <c r="S20" i="1"/>
  <c r="S19" i="1" s="1"/>
  <c r="K20" i="1"/>
  <c r="K19" i="1" s="1"/>
  <c r="K18" i="1" s="1"/>
  <c r="J18" i="12"/>
  <c r="J17" i="12" s="1"/>
  <c r="J16" i="12" s="1"/>
  <c r="I18" i="4"/>
  <c r="I17" i="4" s="1"/>
  <c r="I16" i="4" s="1"/>
  <c r="E18" i="4"/>
  <c r="E17" i="4" s="1"/>
  <c r="E16" i="4" s="1"/>
  <c r="P65" i="4"/>
  <c r="F65" i="2"/>
  <c r="K54" i="2"/>
  <c r="K53" i="2" s="1"/>
  <c r="M66" i="2"/>
  <c r="M21" i="2"/>
  <c r="M20" i="2" s="1"/>
  <c r="M19" i="2" s="1"/>
  <c r="I18" i="2"/>
  <c r="I17" i="2" s="1"/>
  <c r="I16" i="2" s="1"/>
  <c r="P24" i="2"/>
  <c r="P22" i="2" s="1"/>
  <c r="P78" i="2"/>
  <c r="J18" i="8"/>
  <c r="J17" i="8" s="1"/>
  <c r="J16" i="8" s="1"/>
  <c r="E19" i="2"/>
  <c r="O45" i="2"/>
  <c r="O44" i="2" s="1"/>
  <c r="O43" i="2" s="1"/>
  <c r="P103" i="2"/>
  <c r="O103" i="2"/>
  <c r="J54" i="2"/>
  <c r="J53" i="2" s="1"/>
  <c r="O25" i="2"/>
  <c r="K77" i="2"/>
  <c r="P58" i="2"/>
  <c r="E65" i="2"/>
  <c r="O70" i="2"/>
  <c r="O66" i="2" s="1"/>
  <c r="L54" i="2"/>
  <c r="L53" i="2" s="1"/>
  <c r="J65" i="4"/>
  <c r="J18" i="4" s="1"/>
  <c r="J17" i="4" s="1"/>
  <c r="J16" i="4" s="1"/>
  <c r="U65" i="4"/>
  <c r="U18" i="4" s="1"/>
  <c r="U17" i="4" s="1"/>
  <c r="U16" i="4" s="1"/>
  <c r="P89" i="2"/>
  <c r="K66" i="2"/>
  <c r="P70" i="2"/>
  <c r="P66" i="2" s="1"/>
  <c r="O89" i="2"/>
  <c r="AA77" i="4"/>
  <c r="J77" i="2"/>
  <c r="P45" i="2"/>
  <c r="P44" i="2" s="1"/>
  <c r="P43" i="2" s="1"/>
  <c r="M93" i="2"/>
  <c r="M77" i="2" s="1"/>
  <c r="P93" i="2"/>
  <c r="N77" i="2"/>
  <c r="O58" i="2"/>
  <c r="O93" i="2"/>
  <c r="P81" i="2"/>
  <c r="J21" i="2"/>
  <c r="J20" i="2" s="1"/>
  <c r="N22" i="1"/>
  <c r="N21" i="1" s="1"/>
  <c r="T22" i="1"/>
  <c r="T21" i="1" s="1"/>
  <c r="N81" i="1"/>
  <c r="N57" i="1" s="1"/>
  <c r="P18" i="4" l="1"/>
  <c r="P17" i="4" s="1"/>
  <c r="P16" i="4" s="1"/>
  <c r="AA65" i="10"/>
  <c r="O54" i="2"/>
  <c r="O53" i="2" s="1"/>
  <c r="T20" i="1"/>
  <c r="T19" i="1" s="1"/>
  <c r="AA65" i="12"/>
  <c r="J65" i="2"/>
  <c r="S18" i="1"/>
  <c r="S92" i="1" s="1"/>
  <c r="P18" i="10"/>
  <c r="P17" i="10" s="1"/>
  <c r="P16" i="10" s="1"/>
  <c r="P54" i="2"/>
  <c r="P53" i="2" s="1"/>
  <c r="AA19" i="12"/>
  <c r="AA65" i="8"/>
  <c r="T57" i="1"/>
  <c r="T18" i="1" s="1"/>
  <c r="J19" i="2"/>
  <c r="N20" i="1"/>
  <c r="N19" i="1" s="1"/>
  <c r="N18" i="1" s="1"/>
  <c r="AA19" i="8"/>
  <c r="AA18" i="10"/>
  <c r="AA17" i="10" s="1"/>
  <c r="AA16" i="10" s="1"/>
  <c r="L21" i="2"/>
  <c r="L20" i="2" s="1"/>
  <c r="L19" i="2" s="1"/>
  <c r="AA18" i="14"/>
  <c r="AA17" i="14" s="1"/>
  <c r="AA16" i="14" s="1"/>
  <c r="P18" i="8"/>
  <c r="P17" i="8" s="1"/>
  <c r="P16" i="8" s="1"/>
  <c r="N65" i="2"/>
  <c r="N18" i="2" s="1"/>
  <c r="N17" i="2" s="1"/>
  <c r="N16" i="2" s="1"/>
  <c r="AA65" i="4"/>
  <c r="AA19" i="4"/>
  <c r="K19" i="2"/>
  <c r="F18" i="2"/>
  <c r="F17" i="2" s="1"/>
  <c r="F16" i="2" s="1"/>
  <c r="F117" i="2" s="1"/>
  <c r="L65" i="2"/>
  <c r="AA18" i="6"/>
  <c r="AA17" i="6" s="1"/>
  <c r="AA16" i="6" s="1"/>
  <c r="M65" i="2"/>
  <c r="M18" i="2" s="1"/>
  <c r="M17" i="2" s="1"/>
  <c r="M16" i="2" s="1"/>
  <c r="P21" i="2"/>
  <c r="P20" i="2" s="1"/>
  <c r="E18" i="2"/>
  <c r="E17" i="2" s="1"/>
  <c r="E16" i="2" s="1"/>
  <c r="E117" i="2" s="1"/>
  <c r="O21" i="2"/>
  <c r="O20" i="2" s="1"/>
  <c r="O19" i="2" s="1"/>
  <c r="K65" i="2"/>
  <c r="O77" i="2"/>
  <c r="O65" i="2" s="1"/>
  <c r="P77" i="2"/>
  <c r="P65" i="2" s="1"/>
  <c r="AA18" i="12" l="1"/>
  <c r="AA17" i="12" s="1"/>
  <c r="AA16" i="12" s="1"/>
  <c r="J18" i="2"/>
  <c r="J17" i="2" s="1"/>
  <c r="J16" i="2" s="1"/>
  <c r="J117" i="2" s="1"/>
  <c r="P19" i="2"/>
  <c r="P18" i="2" s="1"/>
  <c r="P17" i="2" s="1"/>
  <c r="P16" i="2" s="1"/>
  <c r="AA18" i="8"/>
  <c r="AA17" i="8" s="1"/>
  <c r="AA16" i="8" s="1"/>
  <c r="K18" i="2"/>
  <c r="K17" i="2" s="1"/>
  <c r="K16" i="2" s="1"/>
  <c r="M120" i="2"/>
  <c r="AA18" i="4"/>
  <c r="AA17" i="4" s="1"/>
  <c r="AA16" i="4" s="1"/>
  <c r="L18" i="2"/>
  <c r="L17" i="2" s="1"/>
  <c r="L16" i="2" s="1"/>
  <c r="O18" i="2"/>
  <c r="O17" i="2" s="1"/>
  <c r="O16" i="2" s="1"/>
  <c r="E120" i="2" l="1"/>
  <c r="L11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  Andrea Trujillo España</author>
  </authors>
  <commentList>
    <comment ref="D68" authorId="0" shapeId="0" xr:uid="{00000000-0006-0000-0100-000001000000}">
      <text>
        <r>
          <rPr>
            <b/>
            <sz val="9"/>
            <color indexed="81"/>
            <rFont val="Tahoma"/>
            <family val="2"/>
          </rPr>
          <t>RVISAR EN EL ANEXO 2 DEL 205 KE COLOCARON INSUMOS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 del Pilar Esquivel Ortiz</author>
  </authors>
  <commentList>
    <comment ref="E17" authorId="0" shapeId="0" xr:uid="{00000000-0006-0000-0200-000001000000}">
      <text>
        <r>
          <rPr>
            <b/>
            <sz val="8"/>
            <color indexed="81"/>
            <rFont val="Tahoma"/>
            <family val="2"/>
          </rPr>
          <t xml:space="preserve">REGISTRAR EL NUMERO DE FACTURA PARA LOS INGRESOS PROPIOS Y PARA LAS TRANFERENCIAS EL NUMERO DE RESOLUCION DE ASIGNACION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Natalia  Andrea Trujillo España</author>
  </authors>
  <commentList>
    <comment ref="E12" authorId="0" shapeId="0" xr:uid="{00000000-0006-0000-0400-000001000000}">
      <text>
        <r>
          <rPr>
            <b/>
            <sz val="9"/>
            <color indexed="81"/>
            <rFont val="Tahoma"/>
            <family val="2"/>
          </rPr>
          <t xml:space="preserve">REGISTRAR LAS FUENTES:
2 CALIDAD GRATUIDAD - MATRICULA Y JORNADA UNICA
</t>
        </r>
      </text>
    </comment>
    <comment ref="E24" authorId="0" shapeId="0" xr:uid="{00000000-0006-0000-0400-000002000000}">
      <text>
        <r>
          <rPr>
            <b/>
            <sz val="9"/>
            <color indexed="81"/>
            <rFont val="Tahoma"/>
            <family val="2"/>
          </rPr>
          <t xml:space="preserve">REGISTRAR LAS FUENTES:
2 CALIDAD GRATUIDAD - MATRICULA Y JORNADA UNICA
</t>
        </r>
      </text>
    </comment>
    <comment ref="E37" authorId="0" shapeId="0" xr:uid="{00000000-0006-0000-0400-000003000000}">
      <text>
        <r>
          <rPr>
            <b/>
            <sz val="9"/>
            <color indexed="81"/>
            <rFont val="Tahoma"/>
            <family val="2"/>
          </rPr>
          <t xml:space="preserve">REGISTRAR LAS FUENTES:
2 CALIDAD GRATUIDAD - MATRICULA Y JORNADA UNICA
</t>
        </r>
      </text>
    </comment>
    <comment ref="E50" authorId="0" shapeId="0" xr:uid="{00000000-0006-0000-0400-000004000000}">
      <text>
        <r>
          <rPr>
            <b/>
            <sz val="9"/>
            <color indexed="81"/>
            <rFont val="Tahoma"/>
            <family val="2"/>
          </rPr>
          <t xml:space="preserve">REGISTRAR LAS FUENTES:
2 CALIDAD GRATUIDAD - MATRICULA Y JORNADA UNICA
</t>
        </r>
      </text>
    </comment>
    <comment ref="E63" authorId="0" shapeId="0" xr:uid="{00000000-0006-0000-0400-000005000000}">
      <text>
        <r>
          <rPr>
            <b/>
            <sz val="9"/>
            <color indexed="81"/>
            <rFont val="Tahoma"/>
            <family val="2"/>
          </rPr>
          <t xml:space="preserve">REGISTRAR LAS FUENTES:
2 CALIDAD GRATUIDAD - MATRICULA Y JORNADA UNICA
</t>
        </r>
      </text>
    </comment>
    <comment ref="E76" authorId="0" shapeId="0" xr:uid="{00000000-0006-0000-0400-000006000000}">
      <text>
        <r>
          <rPr>
            <b/>
            <sz val="9"/>
            <color indexed="81"/>
            <rFont val="Tahoma"/>
            <family val="2"/>
          </rPr>
          <t xml:space="preserve">REGISTRAR LAS FUENTES:
2 CALIDAD GRATUIDAD - MATRICULA Y JORNADA UNICA
</t>
        </r>
      </text>
    </comment>
    <comment ref="E89" authorId="0" shapeId="0" xr:uid="{00000000-0006-0000-0400-000007000000}">
      <text>
        <r>
          <rPr>
            <b/>
            <sz val="9"/>
            <color indexed="81"/>
            <rFont val="Tahoma"/>
            <family val="2"/>
          </rPr>
          <t>REGISTRAR LAS FUENTES:
2 CALIDAD GRATUIDAD - MATRICULA -JORNADA UNICA
2 CALIDAD GRATUIDAD - FI                                                    2 CALIDAD GRATUIDAD - PI</t>
        </r>
      </text>
    </comment>
    <comment ref="E102" authorId="0" shapeId="0" xr:uid="{00000000-0006-0000-0400-000008000000}">
      <text>
        <r>
          <rPr>
            <b/>
            <sz val="9"/>
            <color indexed="81"/>
            <rFont val="Tahoma"/>
            <family val="2"/>
          </rPr>
          <t xml:space="preserve">REGISTRAR LAS FUENTES:
2 CALIDAD GRATUIDAD - MATRICULA Y JORNADA UNICA
</t>
        </r>
      </text>
    </comment>
    <comment ref="E115" authorId="0" shapeId="0" xr:uid="{00000000-0006-0000-0400-000009000000}">
      <text>
        <r>
          <rPr>
            <b/>
            <sz val="9"/>
            <color indexed="81"/>
            <rFont val="Tahoma"/>
            <family val="2"/>
          </rPr>
          <t xml:space="preserve">REGISTRAR LAS FUENTES:
2 CALIDAD GRATUIDAD - MATRICULA Y JORNADA UNICA
</t>
        </r>
      </text>
    </comment>
    <comment ref="E128" authorId="0" shapeId="0" xr:uid="{00000000-0006-0000-0400-00000A000000}">
      <text>
        <r>
          <rPr>
            <b/>
            <sz val="9"/>
            <color indexed="81"/>
            <rFont val="Tahoma"/>
            <family val="2"/>
          </rPr>
          <t xml:space="preserve">REGISTRAR LAS FUENTES:
2 CALIDAD GRATUIDAD - MATRICULA Y JORNADA UNICA
</t>
        </r>
      </text>
    </comment>
    <comment ref="E141" authorId="0" shapeId="0" xr:uid="{00000000-0006-0000-0400-00000B000000}">
      <text>
        <r>
          <rPr>
            <b/>
            <sz val="9"/>
            <color indexed="81"/>
            <rFont val="Tahoma"/>
            <family val="2"/>
          </rPr>
          <t xml:space="preserve">REGISTRAR LAS FUENTES:
2 CALIDAD GRATUIDAD - MATRICULA Y JORNADA UNICA
</t>
        </r>
      </text>
    </comment>
    <comment ref="E154" authorId="0" shapeId="0" xr:uid="{00000000-0006-0000-0400-00000C000000}">
      <text>
        <r>
          <rPr>
            <b/>
            <sz val="9"/>
            <color indexed="81"/>
            <rFont val="Tahoma"/>
            <family val="2"/>
          </rPr>
          <t xml:space="preserve">REGISTRAR LAS FUENTES:
2 CALIDAD GRATUIDAD - MATRICULA Y JORNADA UNICA
</t>
        </r>
      </text>
    </comment>
    <comment ref="E167" authorId="0" shapeId="0" xr:uid="{00000000-0006-0000-0400-00000D000000}">
      <text>
        <r>
          <rPr>
            <b/>
            <sz val="9"/>
            <color indexed="81"/>
            <rFont val="Tahoma"/>
            <family val="2"/>
          </rPr>
          <t xml:space="preserve">REGISTRAR LAS FUENTES:
2 CALIDAD GRATUIDAD - MATRICULA Y JORNADA UNICA
</t>
        </r>
      </text>
    </comment>
    <comment ref="E180" authorId="0" shapeId="0" xr:uid="{00000000-0006-0000-0400-00000E000000}">
      <text>
        <r>
          <rPr>
            <b/>
            <sz val="9"/>
            <color indexed="81"/>
            <rFont val="Tahoma"/>
            <family val="2"/>
          </rPr>
          <t>REGISTRAR LAS FUENTES:
2 CALIDAD GRATUIDAD - MATRICULA -JORNADA UNICA
2 CALIDAD GRATUIDAD - FI                                                    2 CALIDAD GRATUIDAD - PI</t>
        </r>
      </text>
    </comment>
    <comment ref="E193" authorId="0" shapeId="0" xr:uid="{00000000-0006-0000-0400-00000F000000}">
      <text>
        <r>
          <rPr>
            <b/>
            <sz val="9"/>
            <color indexed="81"/>
            <rFont val="Tahoma"/>
            <family val="2"/>
          </rPr>
          <t>REGISTRAR LAS FUENTES:
2 CALIDAD GRATUIDAD - MATRICULA -JORNADA UNICA
2 CALIDAD GRATUIDAD - FI                                                    2 CALIDAD GRATUIDAD - PI</t>
        </r>
      </text>
    </comment>
    <comment ref="E206" authorId="0" shapeId="0" xr:uid="{00000000-0006-0000-0400-000010000000}">
      <text>
        <r>
          <rPr>
            <b/>
            <sz val="9"/>
            <color indexed="81"/>
            <rFont val="Tahoma"/>
            <family val="2"/>
          </rPr>
          <t xml:space="preserve">REGISTRAR LAS FUENTES:
2 CALIDAD GRATUIDAD - MATRICULA Y JORNADA UNICA
</t>
        </r>
      </text>
    </comment>
    <comment ref="E219" authorId="0" shapeId="0" xr:uid="{00000000-0006-0000-0400-000011000000}">
      <text>
        <r>
          <rPr>
            <b/>
            <sz val="9"/>
            <color indexed="81"/>
            <rFont val="Tahoma"/>
            <family val="2"/>
          </rPr>
          <t>REGISTRAR LAS FUENTES:
2 CALIDAD GRATUIDAD - MATRICULA -JORNADA UNICA
2 CALIDAD GRATUIDAD - FI                                                    2 CALIDAD GRATUIDAD - PI</t>
        </r>
      </text>
    </comment>
    <comment ref="E232" authorId="0" shapeId="0" xr:uid="{00000000-0006-0000-0400-000012000000}">
      <text>
        <r>
          <rPr>
            <b/>
            <sz val="9"/>
            <color indexed="81"/>
            <rFont val="Tahoma"/>
            <family val="2"/>
          </rPr>
          <t xml:space="preserve">REGISTRAR LAS FUENTES:
2 CALIDAD GRATUIDAD - MATRICULA Y JORNADA UNICA
</t>
        </r>
      </text>
    </comment>
    <comment ref="E245" authorId="0" shapeId="0" xr:uid="{00000000-0006-0000-0400-000013000000}">
      <text>
        <r>
          <rPr>
            <b/>
            <sz val="9"/>
            <color indexed="81"/>
            <rFont val="Tahoma"/>
            <family val="2"/>
          </rPr>
          <t xml:space="preserve">REGISTRAR LAS FUENTES:
2 CALIDAD GRATUIDAD - MATRICULA Y JORNADA UNICA
</t>
        </r>
      </text>
    </comment>
    <comment ref="E258" authorId="0" shapeId="0" xr:uid="{00000000-0006-0000-0400-000014000000}">
      <text>
        <r>
          <rPr>
            <b/>
            <sz val="9"/>
            <color indexed="81"/>
            <rFont val="Tahoma"/>
            <family val="2"/>
          </rPr>
          <t>REGISTRAR LAS FUENTES:
2 CALIDAD GRATUIDAD - MATRICULA -JORNADA UNICA
2 CALIDAD GRATUIDAD - FI                                                    2 CALIDAD GRATUIDAD - PI</t>
        </r>
      </text>
    </comment>
    <comment ref="E271" authorId="0" shapeId="0" xr:uid="{00000000-0006-0000-0400-000015000000}">
      <text>
        <r>
          <rPr>
            <b/>
            <sz val="9"/>
            <color indexed="81"/>
            <rFont val="Tahoma"/>
            <family val="2"/>
          </rPr>
          <t xml:space="preserve">REGISTRAR LAS FUENTES:
2 CALIDAD GRATUIDAD - MATRICULA Y JORNADA UNICA
</t>
        </r>
      </text>
    </comment>
    <comment ref="E284" authorId="0" shapeId="0" xr:uid="{00000000-0006-0000-0400-000016000000}">
      <text>
        <r>
          <rPr>
            <b/>
            <sz val="9"/>
            <color indexed="81"/>
            <rFont val="Tahoma"/>
            <family val="2"/>
          </rPr>
          <t>REGISTRAR LAS FUENTES:
2 CALIDAD GRATUIDAD - MATRICULA -JORNADA UNICA
2 CALIDAD GRATUIDAD - FI                                                    2 CALIDAD GRATUIDAD - PI</t>
        </r>
      </text>
    </comment>
    <comment ref="E297" authorId="0" shapeId="0" xr:uid="{00000000-0006-0000-0400-000017000000}">
      <text>
        <r>
          <rPr>
            <b/>
            <sz val="9"/>
            <color indexed="81"/>
            <rFont val="Tahoma"/>
            <family val="2"/>
          </rPr>
          <t>REGISTRAR LAS FUENTES:
2 CALIDAD GRATUIDAD - MATRICULA -JORNADA UNICA
2 CALIDAD GRATUIDAD - FI                                                    2 CALIDAD GRATUIDAD - PI</t>
        </r>
      </text>
    </comment>
    <comment ref="E310" authorId="0" shapeId="0" xr:uid="{00000000-0006-0000-0400-000018000000}">
      <text>
        <r>
          <rPr>
            <b/>
            <sz val="9"/>
            <color indexed="81"/>
            <rFont val="Tahoma"/>
            <family val="2"/>
          </rPr>
          <t xml:space="preserve">REGISTRAR LAS FUENTES:
2 CALIDAD GRATUIDAD - MATRICULA Y JORNADA UNICA
</t>
        </r>
      </text>
    </comment>
    <comment ref="E323" authorId="0" shapeId="0" xr:uid="{00000000-0006-0000-0400-000019000000}">
      <text>
        <r>
          <rPr>
            <b/>
            <sz val="9"/>
            <color indexed="81"/>
            <rFont val="Tahoma"/>
            <family val="2"/>
          </rPr>
          <t xml:space="preserve">REGISTRAR LAS FUENTES:
2 CALIDAD GRATUIDAD - MATRICULA Y JORNADA UNICA
</t>
        </r>
      </text>
    </comment>
    <comment ref="E336" authorId="0" shapeId="0" xr:uid="{00000000-0006-0000-0400-00001A000000}">
      <text>
        <r>
          <rPr>
            <b/>
            <sz val="9"/>
            <color indexed="81"/>
            <rFont val="Tahoma"/>
            <family val="2"/>
          </rPr>
          <t xml:space="preserve">REGISTRAR LAS FUENTES:
2 CALIDAD GRATUIDAD - MATRICULA Y JORNADA UNICA
</t>
        </r>
      </text>
    </comment>
    <comment ref="E349" authorId="0" shapeId="0" xr:uid="{00000000-0006-0000-0400-00001B000000}">
      <text>
        <r>
          <rPr>
            <b/>
            <sz val="9"/>
            <color indexed="81"/>
            <rFont val="Tahoma"/>
            <family val="2"/>
          </rPr>
          <t xml:space="preserve">REGISTRAR LAS FUENTES:
2 CALIDAD GRATUIDAD - MATRICULA Y JORNADA UNICA
</t>
        </r>
      </text>
    </comment>
    <comment ref="E362" authorId="0" shapeId="0" xr:uid="{00000000-0006-0000-0400-00001C000000}">
      <text>
        <r>
          <rPr>
            <b/>
            <sz val="9"/>
            <color indexed="81"/>
            <rFont val="Tahoma"/>
            <family val="2"/>
          </rPr>
          <t>REGISTRAR LAS FUENTES:
2 CALIDAD GRATUIDAD - MATRICULA -JORNADA UNICA
2 CALIDAD GRATUIDAD - FI                                                    2 CALIDAD GRATUIDAD - PI</t>
        </r>
      </text>
    </comment>
    <comment ref="E375" authorId="0" shapeId="0" xr:uid="{00000000-0006-0000-0400-00001D000000}">
      <text>
        <r>
          <rPr>
            <b/>
            <sz val="9"/>
            <color indexed="81"/>
            <rFont val="Tahoma"/>
            <family val="2"/>
          </rPr>
          <t xml:space="preserve">REGISTRAR LAS FUENTES:
2 CALIDAD GRATUIDAD - MATRICULA Y JORNADA UNICA
</t>
        </r>
      </text>
    </comment>
    <comment ref="E388" authorId="0" shapeId="0" xr:uid="{00000000-0006-0000-0400-00001E000000}">
      <text>
        <r>
          <rPr>
            <b/>
            <sz val="9"/>
            <color indexed="81"/>
            <rFont val="Tahoma"/>
            <family val="2"/>
          </rPr>
          <t xml:space="preserve">REGISTRAR LAS FUENTES:
2 CALIDAD GRATUIDAD - MATRICULA Y JORNADA UNICA
</t>
        </r>
      </text>
    </comment>
    <comment ref="E401" authorId="0" shapeId="0" xr:uid="{00000000-0006-0000-0400-00001F000000}">
      <text>
        <r>
          <rPr>
            <b/>
            <sz val="9"/>
            <color indexed="81"/>
            <rFont val="Tahoma"/>
            <family val="2"/>
          </rPr>
          <t>REGISTRAR LAS FUENTES:
2 CALIDAD GRATUIDAD - MATRICULA -JORNADA UNICA
2 CALIDAD GRATUIDAD - FI                                                    2 CALIDAD GRATUIDAD - PI</t>
        </r>
      </text>
    </comment>
    <comment ref="E414" authorId="0" shapeId="0" xr:uid="{00000000-0006-0000-0400-000020000000}">
      <text>
        <r>
          <rPr>
            <b/>
            <sz val="9"/>
            <color indexed="81"/>
            <rFont val="Tahoma"/>
            <family val="2"/>
          </rPr>
          <t xml:space="preserve">REGISTRAR LAS FUENTES:
2 CALIDAD GRATUIDAD - MATRICULA Y JORNADA UNICA
</t>
        </r>
      </text>
    </comment>
    <comment ref="E427" authorId="0" shapeId="0" xr:uid="{00000000-0006-0000-0400-000021000000}">
      <text>
        <r>
          <rPr>
            <b/>
            <sz val="9"/>
            <color indexed="81"/>
            <rFont val="Tahoma"/>
            <family val="2"/>
          </rPr>
          <t>REGISTRAR LAS FUENTES:
2 CALIDAD GRATUIDAD - MATRICULA -JORNADA UNICA
2 CALIDAD GRATUIDAD - FI                                                    2 CALIDAD GRATUIDAD - PI</t>
        </r>
      </text>
    </comment>
    <comment ref="E440" authorId="0" shapeId="0" xr:uid="{00000000-0006-0000-0400-000022000000}">
      <text>
        <r>
          <rPr>
            <b/>
            <sz val="9"/>
            <color indexed="81"/>
            <rFont val="Tahoma"/>
            <family val="2"/>
          </rPr>
          <t xml:space="preserve">REGISTRAR LAS FUENTES:
2 CALIDAD GRATUIDAD - MATRICULA Y JORNADA UNICA
</t>
        </r>
      </text>
    </comment>
    <comment ref="E453" authorId="0" shapeId="0" xr:uid="{00000000-0006-0000-0400-000023000000}">
      <text>
        <r>
          <rPr>
            <b/>
            <sz val="9"/>
            <color indexed="81"/>
            <rFont val="Tahoma"/>
            <family val="2"/>
          </rPr>
          <t xml:space="preserve">REGISTRAR LAS FUENTES:
2 CALIDAD GRATUIDAD - MATRICULA Y JORNADA UNICA
</t>
        </r>
      </text>
    </comment>
    <comment ref="E466" authorId="0" shapeId="0" xr:uid="{00000000-0006-0000-0400-000024000000}">
      <text>
        <r>
          <rPr>
            <b/>
            <sz val="9"/>
            <color indexed="81"/>
            <rFont val="Tahoma"/>
            <family val="2"/>
          </rPr>
          <t xml:space="preserve">REGISTRAR LAS FUENTES:
2 CALIDAD GRATUIDAD - MATRICULA Y JORNADA UNICA
</t>
        </r>
      </text>
    </comment>
    <comment ref="E479" authorId="0" shapeId="0" xr:uid="{00000000-0006-0000-0400-000025000000}">
      <text>
        <r>
          <rPr>
            <b/>
            <sz val="9"/>
            <color indexed="81"/>
            <rFont val="Tahoma"/>
            <family val="2"/>
          </rPr>
          <t>REGISTRAR LAS FUENTES:
2 CALIDAD GRATUIDAD - MATRICULA -JORNADA UNICA
2 CALIDAD GRATUIDAD - FI                                                    2 CALIDAD GRATUIDAD - PI</t>
        </r>
      </text>
    </comment>
    <comment ref="E492" authorId="0" shapeId="0" xr:uid="{00000000-0006-0000-0400-000026000000}">
      <text>
        <r>
          <rPr>
            <b/>
            <sz val="9"/>
            <color indexed="81"/>
            <rFont val="Tahoma"/>
            <family val="2"/>
          </rPr>
          <t xml:space="preserve">REGISTRAR LAS FUENTES:
2 CALIDAD GRATUIDAD - MATRICULA Y JORNADA UNICA
</t>
        </r>
      </text>
    </comment>
    <comment ref="E505" authorId="0" shapeId="0" xr:uid="{00000000-0006-0000-0400-000027000000}">
      <text>
        <r>
          <rPr>
            <b/>
            <sz val="9"/>
            <color indexed="81"/>
            <rFont val="Tahoma"/>
            <family val="2"/>
          </rPr>
          <t xml:space="preserve">REGISTRAR LAS FUENTES:
2 CALIDAD GRATUIDAD - MATRICULA Y JORNADA UNICA
</t>
        </r>
      </text>
    </comment>
    <comment ref="E518" authorId="0" shapeId="0" xr:uid="{00000000-0006-0000-0400-000028000000}">
      <text>
        <r>
          <rPr>
            <b/>
            <sz val="9"/>
            <color indexed="81"/>
            <rFont val="Tahoma"/>
            <family val="2"/>
          </rPr>
          <t xml:space="preserve">REGISTRAR LAS FUENTES:
2 CALIDAD GRATUIDAD - MATRICULA Y JORNADA UNICA
</t>
        </r>
      </text>
    </comment>
    <comment ref="E531" authorId="0" shapeId="0" xr:uid="{00000000-0006-0000-0400-000029000000}">
      <text>
        <r>
          <rPr>
            <b/>
            <sz val="9"/>
            <color indexed="81"/>
            <rFont val="Tahoma"/>
            <family val="2"/>
          </rPr>
          <t xml:space="preserve">REGISTRAR LAS FUENTES:
2 CALIDAD GRATUIDAD - MATRICULA Y JORNADA UNICA
</t>
        </r>
      </text>
    </comment>
    <comment ref="E544" authorId="0" shapeId="0" xr:uid="{00000000-0006-0000-0400-00002A000000}">
      <text>
        <r>
          <rPr>
            <b/>
            <sz val="9"/>
            <color indexed="81"/>
            <rFont val="Tahoma"/>
            <family val="2"/>
          </rPr>
          <t>REGISTRAR LAS FUENTES:
2 CALIDAD GRATUIDAD - MATRICULA -JORNADA UNICA
2 CALIDAD GRATUIDAD - FI                                                    2 CALIDAD GRATUIDAD - PI</t>
        </r>
      </text>
    </comment>
    <comment ref="E557" authorId="0" shapeId="0" xr:uid="{00000000-0006-0000-0400-00002B000000}">
      <text>
        <r>
          <rPr>
            <b/>
            <sz val="9"/>
            <color indexed="81"/>
            <rFont val="Tahoma"/>
            <family val="2"/>
          </rPr>
          <t xml:space="preserve">REGISTRAR LAS FUENTES:
2 CALIDAD GRATUIDAD - MATRICULA Y JORNADA UNICA
</t>
        </r>
      </text>
    </comment>
    <comment ref="E570" authorId="0" shapeId="0" xr:uid="{00000000-0006-0000-0400-00002C000000}">
      <text>
        <r>
          <rPr>
            <b/>
            <sz val="9"/>
            <color indexed="81"/>
            <rFont val="Tahoma"/>
            <family val="2"/>
          </rPr>
          <t xml:space="preserve">REGISTRAR LAS FUENTES:
2 CALIDAD GRATUIDAD - MATRICULA Y JORNADA UNICA
</t>
        </r>
      </text>
    </comment>
    <comment ref="E583" authorId="0" shapeId="0" xr:uid="{00000000-0006-0000-0400-00002D000000}">
      <text>
        <r>
          <rPr>
            <b/>
            <sz val="9"/>
            <color indexed="81"/>
            <rFont val="Tahoma"/>
            <family val="2"/>
          </rPr>
          <t xml:space="preserve">REGISTRAR LAS FUENTES:
2 CALIDAD GRATUIDAD - MATRICULA Y JORNADA UNICA
</t>
        </r>
      </text>
    </comment>
    <comment ref="E596" authorId="0" shapeId="0" xr:uid="{00000000-0006-0000-0400-00002E000000}">
      <text>
        <r>
          <rPr>
            <b/>
            <sz val="9"/>
            <color indexed="81"/>
            <rFont val="Tahoma"/>
            <family val="2"/>
          </rPr>
          <t xml:space="preserve">REGISTRAR LAS FUENTES:
2 CALIDAD GRATUIDAD - MATRICULA Y JORNADA UNICA
</t>
        </r>
      </text>
    </comment>
    <comment ref="E609" authorId="0" shapeId="0" xr:uid="{00000000-0006-0000-0400-00002F000000}">
      <text>
        <r>
          <rPr>
            <b/>
            <sz val="9"/>
            <color indexed="81"/>
            <rFont val="Tahoma"/>
            <family val="2"/>
          </rPr>
          <t xml:space="preserve">REGISTRAR LAS FUENTES:
2 CALIDAD GRATUIDAD - MATRICULA Y JORNADA UNICA
</t>
        </r>
      </text>
    </comment>
    <comment ref="E622" authorId="0" shapeId="0" xr:uid="{00000000-0006-0000-0400-000030000000}">
      <text>
        <r>
          <rPr>
            <b/>
            <sz val="9"/>
            <color indexed="81"/>
            <rFont val="Tahoma"/>
            <family val="2"/>
          </rPr>
          <t xml:space="preserve">REGISTRAR LAS FUENTES:
2 CALIDAD GRATUIDAD - MATRICULA Y JORNADA UNICA
</t>
        </r>
      </text>
    </comment>
    <comment ref="E635" authorId="0" shapeId="0" xr:uid="{00000000-0006-0000-0400-000031000000}">
      <text>
        <r>
          <rPr>
            <b/>
            <sz val="9"/>
            <color indexed="81"/>
            <rFont val="Tahoma"/>
            <family val="2"/>
          </rPr>
          <t xml:space="preserve">REGISTRAR LAS FUENTES:
2 CALIDAD GRATUIDAD - MATRICULA Y JORNADA UNICA
</t>
        </r>
      </text>
    </comment>
    <comment ref="E648" authorId="0" shapeId="0" xr:uid="{00000000-0006-0000-0400-000032000000}">
      <text>
        <r>
          <rPr>
            <b/>
            <sz val="9"/>
            <color indexed="81"/>
            <rFont val="Tahoma"/>
            <family val="2"/>
          </rPr>
          <t xml:space="preserve">REGISTRAR LAS FUENTES:
2 CALIDAD GRATUIDAD - MATRICULA Y JORNADA UNICA
</t>
        </r>
      </text>
    </comment>
    <comment ref="E661" authorId="0" shapeId="0" xr:uid="{00000000-0006-0000-0400-000033000000}">
      <text>
        <r>
          <rPr>
            <b/>
            <sz val="9"/>
            <color indexed="81"/>
            <rFont val="Tahoma"/>
            <family val="2"/>
          </rPr>
          <t xml:space="preserve">REGISTRAR LAS FUENTES:
2 CALIDAD GRATUIDAD - MATRICULA Y JORNADA UNICA
</t>
        </r>
      </text>
    </comment>
    <comment ref="E674" authorId="0" shapeId="0" xr:uid="{00000000-0006-0000-0400-000034000000}">
      <text>
        <r>
          <rPr>
            <b/>
            <sz val="9"/>
            <color indexed="81"/>
            <rFont val="Tahoma"/>
            <family val="2"/>
          </rPr>
          <t xml:space="preserve">REGISTRAR LAS FUENTES:
2 CALIDAD GRATUIDAD - MATRICULA Y JORNADA UNICA
</t>
        </r>
      </text>
    </comment>
    <comment ref="E687" authorId="0" shapeId="0" xr:uid="{00000000-0006-0000-0400-000035000000}">
      <text>
        <r>
          <rPr>
            <b/>
            <sz val="9"/>
            <color indexed="81"/>
            <rFont val="Tahoma"/>
            <family val="2"/>
          </rPr>
          <t xml:space="preserve">REGISTRAR LAS FUENTES:
2 CALIDAD GRATUIDAD - MATRICULA Y JORNADA UNICA
</t>
        </r>
      </text>
    </comment>
    <comment ref="E700" authorId="0" shapeId="0" xr:uid="{00000000-0006-0000-0400-000036000000}">
      <text>
        <r>
          <rPr>
            <b/>
            <sz val="9"/>
            <color indexed="81"/>
            <rFont val="Tahoma"/>
            <family val="2"/>
          </rPr>
          <t xml:space="preserve">REGISTRAR LAS FUENTES:
2 CALIDAD GRATUIDAD - MATRICULA Y JORNADA UNICA
</t>
        </r>
      </text>
    </comment>
    <comment ref="E713" authorId="0" shapeId="0" xr:uid="{00000000-0006-0000-0400-000037000000}">
      <text>
        <r>
          <rPr>
            <b/>
            <sz val="9"/>
            <color indexed="81"/>
            <rFont val="Tahoma"/>
            <family val="2"/>
          </rPr>
          <t xml:space="preserve">REGISTRAR LAS FUENTES:
2 CALIDAD GRATUIDAD - MATRICULA Y JORNADA UNICA
</t>
        </r>
      </text>
    </comment>
    <comment ref="E726" authorId="0" shapeId="0" xr:uid="{00000000-0006-0000-0400-000038000000}">
      <text>
        <r>
          <rPr>
            <b/>
            <sz val="9"/>
            <color indexed="81"/>
            <rFont val="Tahoma"/>
            <family val="2"/>
          </rPr>
          <t xml:space="preserve">REGISTRAR LAS FUENTES:
2 CALIDAD GRATUIDAD - MATRICULA Y JORNADA UNICA
</t>
        </r>
      </text>
    </comment>
    <comment ref="E739" authorId="0" shapeId="0" xr:uid="{00000000-0006-0000-0400-000039000000}">
      <text>
        <r>
          <rPr>
            <b/>
            <sz val="9"/>
            <color indexed="81"/>
            <rFont val="Tahoma"/>
            <family val="2"/>
          </rPr>
          <t>REGISTRAR LAS FUENTES:
2 CALIDAD GRATUIDAD - MATRICULA -JORNADA UNICA
2 CALIDAD GRATUIDAD - FI                                                    2 CALIDAD GRATUIDAD - PI</t>
        </r>
      </text>
    </comment>
    <comment ref="E752" authorId="0" shapeId="0" xr:uid="{00000000-0006-0000-0400-00003A000000}">
      <text>
        <r>
          <rPr>
            <b/>
            <sz val="9"/>
            <color indexed="81"/>
            <rFont val="Tahoma"/>
            <family val="2"/>
          </rPr>
          <t xml:space="preserve">REGISTRAR LAS FUENTES:
2 CALIDAD GRATUIDAD - MATRICULA Y JORNADA UNICA
</t>
        </r>
      </text>
    </comment>
    <comment ref="E765" authorId="0" shapeId="0" xr:uid="{00000000-0006-0000-0400-00003B000000}">
      <text>
        <r>
          <rPr>
            <b/>
            <sz val="9"/>
            <color indexed="81"/>
            <rFont val="Tahoma"/>
            <family val="2"/>
          </rPr>
          <t xml:space="preserve">REGISTRAR LAS FUENTES:
2 CALIDAD GRATUIDAD - MATRICULA Y JORNADA UNICA
</t>
        </r>
      </text>
    </comment>
    <comment ref="E778" authorId="0" shapeId="0" xr:uid="{00000000-0006-0000-0400-00003C000000}">
      <text>
        <r>
          <rPr>
            <b/>
            <sz val="9"/>
            <color indexed="81"/>
            <rFont val="Tahoma"/>
            <family val="2"/>
          </rPr>
          <t xml:space="preserve">REGISTRAR LAS FUENTES:
2 CALIDAD GRATUIDAD - MATRICULA Y JORNADA UNICA
</t>
        </r>
      </text>
    </comment>
    <comment ref="E791" authorId="0" shapeId="0" xr:uid="{00000000-0006-0000-0400-00003D000000}">
      <text>
        <r>
          <rPr>
            <b/>
            <sz val="9"/>
            <color indexed="81"/>
            <rFont val="Tahoma"/>
            <family val="2"/>
          </rPr>
          <t>REGISTRAR LAS FUENTES:
2 CALIDAD GRATUIDAD - MATRICULA -JORNADA UNICA
2 CALIDAD GRATUIDAD - FI                                                    2 CALIDAD GRATUIDAD - PI</t>
        </r>
      </text>
    </comment>
    <comment ref="E804" authorId="0" shapeId="0" xr:uid="{00000000-0006-0000-0400-00003E000000}">
      <text>
        <r>
          <rPr>
            <b/>
            <sz val="9"/>
            <color indexed="81"/>
            <rFont val="Tahoma"/>
            <family val="2"/>
          </rPr>
          <t>REGISTRAR LAS FUENTES:
2 CALIDAD GRATUIDAD - MATRICULA -JORNADA UNICA
2 CALIDAD GRATUIDAD - FI                                                    2 CALIDAD GRATUIDAD - PI</t>
        </r>
      </text>
    </comment>
    <comment ref="E817" authorId="0" shapeId="0" xr:uid="{00000000-0006-0000-0400-00003F000000}">
      <text>
        <r>
          <rPr>
            <b/>
            <sz val="9"/>
            <color indexed="81"/>
            <rFont val="Tahoma"/>
            <family val="2"/>
          </rPr>
          <t xml:space="preserve">REGISTRAR LAS FUENTES:
2 CALIDAD GRATUIDAD - MATRICULA Y JORNADA UNICA
</t>
        </r>
      </text>
    </comment>
    <comment ref="E830" authorId="0" shapeId="0" xr:uid="{00000000-0006-0000-0400-000040000000}">
      <text>
        <r>
          <rPr>
            <b/>
            <sz val="9"/>
            <color indexed="81"/>
            <rFont val="Tahoma"/>
            <family val="2"/>
          </rPr>
          <t>REGISTRAR LAS FUENTES:
2 CALIDAD GRATUIDAD - MATRICULA -JORNADA UNICA
2 CALIDAD GRATUIDAD - FI                                                    2 CALIDAD GRATUIDAD - PI</t>
        </r>
      </text>
    </comment>
    <comment ref="E843" authorId="0" shapeId="0" xr:uid="{00000000-0006-0000-0400-000041000000}">
      <text>
        <r>
          <rPr>
            <b/>
            <sz val="9"/>
            <color indexed="81"/>
            <rFont val="Tahoma"/>
            <family val="2"/>
          </rPr>
          <t xml:space="preserve">REGISTRAR LAS FUENTES:
2 CALIDAD GRATUIDAD - MATRICULA Y JORNADA UNICA
</t>
        </r>
      </text>
    </comment>
    <comment ref="E856" authorId="0" shapeId="0" xr:uid="{00000000-0006-0000-0400-000042000000}">
      <text>
        <r>
          <rPr>
            <b/>
            <sz val="9"/>
            <color indexed="81"/>
            <rFont val="Tahoma"/>
            <family val="2"/>
          </rPr>
          <t xml:space="preserve">REGISTRAR LAS FUENTES:
2 CALIDAD GRATUIDAD - MATRICULA Y JORNADA UNICA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per.per</author>
  </authors>
  <commentList>
    <comment ref="F15" authorId="0" shapeId="0" xr:uid="{00000000-0006-0000-0900-000001000000}">
      <text>
        <r>
          <rPr>
            <b/>
            <sz val="8"/>
            <color indexed="81"/>
            <rFont val="Tahoma"/>
            <family val="2"/>
          </rPr>
          <t>Se deben hacer mediante actos administrativos del Consejo Directivo E.E. previo visto bueno de la Secretaría de Educación Departamental</t>
        </r>
        <r>
          <rPr>
            <sz val="8"/>
            <color indexed="81"/>
            <rFont val="Tahoma"/>
            <family val="2"/>
          </rPr>
          <t xml:space="preserve">
</t>
        </r>
      </text>
    </comment>
    <comment ref="G15" authorId="0" shapeId="0" xr:uid="{00000000-0006-0000-0900-000002000000}">
      <text>
        <r>
          <rPr>
            <b/>
            <sz val="8"/>
            <color indexed="81"/>
            <rFont val="Tahoma"/>
            <family val="2"/>
          </rPr>
          <t>Se deben hacer mediante actos administrativos del Consejo Directivo E.E.</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Natalia  Andrea Trujillo España</author>
  </authors>
  <commentList>
    <comment ref="E831" authorId="0" shapeId="0" xr:uid="{00000000-0006-0000-0A00-000001000000}">
      <text>
        <r>
          <rPr>
            <b/>
            <sz val="9"/>
            <color indexed="81"/>
            <rFont val="Tahoma"/>
            <family val="2"/>
          </rPr>
          <t xml:space="preserve">APORTES NACION                                                  -CONVENIO MEN- UNIANTIOQUIA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Natalia  Andrea Trujillo España</author>
  </authors>
  <commentList>
    <comment ref="E12" authorId="0" shapeId="0" xr:uid="{00000000-0006-0000-0E00-000001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6" authorId="0" shapeId="0" xr:uid="{00000000-0006-0000-0E00-000002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9" authorId="0" shapeId="0" xr:uid="{00000000-0006-0000-0E00-000003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2" authorId="0" shapeId="0" xr:uid="{00000000-0006-0000-0E00-000004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5" authorId="0" shapeId="0" xr:uid="{00000000-0006-0000-0E00-000005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8" authorId="0" shapeId="0" xr:uid="{00000000-0006-0000-0E00-000006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91" authorId="0" shapeId="0" xr:uid="{00000000-0006-0000-0E00-000007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04" authorId="0" shapeId="0" xr:uid="{00000000-0006-0000-0E00-000008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t>
        </r>
      </text>
    </comment>
    <comment ref="E117" authorId="0" shapeId="0" xr:uid="{00000000-0006-0000-0E00-000009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30" authorId="0" shapeId="0" xr:uid="{00000000-0006-0000-0E00-00000A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43" authorId="0" shapeId="0" xr:uid="{00000000-0006-0000-0E00-00000B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56" authorId="0" shapeId="0" xr:uid="{00000000-0006-0000-0E00-00000C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69" authorId="0" shapeId="0" xr:uid="{00000000-0006-0000-0E00-00000D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82" authorId="0" shapeId="0" xr:uid="{00000000-0006-0000-0E00-00000E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195" authorId="0" shapeId="0" xr:uid="{00000000-0006-0000-0E00-00000F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08" authorId="0" shapeId="0" xr:uid="{00000000-0006-0000-0E00-000010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21" authorId="0" shapeId="0" xr:uid="{00000000-0006-0000-0E00-000011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34" authorId="0" shapeId="0" xr:uid="{00000000-0006-0000-0E00-000012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47" authorId="0" shapeId="0" xr:uid="{00000000-0006-0000-0E00-000013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60" authorId="0" shapeId="0" xr:uid="{00000000-0006-0000-0E00-000014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73" authorId="0" shapeId="0" xr:uid="{00000000-0006-0000-0E00-000015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86" authorId="0" shapeId="0" xr:uid="{00000000-0006-0000-0E00-000016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299" authorId="0" shapeId="0" xr:uid="{00000000-0006-0000-0E00-000017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12" authorId="0" shapeId="0" xr:uid="{00000000-0006-0000-0E00-000018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25" authorId="0" shapeId="0" xr:uid="{00000000-0006-0000-0E00-000019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38" authorId="0" shapeId="0" xr:uid="{00000000-0006-0000-0E00-00001A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51" authorId="0" shapeId="0" xr:uid="{00000000-0006-0000-0E00-00001B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64" authorId="0" shapeId="0" xr:uid="{00000000-0006-0000-0E00-00001C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77" authorId="0" shapeId="0" xr:uid="{00000000-0006-0000-0E00-00001D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390" authorId="0" shapeId="0" xr:uid="{00000000-0006-0000-0E00-00001E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03" authorId="0" shapeId="0" xr:uid="{00000000-0006-0000-0E00-00001F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16" authorId="0" shapeId="0" xr:uid="{00000000-0006-0000-0E00-000020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29" authorId="0" shapeId="0" xr:uid="{00000000-0006-0000-0E00-000021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42" authorId="0" shapeId="0" xr:uid="{00000000-0006-0000-0E00-000022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55" authorId="0" shapeId="0" xr:uid="{00000000-0006-0000-0E00-000023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68" authorId="0" shapeId="0" xr:uid="{00000000-0006-0000-0E00-000024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81" authorId="0" shapeId="0" xr:uid="{00000000-0006-0000-0E00-000025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494" authorId="0" shapeId="0" xr:uid="{00000000-0006-0000-0E00-000026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07" authorId="0" shapeId="0" xr:uid="{00000000-0006-0000-0E00-000027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20" authorId="0" shapeId="0" xr:uid="{00000000-0006-0000-0E00-000028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33" authorId="0" shapeId="0" xr:uid="{00000000-0006-0000-0E00-000029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46" authorId="0" shapeId="0" xr:uid="{00000000-0006-0000-0E00-00002A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59" authorId="0" shapeId="0" xr:uid="{00000000-0006-0000-0E00-00002B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72" authorId="0" shapeId="0" xr:uid="{00000000-0006-0000-0E00-00002C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85" authorId="0" shapeId="0" xr:uid="{00000000-0006-0000-0E00-00002D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598" authorId="0" shapeId="0" xr:uid="{00000000-0006-0000-0E00-00002E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11" authorId="0" shapeId="0" xr:uid="{00000000-0006-0000-0E00-00002F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24" authorId="0" shapeId="0" xr:uid="{00000000-0006-0000-0E00-000030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37" authorId="0" shapeId="0" xr:uid="{00000000-0006-0000-0E00-000031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50" authorId="0" shapeId="0" xr:uid="{00000000-0006-0000-0E00-000032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63" authorId="0" shapeId="0" xr:uid="{00000000-0006-0000-0E00-000033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t>
        </r>
      </text>
    </comment>
    <comment ref="E676" authorId="0" shapeId="0" xr:uid="{00000000-0006-0000-0E00-000034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689" authorId="0" shapeId="0" xr:uid="{00000000-0006-0000-0E00-000035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02" authorId="0" shapeId="0" xr:uid="{00000000-0006-0000-0E00-000036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15" authorId="0" shapeId="0" xr:uid="{00000000-0006-0000-0E00-000037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28" authorId="0" shapeId="0" xr:uid="{00000000-0006-0000-0E00-000038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41" authorId="0" shapeId="0" xr:uid="{00000000-0006-0000-0E00-000039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54" authorId="0" shapeId="0" xr:uid="{00000000-0006-0000-0E00-00003A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67" authorId="0" shapeId="0" xr:uid="{00000000-0006-0000-0E00-00003B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80" authorId="0" shapeId="0" xr:uid="{00000000-0006-0000-0E00-00003C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793" authorId="0" shapeId="0" xr:uid="{00000000-0006-0000-0E00-00003D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806" authorId="0" shapeId="0" xr:uid="{00000000-0006-0000-0E00-00003E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819" authorId="0" shapeId="0" xr:uid="{00000000-0006-0000-0E00-00003F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832" authorId="0" shapeId="0" xr:uid="{00000000-0006-0000-0E00-000040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845" authorId="0" shapeId="0" xr:uid="{00000000-0006-0000-0E00-000041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 ref="E858" authorId="0" shapeId="0" xr:uid="{00000000-0006-0000-0E00-000042000000}">
      <text>
        <r>
          <rPr>
            <b/>
            <sz val="9"/>
            <color indexed="81"/>
            <rFont val="Tahoma"/>
            <family val="2"/>
          </rPr>
          <t>REGISTRAR LAS FUENTES:
32 SUPERÁVIT GRATUIDAD                                                                             33 SUPERÁVITT PROPIOS                                                                                35 REC. CAPITAL- REND. FINANCIEROS GRATUIDAD                              36 REC. CAPITAL- REND. FINANCIEROS REC. PROPIOS                           38 REC.CAPITAL - REINTEGROS GRATUIDAD                                             39 REC.CAPITAL - REINTEGROS REC. PROPIOS                                       41 OTROS RECURSOS CAPITAL ( DETALLAR LA FUENTE)                     42 REC. SUPERÁVIT TRANSF. CALIDAD                                                        43 REC-. REND. FINANCIEROS TRANSF. CALIDAD                                     44 REC. REINTEGROS TRANSF. CALIDAD
57 RB- OTRAS TRASNFERENCIAS DE CAPITAL</t>
        </r>
      </text>
    </comment>
  </commentList>
</comments>
</file>

<file path=xl/sharedStrings.xml><?xml version="1.0" encoding="utf-8"?>
<sst xmlns="http://schemas.openxmlformats.org/spreadsheetml/2006/main" count="9594" uniqueCount="894">
  <si>
    <t>NOMBRE DEL PROVEEDOR</t>
  </si>
  <si>
    <t>TOTAL GIRADO</t>
  </si>
  <si>
    <t>NIT/C.C.</t>
  </si>
  <si>
    <t>ANEXO No 3.</t>
  </si>
  <si>
    <t>SUBTOTAL</t>
  </si>
  <si>
    <t>VALOR</t>
  </si>
  <si>
    <t>MODIFICACIONES</t>
  </si>
  <si>
    <t>RECAUDOS  EFECTIVOS</t>
  </si>
  <si>
    <t>ADICIONES</t>
  </si>
  <si>
    <t>ACUMULADO</t>
  </si>
  <si>
    <t>Registro Escolar o Certificados de Estudios</t>
  </si>
  <si>
    <t>Constancias</t>
  </si>
  <si>
    <t>Transferencias Departamentales</t>
  </si>
  <si>
    <t>Otros Aportes Departamentales</t>
  </si>
  <si>
    <t>Transferencias Municipales</t>
  </si>
  <si>
    <t>Donaciones</t>
  </si>
  <si>
    <t>Remuneración Servicios Técnicos</t>
  </si>
  <si>
    <t>Jornales</t>
  </si>
  <si>
    <t>Honorarios</t>
  </si>
  <si>
    <t>Impresos y Publicaciones</t>
  </si>
  <si>
    <t>Mantenimiento del Establecimiento</t>
  </si>
  <si>
    <t>1º  TRIMESTRE</t>
  </si>
  <si>
    <t>2º  TRIMESTRE</t>
  </si>
  <si>
    <t>3º  TRIMESTRE</t>
  </si>
  <si>
    <t>VIGENCIA 2013</t>
  </si>
  <si>
    <t xml:space="preserve">TOTAL RECURSOS RECIBIDOS  </t>
  </si>
  <si>
    <t>TOTAL EJECUTADO</t>
  </si>
  <si>
    <t>A</t>
  </si>
  <si>
    <t>a) Otorgar donaciones y subsidios con cargo a los recursos del Fondo de Servicios Educativos.</t>
  </si>
  <si>
    <t>c) Contratar servicios de aseo y vigilancia del establecimiento educativo.</t>
  </si>
  <si>
    <t>d) Financiar alimentación escolar, a excepción de la alimentación para el desarrollo de las jornadas extendidas y complementarias señalada en el artículo anterior del presente decreto.</t>
  </si>
  <si>
    <t>e) Financiar cursos preparatorios del examen del ICFES, entre otros que defina el Ministerio de Educación Nacional.</t>
  </si>
  <si>
    <t>f) Financiar la capacitación de funcionarios.</t>
  </si>
  <si>
    <t>g) Financiar el pago de gastos suntuarios.</t>
  </si>
  <si>
    <t>EJECUCION PRESUPUESTAL DE INGRESOS</t>
  </si>
  <si>
    <t>Rector(a) o Director(a) Rural</t>
  </si>
  <si>
    <t>FECHA RP</t>
  </si>
  <si>
    <t>CONCEPTO DEL GASTO O INVERSIÓN</t>
  </si>
  <si>
    <t xml:space="preserve">VR. NO EJECUTADO </t>
  </si>
  <si>
    <t>RELACION DE  RECAUDOS EFECTIVOS</t>
  </si>
  <si>
    <t>OBLIGACIONES</t>
  </si>
  <si>
    <t>DIFERENCIAS ANEXO 1 - 2</t>
  </si>
  <si>
    <t>ANEXO No 4</t>
  </si>
  <si>
    <t>ANEXO No 4A</t>
  </si>
  <si>
    <t>ANEXO No 2</t>
  </si>
  <si>
    <t>REDUCCIONES</t>
  </si>
  <si>
    <t>TRIMESTRE 1</t>
  </si>
  <si>
    <t>TRIMESTRE 2</t>
  </si>
  <si>
    <t>TRIMESTRE 3</t>
  </si>
  <si>
    <t>TRIMESTRE 4</t>
  </si>
  <si>
    <t>REGISTRO PRESUPUESTAL (RP)</t>
  </si>
  <si>
    <t>PAGOS</t>
  </si>
  <si>
    <t>ADICIONES           (2)</t>
  </si>
  <si>
    <t>PRESUPUESTO POR EJECUTAR</t>
  </si>
  <si>
    <t>DIFERENCIAS ANEXO 3 - 1</t>
  </si>
  <si>
    <t>Nota 3.- PROHIBICIONES EN LA EJECUCION DEL GASTO.  El ordenador del gasto del Fondo de Servicios Educativos no puede:</t>
  </si>
  <si>
    <t>a) Presupuesto incial: Apropiación aprobada por el Consejo Directivo mediante Acuerdo a finales de la vigencia para la siguiente</t>
  </si>
  <si>
    <t>Nota 2- Los valores por rubro presupuestal se consolidan en el Anexo 4</t>
  </si>
  <si>
    <t xml:space="preserve">Nota 1.- La columna "Registro Presupuestal (RP)" relaciona los subtotales de los rubros de gastos detallados en el Anexo 4A </t>
  </si>
  <si>
    <t>Nota 2.- Diligenciar por cada rubro de gasto por recursos de gratuidad: presupuesto inicial, modificaciones presupuestales (adiciones, reducciones,traslados etc), certificados de disponibilidad presupuestal, obligaciones y pagos por cada trimestre</t>
  </si>
  <si>
    <t>Nota 1: Total Girado deberá coincidir con el total de la Columna "RECAUDOS EFECTIVOS" del Anexo 1</t>
  </si>
  <si>
    <t>Nota 2: En la Columna "Recursos de Capital" cuando se trate de recursos de balance detallar en "Concepto Recaudo" la fuente de gratuidad, municipio, departamento,propios etc.</t>
  </si>
  <si>
    <t>EJECUCION PRESUPUESTAL DE GASTOS E INVERSIÓN</t>
  </si>
  <si>
    <t>RELACION DETALLADA DE GASTOS E INVERSIÓN APLICADOS A RECURSOS DE GRATUIDAD</t>
  </si>
  <si>
    <t>Nota 1: La columna de "Recaudos Efectivos" debe ser concordante con el total del Anexo 3</t>
  </si>
  <si>
    <t>CERTIFICADOS DISPONIBILIDAD (CDP)</t>
  </si>
  <si>
    <t>Internet</t>
  </si>
  <si>
    <t xml:space="preserve">ANEXO No 1o.    </t>
  </si>
  <si>
    <t>Nota 1- Registrar los gastos por fuente de ingresos  "recursos de gratuidad" incorporados al presupuesto de la institucion.</t>
  </si>
  <si>
    <t>Gastos Financieros</t>
  </si>
  <si>
    <t>b) Modificaciones Presupuestales como adiciones,reducciones, traslados entre otros, aprobados durante la vigencia de ejecución del presupuesto mediante Acuerdo por el Consejo Directivo. Las adiciones presupuestales antes de aprobación ante el órgano escolar deberán ser autorizadas por entidad territorial certificada , de conformidad con el Artículo 2.3.1.6.3.12  del Decreto 1075 de 2015</t>
  </si>
  <si>
    <t>INGRESOS RECURSOS DE CAPITAL</t>
  </si>
  <si>
    <t>DISPONIBILIDAD (CDP) (7)</t>
  </si>
  <si>
    <t>COMPROMISO                                (RP)  (8)</t>
  </si>
  <si>
    <t>OBLIGACIONES (9)</t>
  </si>
  <si>
    <t>PAGOS                                (10)</t>
  </si>
  <si>
    <t>APROPIACIÓN DISPONIBLE                             6 - 7 = (11)</t>
  </si>
  <si>
    <t>PRESUPUESTO POR EJECUTAR                                    6 - 8 = (12)</t>
  </si>
  <si>
    <t>c) Valor por trimestre de  los certificados de disponibilidad presupuestal expedidos por el pagador o quien cumpla las funciones que garantizar apropiación para atender los gastos</t>
  </si>
  <si>
    <t>d) Valor por trimestre de  las obligaciones : Causación del pago de los compromisos previo cumplimiento de los requisitos legales</t>
  </si>
  <si>
    <t>e) Valor por trimestre de  los pagos : Desembolsos de obligaciones causadas.</t>
  </si>
  <si>
    <t xml:space="preserve">Nota 3.-La información deberá acumularse en cada trimestre, ejemplo:  El trimestre 1 contendrá la ejecución de enero a marzo, el trimestre 2 de abril a junio y así sucesivamente </t>
  </si>
  <si>
    <t>TRIM. 1°</t>
  </si>
  <si>
    <t>TRIM. 2</t>
  </si>
  <si>
    <t>TRIM. 3</t>
  </si>
  <si>
    <t>TRIM. 4</t>
  </si>
  <si>
    <t>REDUCCIONES 
(3)</t>
  </si>
  <si>
    <t>CREDITOS 
(4)</t>
  </si>
  <si>
    <t xml:space="preserve">EJECUCION PRESUPUESTO DE GASTOS E INVERSIÓN DE RECURSOS DE GRATUIDAD </t>
  </si>
  <si>
    <r>
      <t xml:space="preserve">Nota 1: </t>
    </r>
    <r>
      <rPr>
        <b/>
        <sz val="8"/>
        <color indexed="8"/>
        <rFont val="Calibri"/>
        <family val="2"/>
        <scheme val="minor"/>
      </rPr>
      <t>El presupuesto de ingresos y gastos deberá estar equilibrado.</t>
    </r>
  </si>
  <si>
    <t>CONTRACREDITOS 
(5)</t>
  </si>
  <si>
    <t>4º  TRIMESTRE</t>
  </si>
  <si>
    <t xml:space="preserve">PORCENTAJE EJEUCION </t>
  </si>
  <si>
    <t>Reintegros</t>
  </si>
  <si>
    <t>Superávit - Gratuidad</t>
  </si>
  <si>
    <t>Superávit - Recursos Propios</t>
  </si>
  <si>
    <t>Reintegros - Otras fuentes</t>
  </si>
  <si>
    <t>Reintegros - Gratuidad</t>
  </si>
  <si>
    <t>Reintegros - Recursos Propios</t>
  </si>
  <si>
    <t xml:space="preserve">Rendimientos - Gratuidad </t>
  </si>
  <si>
    <t>Rendimientos - Recursos Propios</t>
  </si>
  <si>
    <t>Rendimientos - Otras fuentes</t>
  </si>
  <si>
    <t>Ingresos</t>
  </si>
  <si>
    <t>Ingresos Corrientes</t>
  </si>
  <si>
    <t>Ingresos no tributarios</t>
  </si>
  <si>
    <t>Venta de bienes y servicios</t>
  </si>
  <si>
    <t>Agricultura, silvicultura y productos de la pesca</t>
  </si>
  <si>
    <t>Productos de la agricultura y la horticultura</t>
  </si>
  <si>
    <t>Animales vivos y productos animales (Excepto la carne)</t>
  </si>
  <si>
    <t>Pescado y otros productos de la pesca</t>
  </si>
  <si>
    <t>1</t>
  </si>
  <si>
    <t>1.1</t>
  </si>
  <si>
    <t>1.1.02</t>
  </si>
  <si>
    <t>1.1.02.05</t>
  </si>
  <si>
    <t>1.1.02.05.002</t>
  </si>
  <si>
    <t>Ventas incidentales de establecimientos no de mercado</t>
  </si>
  <si>
    <t>1.1.02.05.002.00</t>
  </si>
  <si>
    <t>1.1.02.05.002.00.01</t>
  </si>
  <si>
    <t>C</t>
  </si>
  <si>
    <t>1.1.02.05.002.00.02</t>
  </si>
  <si>
    <t>1.1.02.05.002.00.03</t>
  </si>
  <si>
    <t>1.1.02.05.002.06</t>
  </si>
  <si>
    <t>Servicios de alojamiento; servicios de suministro de comidas y bebidas; servicios de transporte; y servicios de distribución de electricidad, gas y agua</t>
  </si>
  <si>
    <t>1.1.02.05.002.06.01</t>
  </si>
  <si>
    <t>Venta alimentos de procesados</t>
  </si>
  <si>
    <t>1.1.02.05.002.07</t>
  </si>
  <si>
    <t>1.1.02.05.002.07.01</t>
  </si>
  <si>
    <t>Arrendamiento Tienda Escolar</t>
  </si>
  <si>
    <t>1.1.02.05.002.09</t>
  </si>
  <si>
    <t>Servicios para la comunidad, sociales y personales</t>
  </si>
  <si>
    <t>1.1.02.05.002.09.01</t>
  </si>
  <si>
    <t>Nivel Ciclo Complementario</t>
  </si>
  <si>
    <t>1.1.02.05.002.09.01.01</t>
  </si>
  <si>
    <t xml:space="preserve">Matricula </t>
  </si>
  <si>
    <t>1.1.02.05.002.09.01.02</t>
  </si>
  <si>
    <t xml:space="preserve">Constancias y certificados de estudio </t>
  </si>
  <si>
    <t>1.1.02.05.002.09.01.03</t>
  </si>
  <si>
    <t xml:space="preserve">Derechos de grado </t>
  </si>
  <si>
    <t>1.1.02.05.002.09.02</t>
  </si>
  <si>
    <t>1.1.02.05.002.09.03</t>
  </si>
  <si>
    <t>1.1.02.05.002.09.04</t>
  </si>
  <si>
    <t>Duplicado titulo de Bachiller y Actas de Grado</t>
  </si>
  <si>
    <t>1.1.02.05.002.09.05</t>
  </si>
  <si>
    <t>Duplicado certificado de Bachiller Básico</t>
  </si>
  <si>
    <t>1.1.02.06</t>
  </si>
  <si>
    <t>Transferencias corrientes</t>
  </si>
  <si>
    <t>1.1.02.06.006</t>
  </si>
  <si>
    <t>Transferencias de otras entidades del gobierno general</t>
  </si>
  <si>
    <t>1.1.02.06.006.01</t>
  </si>
  <si>
    <t>Aportes Nación</t>
  </si>
  <si>
    <t>1.1.02.06.006.06</t>
  </si>
  <si>
    <t>Otras unidades de gobierno</t>
  </si>
  <si>
    <t>1.1.02.06.006.06.01</t>
  </si>
  <si>
    <t>1.1.02.06.006.06.01.01</t>
  </si>
  <si>
    <t>Calidad Departamento SGP</t>
  </si>
  <si>
    <t>1.1.02.06.006.06.01.02</t>
  </si>
  <si>
    <t>1.1.02.06.006.06.01.03</t>
  </si>
  <si>
    <t>1.1.02.06.006.06.02</t>
  </si>
  <si>
    <t>1.1.02.06.006.06.02.01</t>
  </si>
  <si>
    <t>1.1.02.06.006.06.02.02</t>
  </si>
  <si>
    <t>Calidad Municipio SGP</t>
  </si>
  <si>
    <t xml:space="preserve">Otros Aportes Municipales </t>
  </si>
  <si>
    <t>1.2</t>
  </si>
  <si>
    <t>Recursos de capital</t>
  </si>
  <si>
    <t>1.2.01.02</t>
  </si>
  <si>
    <t>Disposición de activos no financieros</t>
  </si>
  <si>
    <t>1.2.01.02.001</t>
  </si>
  <si>
    <t>Disposición de activos fijos</t>
  </si>
  <si>
    <t>1.2.01.02.001.02</t>
  </si>
  <si>
    <t>Disposición de maquinaria y equipo</t>
  </si>
  <si>
    <t>1.2.05</t>
  </si>
  <si>
    <t>Rendimientos financieros</t>
  </si>
  <si>
    <t>1.2.05.02</t>
  </si>
  <si>
    <t>Depósitos</t>
  </si>
  <si>
    <t>1.2.05.02.01</t>
  </si>
  <si>
    <t>Rendimientos - Gratuidad</t>
  </si>
  <si>
    <t>1.2.05.02.02</t>
  </si>
  <si>
    <t>1.2.05.02.03</t>
  </si>
  <si>
    <t>1.2.05.02.04</t>
  </si>
  <si>
    <t xml:space="preserve">Rendimientos - Calidad </t>
  </si>
  <si>
    <t xml:space="preserve">Rendimientos - Otras Fuentes </t>
  </si>
  <si>
    <t>1.2.08</t>
  </si>
  <si>
    <t>Transferencias de capital</t>
  </si>
  <si>
    <t>1.2.08.01</t>
  </si>
  <si>
    <t>1.2.08.01.003</t>
  </si>
  <si>
    <t>Del sector privado</t>
  </si>
  <si>
    <t>1.2.08.01.003.01</t>
  </si>
  <si>
    <t xml:space="preserve">No condicionadas a la adquisición de un activo </t>
  </si>
  <si>
    <t>1.2.08.02</t>
  </si>
  <si>
    <t>Indemnizaciones relacionadas con seguros no de vida</t>
  </si>
  <si>
    <t>1.2.08.02.01</t>
  </si>
  <si>
    <t xml:space="preserve">Indemnización pólizas </t>
  </si>
  <si>
    <t>1.2.08.03</t>
  </si>
  <si>
    <t>Compensaciones de capital</t>
  </si>
  <si>
    <t>1.2.08.03.001</t>
  </si>
  <si>
    <t>Resarcimiento por procesos de gestión fiscal</t>
  </si>
  <si>
    <t>1.2.10</t>
  </si>
  <si>
    <t>Recursos del balance</t>
  </si>
  <si>
    <t>1.2.10.02</t>
  </si>
  <si>
    <t>Superávit fiscal</t>
  </si>
  <si>
    <t>1.2.10.02.01</t>
  </si>
  <si>
    <t>1.2.10.02.02</t>
  </si>
  <si>
    <t>1.2.10.02.03</t>
  </si>
  <si>
    <t>1.2.10.02.04</t>
  </si>
  <si>
    <t>Superávit - Calidad</t>
  </si>
  <si>
    <t>Superávit - Otras Fuentes</t>
  </si>
  <si>
    <t>1.2.13</t>
  </si>
  <si>
    <t>Reintegros y otros recursos no apropiados</t>
  </si>
  <si>
    <t>1.2.13.01</t>
  </si>
  <si>
    <t>1.2.13.01.01</t>
  </si>
  <si>
    <t>1.2.13.01.02</t>
  </si>
  <si>
    <t>1.2.13.01.03</t>
  </si>
  <si>
    <t>1.2.13.01.04</t>
  </si>
  <si>
    <t>Reintegros - Calidad</t>
  </si>
  <si>
    <t>Reintegros - Otras Fuentes</t>
  </si>
  <si>
    <t>1.2.13.02</t>
  </si>
  <si>
    <t>Recursos no apropiados</t>
  </si>
  <si>
    <t>1.2.13.02.01</t>
  </si>
  <si>
    <t xml:space="preserve">Porcentaje de utilidad de alquiler </t>
  </si>
  <si>
    <t>1.2.13.02.02</t>
  </si>
  <si>
    <t xml:space="preserve">Alquiler beneficiadero de café </t>
  </si>
  <si>
    <t>1.2.13.02.03</t>
  </si>
  <si>
    <t>Cuentas por cobrar no adionadas en el superávit fiscal</t>
  </si>
  <si>
    <t>2</t>
  </si>
  <si>
    <t>Gastos</t>
  </si>
  <si>
    <t>2.1</t>
  </si>
  <si>
    <t>Funcionamiento</t>
  </si>
  <si>
    <t>2.1.2</t>
  </si>
  <si>
    <t>Adquisición de bienes y servicios</t>
  </si>
  <si>
    <t>2.1.2.01</t>
  </si>
  <si>
    <t>Adquisición de activos no financieros</t>
  </si>
  <si>
    <t>2.1.2.01.01</t>
  </si>
  <si>
    <t>Activos Fijos</t>
  </si>
  <si>
    <t>2.1.2.01.01.003</t>
  </si>
  <si>
    <t>Maquinaria y equipo</t>
  </si>
  <si>
    <t>2.1.2.01.01.003.01</t>
  </si>
  <si>
    <t>Maquinaria para uso general</t>
  </si>
  <si>
    <t>2.1.2.01.01.003.01.02</t>
  </si>
  <si>
    <t>Bombas, compresores, motores de fuerza hidráulica y motores de potencia neumática y válvulas y sus partes y piezas</t>
  </si>
  <si>
    <t>2.1.2.01.01.003.01.06</t>
  </si>
  <si>
    <t>Otras máquinas para usos generales y sus partes y piezas</t>
  </si>
  <si>
    <t>2.1.2.01.01.003.02</t>
  </si>
  <si>
    <t>Maquinaria para usos especiales</t>
  </si>
  <si>
    <t>2.1.2.01.01.003.02.01</t>
  </si>
  <si>
    <t>Maquinaria agropecuaria o silvícola y sus partes y piezas</t>
  </si>
  <si>
    <t>2.1.2.01.01.003.02.02</t>
  </si>
  <si>
    <t>Máquinas herramientas y sus partes, piezas y accesorios</t>
  </si>
  <si>
    <t>2.1.2.01.01.003.02.05</t>
  </si>
  <si>
    <t>Maquinaria para la elaboración de alimentos, bebidas y tabaco, y sus partes y piezas</t>
  </si>
  <si>
    <t>2.1.2.01.01.003.02.07</t>
  </si>
  <si>
    <t>Aparatos de uso doméstico y sus partes y piezas</t>
  </si>
  <si>
    <t>2.1.2.01.01.003.03</t>
  </si>
  <si>
    <t>Maquinaria de oficina, contabilidad e informática</t>
  </si>
  <si>
    <t>2.1.2.01.01.003.03.02</t>
  </si>
  <si>
    <t>Maquinaria de informática y sus partes, piezas y accesorios</t>
  </si>
  <si>
    <t>2.1.2.01.01.003.04</t>
  </si>
  <si>
    <t>Maquinaria y aparatos eléctricos</t>
  </si>
  <si>
    <t>2.1.2.01.01.003.04.02</t>
  </si>
  <si>
    <t>Aparatos de control eléctrico y distribución de electricidad y sus partes y piezas</t>
  </si>
  <si>
    <t>2.1.2.01.01.003.04.03</t>
  </si>
  <si>
    <t>Hilos y cables aislados; cable de fibra óptica</t>
  </si>
  <si>
    <t>2.1.2.01.01.003.04.04</t>
  </si>
  <si>
    <t>Acumuladores, pilas y baterías primarias y sus partes y piezas</t>
  </si>
  <si>
    <t>2.1.2.01.01.003.04.05</t>
  </si>
  <si>
    <t>Lámparas eléctricas de incandescencia o descarga; lámparas de arco, equipo para alumbrado eléctrico; sus partes y piezas</t>
  </si>
  <si>
    <t>2.1.2.01.01.003.04.06</t>
  </si>
  <si>
    <t>Otro equipo eléctrico y sus partes y piezas</t>
  </si>
  <si>
    <t>2.1.2.01.01.003.05</t>
  </si>
  <si>
    <t>Equipo y aparatos de radio, televisión y comunicaciones</t>
  </si>
  <si>
    <t>2.1.2.01.01.003.05.02</t>
  </si>
  <si>
    <t>Aparatos transmisores de televisión y radio; televisión, video y cámaras digitales; teléfonos</t>
  </si>
  <si>
    <t>2.1.2.01.01.003.05.03</t>
  </si>
  <si>
    <t>Radiorreceptores y receptores de televisión; aparatos para la grabación y reproducción de sonido y video; micrófonos, altavoces, amplificadores, etc.</t>
  </si>
  <si>
    <t>2.1.2.01.01.003.05.05</t>
  </si>
  <si>
    <t>Discos, cintas, dispositivos de almacenamiento en estado sólido no volátiles y otros medios, no grabados</t>
  </si>
  <si>
    <t>2.1.2.01.01.004</t>
  </si>
  <si>
    <t>Activos fijos no clasificados como maquinaria y equipo</t>
  </si>
  <si>
    <t>2.1.2.01.01.004.01</t>
  </si>
  <si>
    <t>Muebles, instrumentos musicales, artículos de deporte y antigüedades</t>
  </si>
  <si>
    <t>2.1.2.01.01.004.01.01</t>
  </si>
  <si>
    <t>Muebles</t>
  </si>
  <si>
    <t>2.1.2.01.01.004.01.01.01</t>
  </si>
  <si>
    <t>Asientos</t>
  </si>
  <si>
    <t>2.1.2.01.01.004.01.01.02</t>
  </si>
  <si>
    <t>Muebles del tipo utilizado en la oficina</t>
  </si>
  <si>
    <t>2.1.2.01.01.004.01.01.03</t>
  </si>
  <si>
    <t>Muebles de madera, del tipo usado en la cocina</t>
  </si>
  <si>
    <t>2.1.2.01.01.004.01.01.04</t>
  </si>
  <si>
    <t>Otros muebles N.C.P.</t>
  </si>
  <si>
    <t>2.1.2.01.01.004.01.01.05</t>
  </si>
  <si>
    <t>Somieres, colchones con muebles, rellenos o guarnecidos interiormente con cualquier material, de caucho o plásticos celulares, recubiertos o no</t>
  </si>
  <si>
    <t>2.1.2.01.01.004.01.02</t>
  </si>
  <si>
    <t>Instrumentos musicales</t>
  </si>
  <si>
    <t>2.1.2.01.01.004.01.03</t>
  </si>
  <si>
    <t>Artículos de deporte</t>
  </si>
  <si>
    <t>2.1.2.01.01.005</t>
  </si>
  <si>
    <t>Otros activos fijos</t>
  </si>
  <si>
    <t>2.1.2.01.01.005.01</t>
  </si>
  <si>
    <t>Recursos biológicos cultivados</t>
  </si>
  <si>
    <t>2.1.2.01.01.005.01.01</t>
  </si>
  <si>
    <t xml:space="preserve">Recursos animales que generan productos en forma repetida  </t>
  </si>
  <si>
    <t>2.1.2.01.01.005.01.01.01</t>
  </si>
  <si>
    <t>Animales de cría</t>
  </si>
  <si>
    <t>2.1.2.01.01.005.01.01.02</t>
  </si>
  <si>
    <t>Ganado lechero</t>
  </si>
  <si>
    <t>2.1.2.01.01.005.01.02</t>
  </si>
  <si>
    <t xml:space="preserve">Árboles, cultivos y plantas que generan productos en forma repetida </t>
  </si>
  <si>
    <t>2.1.2.01.01.005.01.02.01</t>
  </si>
  <si>
    <t>Árboles frutales</t>
  </si>
  <si>
    <t>2.1.2.01.01.005.01.02.06</t>
  </si>
  <si>
    <t>Otros árboles, cultivos y plantas que generan productos en forma repetida</t>
  </si>
  <si>
    <t>2.1.2.01.01.005.02</t>
  </si>
  <si>
    <t>Productos de la propiedad intelectual</t>
  </si>
  <si>
    <t>2.1.2.01.01.005.02.03</t>
  </si>
  <si>
    <t>Programas de informática y bases de datos</t>
  </si>
  <si>
    <t>2.1.2.01.01.005.02.03.01</t>
  </si>
  <si>
    <t>Programas de informática</t>
  </si>
  <si>
    <t>2.1.2.01.01.005.02.03.01.01</t>
  </si>
  <si>
    <t>Paquetes de software</t>
  </si>
  <si>
    <t>2.1.2.02</t>
  </si>
  <si>
    <t>Adquisiciones diferentes de activos</t>
  </si>
  <si>
    <t>2.1.2.02.01</t>
  </si>
  <si>
    <t>Materiales y suministros</t>
  </si>
  <si>
    <t>2.1.2.02.01.000</t>
  </si>
  <si>
    <t>2.1.2.02.01.000.01</t>
  </si>
  <si>
    <t>2.1.2.02.01.000.02</t>
  </si>
  <si>
    <t>2.1.2.02.01.003</t>
  </si>
  <si>
    <t>Otros bienes transportables (excepto productos metálicos, maquinaria y equipo)</t>
  </si>
  <si>
    <t>2.1.2.02.01.003.01</t>
  </si>
  <si>
    <t>Compra y recarga de tóner y cartuchos</t>
  </si>
  <si>
    <t>2.1.2.02.01.003.02</t>
  </si>
  <si>
    <t>Compra y recarga de extintores</t>
  </si>
  <si>
    <t>2.1.2.02.01.003.03</t>
  </si>
  <si>
    <t>Textos, libros, guías y demás material pedagógico</t>
  </si>
  <si>
    <t>2.1.2.02.01.003.04</t>
  </si>
  <si>
    <t>Textos, libros, guías y demás material administrativo</t>
  </si>
  <si>
    <t>2.1.2.02.01.003.05</t>
  </si>
  <si>
    <t>Artículos de aseo y elementos de bioseguridad</t>
  </si>
  <si>
    <t>2.1.2.02.01.003.06</t>
  </si>
  <si>
    <t>Combustibles y lubricantes</t>
  </si>
  <si>
    <t>2.1.2.02.02</t>
  </si>
  <si>
    <t>Adquisición de servicios</t>
  </si>
  <si>
    <t>2.1.2.02.02.005</t>
  </si>
  <si>
    <t>Servicios de la construcción</t>
  </si>
  <si>
    <t>2.1.2.02.02.005.01</t>
  </si>
  <si>
    <t>2.1.2.02.02.005.02</t>
  </si>
  <si>
    <t>2.1.2.02.02.006</t>
  </si>
  <si>
    <t>2.1.2.02.02.006.01</t>
  </si>
  <si>
    <t>Servicio  de Acueducto</t>
  </si>
  <si>
    <t>2.1.2.02.02.006.02</t>
  </si>
  <si>
    <t>Servicio de Energía</t>
  </si>
  <si>
    <t>2.1.2.02.02.006.03</t>
  </si>
  <si>
    <t>Servicio de Gas</t>
  </si>
  <si>
    <t>2.1.2.02.02.006.04</t>
  </si>
  <si>
    <t>Viáticos y gastos de viaje (Estudiantes)</t>
  </si>
  <si>
    <t>2.1.2.02.02.006.05</t>
  </si>
  <si>
    <t>2.1.2.02.02.006.06</t>
  </si>
  <si>
    <t>2.1.2.02.02.006.07</t>
  </si>
  <si>
    <t>Insumos para elaboración de productos procesados</t>
  </si>
  <si>
    <t>2.1.2.02.02.007</t>
  </si>
  <si>
    <t>2.1.2.02.02.007.01</t>
  </si>
  <si>
    <t>2.1.2.02.02.007.02</t>
  </si>
  <si>
    <t>Pólizas</t>
  </si>
  <si>
    <t>2.1.2.02.02.007.03</t>
  </si>
  <si>
    <t>Arrendamientos de bienes muebles e inmuebles</t>
  </si>
  <si>
    <t>2.1.2.02.02.008</t>
  </si>
  <si>
    <t xml:space="preserve">Servicios prestados a las empresas y servicios de producción </t>
  </si>
  <si>
    <t>2.1.2.02.02.008.01</t>
  </si>
  <si>
    <t>Telefonía</t>
  </si>
  <si>
    <t>2.1.2.02.02.008.02</t>
  </si>
  <si>
    <t>2.1.2.02.02.008.03</t>
  </si>
  <si>
    <t>2.1.2.02.02.008.04</t>
  </si>
  <si>
    <t>2.1.2.02.02.008.05</t>
  </si>
  <si>
    <t>2.1.2.02.02.008.06</t>
  </si>
  <si>
    <t>Licencia de Uso Software</t>
  </si>
  <si>
    <t>2.1.2.02.02.008.07</t>
  </si>
  <si>
    <t>Hosting páginas web</t>
  </si>
  <si>
    <t>2.1.2.02.02.008.08</t>
  </si>
  <si>
    <t>Firmas digitales</t>
  </si>
  <si>
    <t>2.1.2.02.02.008.09</t>
  </si>
  <si>
    <t>Mantenimiento de Mobiliario, software y equipos</t>
  </si>
  <si>
    <t>2.1.2.02.02.009</t>
  </si>
  <si>
    <t>2.1.2.02.02.009.01</t>
  </si>
  <si>
    <t>Servicio de Alcantarillado</t>
  </si>
  <si>
    <t>2.1.2.02.02.009.02</t>
  </si>
  <si>
    <t>Servicio de Aseo</t>
  </si>
  <si>
    <t>2.1.2.02.02.009.03</t>
  </si>
  <si>
    <t>2.1.2.02.02.009.04</t>
  </si>
  <si>
    <t>Actividades científicas, deportivas y culturales</t>
  </si>
  <si>
    <t>2.1.2.02.02.009.05</t>
  </si>
  <si>
    <t>Inscripcion y participación en competencias cinetíficas, deportivas y culturales</t>
  </si>
  <si>
    <t>2.1.2.02.02.009.06</t>
  </si>
  <si>
    <t xml:space="preserve">Honorarios Hora Cátedra Ciclo Complementario </t>
  </si>
  <si>
    <t>2.1.2.02.02.009.07</t>
  </si>
  <si>
    <t>Proyectos Pedagógicos</t>
  </si>
  <si>
    <t>2.1.8</t>
  </si>
  <si>
    <t>Gastos por tributos, tasas, contribuciones, multas, sanciones e intereses de mora</t>
  </si>
  <si>
    <t>2.1.8.01</t>
  </si>
  <si>
    <t>Impuestos</t>
  </si>
  <si>
    <t>2.1.8.01.14</t>
  </si>
  <si>
    <t>Gravamen a los movimientos financieros</t>
  </si>
  <si>
    <t>2.1.8.05</t>
  </si>
  <si>
    <t>Multas, sanciones e intereses de mora</t>
  </si>
  <si>
    <t>2.1.8.05.02</t>
  </si>
  <si>
    <t>Intereses de mora</t>
  </si>
  <si>
    <t>PRESUPUESTO DEFINITIVO</t>
  </si>
  <si>
    <t>PRESUPUESTO INICIAL</t>
  </si>
  <si>
    <t>PRESUPUESTO INICIAL 
(1)</t>
  </si>
  <si>
    <r>
      <t xml:space="preserve">PRESUPUESTO DEFINITIVO             </t>
    </r>
    <r>
      <rPr>
        <b/>
        <sz val="11"/>
        <color indexed="8"/>
        <rFont val="Calibri"/>
        <family val="2"/>
        <scheme val="minor"/>
      </rPr>
      <t>1+2-3+4-5 = (6)</t>
    </r>
  </si>
  <si>
    <t>CÓDIGO COMPLETO</t>
  </si>
  <si>
    <t>NIVEL</t>
  </si>
  <si>
    <t>TIPO</t>
  </si>
  <si>
    <t xml:space="preserve">NOMBRE DE LA CUENTA </t>
  </si>
  <si>
    <t xml:space="preserve">VENTA DE BIENES Y SERVICIOS </t>
  </si>
  <si>
    <t>TRANSFERENCIAS DEPARTAMENTALES</t>
  </si>
  <si>
    <t>RECURSOS DE CAPITAL</t>
  </si>
  <si>
    <t xml:space="preserve">CÓDIGO COMPLETO </t>
  </si>
  <si>
    <t>NOMBRE DE LA CUENTA</t>
  </si>
  <si>
    <t>No. CONTRATO</t>
  </si>
  <si>
    <t>FECHA CONTRATO</t>
  </si>
  <si>
    <t>No. RP</t>
  </si>
  <si>
    <t>RUBRO PRESUPUESTAL: 2.1.2.01.01.003.01.02 Bombas, compresores, motores de fuerza hidráulica y motores de potencia neumática y válvulas y sus partes y piezas</t>
  </si>
  <si>
    <t>RUBRO PRESUPUESTAL: 2.1.2.01.01.003.01.06 Otras máquinas para usos generales y sus partes y piezas</t>
  </si>
  <si>
    <t>RUBRO PRESUPUESTAL: 2.1.2.01.01.003.02.01 Maquinaria agropecuaria o silvícola y sus partes y piezas</t>
  </si>
  <si>
    <t>RUBRO PRESUPUESTAL: 2.1.2.01.01.003.02.02 Máquinas herramientas y sus partes, piezas y accesorios</t>
  </si>
  <si>
    <t>RUBRO PRESUPUESTAL: 2.1.2.01.01.003.02.05 Maquinaria para la elaboración de alimentos, bebidas y tabaco, y sus partes y piezas</t>
  </si>
  <si>
    <t>RUBRO PRESUPUESTAL: 2.1.2.01.01.003.02.07 Aparatos de uso doméstico y sus partes y piezas</t>
  </si>
  <si>
    <t>RUBRO PRESUPUESTAL: 2.1.2.01.01.003.03.02 Maquinaria de informática y sus partes, piezas y accesorios</t>
  </si>
  <si>
    <t>RUBRO PRESUPUESTAL: 2.1.2.01.01.003.04.02 Aparatos de control eléctrico y distribución de electricidad y sus partes y piezas</t>
  </si>
  <si>
    <t>RUBRO PRESUPUESTAL: 2.1.2.01.01.003.04.03 Hilos y cables aislados; cable de fibra óptica</t>
  </si>
  <si>
    <t>RUBRO PRESUPUESTAL: 2.1.2.01.01.003.04.04 Acumuladores, pilas y baterías primarias y sus partes y piezas</t>
  </si>
  <si>
    <t>RUBRO PRESUPUESTAL: 2.1.2.01.01.003.04.05 Lámparas eléctricas de incandescencia o descarga; lámparas de arco, equipo para alumbrado eléctrico; sus partes y piezas</t>
  </si>
  <si>
    <t>RUBRO PRESUPUESTAL: 2.1.2.01.01.003.04.06 Otro equipo eléctrico y sus partes y piezas</t>
  </si>
  <si>
    <t>RUBRO PRESUPUESTAL: 2.1.2.01.01.003.05.02 Aparatos transmisores de televisión y radio; televisión, video y cámaras digitales; teléfonos</t>
  </si>
  <si>
    <t>RUBRO PRESUPUESTAL: 2.1.2.01.01.003.05.03 Radiorreceptores y receptores de televisión; aparatos para la grabación y reproducción de sonido y video; micrófonos, altavoces, amplificadores, etc.</t>
  </si>
  <si>
    <t>RUBRO PRESUPUESTAL: 2.1.2.01.01.003.05.05 Discos, cintas, dispositivos de almacenamiento en estado sólido no volátiles y otros medios, no grabados</t>
  </si>
  <si>
    <t xml:space="preserve">RUBRO PRESUPUESTAL: 2.1.2.01.01.004.01.01.01 Asientos </t>
  </si>
  <si>
    <t>RUBRO PRESUPUESTAL: 2.1.2.01.01.004.01.01.02 Muebles del tipo utilizado en la oficina</t>
  </si>
  <si>
    <t>RUBRO PRESUPUESTAL: 2.1.2.01.01.004.01.01.03 Muebles de madera, del tipo usado en la cocina</t>
  </si>
  <si>
    <t>RUBRO PRESUPUESTAL: 2.1.2.01.01.004.01.01.04 Otros muebles N.C.P.</t>
  </si>
  <si>
    <t>RUBRO PRESUPUESTAL: 2.1.2.01.01.004.01.01.05 Somieres, colchones con muebles, rellenos o guarnecidos interiormente con cualquier material, de caucho o plásticos celulares, recubiertos o no</t>
  </si>
  <si>
    <t>RUBRO PRESUPUESTAL: 2.1.2.01.01.004.01.02 Instrumentos musicales</t>
  </si>
  <si>
    <t>RUBRO PRESUPUESTAL: 2.1.2.01.01.004.01.03 Artículos de deporte</t>
  </si>
  <si>
    <t>RUBRO PRESUPUESTAL: 2.1.2.01.01.005.01.01.01 Animales de cría</t>
  </si>
  <si>
    <t>RUBRO PRESUPUESTAL: 2.1.2.01.01.005.01.01.02 Ganado lechero</t>
  </si>
  <si>
    <t>RUBRO PRESUPUESTAL: 2.1.2.01.01.005.01.02.01 Árboles frutales</t>
  </si>
  <si>
    <t>RUBRO PRESUPUESTAL: 2.1.2.01.01.005.01.02.06 Otros árboles, cultivos y plantas que generan productos en forma repetida</t>
  </si>
  <si>
    <t>RUBRO PRESUPUESTAL: 2.1.2.01.01.005.02.03.01.01 Paquetes de software</t>
  </si>
  <si>
    <t>RUBRO PRESUPUESTAL: 2.1.2.02.01.003.01 Compra y recarga de tóner y cartuchos</t>
  </si>
  <si>
    <t>RUBRO PRESUPUESTAL: 2.1.2.02.01.003.02 Compra y recarga de extintores</t>
  </si>
  <si>
    <t>RUBRO PRESUPUESTAL: 2.1.2.02.01.003.03 Textos, libros, guías y demás material pedagógico</t>
  </si>
  <si>
    <t>RUBRO PRESUPUESTAL: 2.1.2.02.01.003.04 Textos, libros, guías y demás material administrativo</t>
  </si>
  <si>
    <t>RUBRO PRESUPUESTAL: 2.1.2.02.01.003.06 Combustibles y lubricantes</t>
  </si>
  <si>
    <t>RUBRO PRESUPUESTAL: 2.1.2.02.02.005.01 Mantenimiento del Establecimiento</t>
  </si>
  <si>
    <t>RUBRO PRESUPUESTAL: 2.1.2.02.02.006.01 Servicio  de Acueducto</t>
  </si>
  <si>
    <t>RUBRO PRESUPUESTAL: 2.1.2.02.02.006.02 Servicio de Energía</t>
  </si>
  <si>
    <t>RUBRO PRESUPUESTAL: 2.1.2.02.02.006.03 Servicio de Gas</t>
  </si>
  <si>
    <t>RUBRO PRESUPUESTAL: 2.1.2.02.02.006.04 Viáticos y gastos de viaje (Estudiantes)</t>
  </si>
  <si>
    <t>RUBRO PRESUPUESTAL: 2.1.2.02.02.007.01 Gastos Financieros</t>
  </si>
  <si>
    <t>RUBRO PRESUPUESTAL: 2.1.2.02.02.007.02 Pólizas</t>
  </si>
  <si>
    <t>RUBRO PRESUPUESTAL: 2.1.2.02.02.007.03 Arrendamientos de bienes muebles e inmuebles</t>
  </si>
  <si>
    <t>RUBRO PRESUPUESTAL: 2.1.2.02.02.008.01 Telefonía</t>
  </si>
  <si>
    <t>RUBRO PRESUPUESTAL: 2.1.2.02.02.008.02 Internet</t>
  </si>
  <si>
    <t>RUBRO PRESUPUESTAL: 2.1.2.02.02.008.03 Honorarios</t>
  </si>
  <si>
    <t>RUBRO PRESUPUESTAL: 2.1.2.02.02.008.04 Remuneración Servicios Técnicos</t>
  </si>
  <si>
    <t>RUBRO PRESUPUESTAL: 2.1.2.02.02.008.05 Impresos y Publicaciones</t>
  </si>
  <si>
    <t>RUBRO PRESUPUESTAL: 2.1.2.02.02.008.06 Licencia de Uso Software</t>
  </si>
  <si>
    <t>RUBRO PRESUPUESTAL: 2.1.2.02.02.008.07 Hosting páginas web</t>
  </si>
  <si>
    <t>RUBRO PRESUPUESTAL: 2.1.2.02.02.008.08 Firmas digitales</t>
  </si>
  <si>
    <t>RUBRO PRESUPUESTAL: 2.1.2.02.02.008.09 Mantenimiento de Mobiliario, software y equipos</t>
  </si>
  <si>
    <t>RUBRO PRESUPUESTAL: 2.1.2.02.02.009.01 Servicio de Alcantarillado</t>
  </si>
  <si>
    <t>RUBRO PRESUPUESTAL: 2.1.2.02.02.009.02 Servicio de Aseo</t>
  </si>
  <si>
    <t>RUBRO PRESUPUESTAL: 2.1.2.02.02.009.03 Jornales</t>
  </si>
  <si>
    <t>RUBRO PRESUPUESTAL: 2.1.2.02.02.009.04 Actividades científicas, deportivas y culturales</t>
  </si>
  <si>
    <t>RUBRO PRESUPUESTAL: 2.1.2.02.02.009.05 Inscripcion y participación en competencias cinetíficas, deportivas y culturales</t>
  </si>
  <si>
    <t xml:space="preserve">RUBRO PRESUPUESTAL: 2.1.2.02.02.009.06 Honorarios Hora Cátedra Ciclo Complementario </t>
  </si>
  <si>
    <t>RUBRO PRESUPUESTAL: 2.1.2.02.02.009.07 Proyectos Pedagógicos</t>
  </si>
  <si>
    <t>RUBRO PRESUPUESTAL: 2.1.8.01.14 Gravamen a los movimientos financieros</t>
  </si>
  <si>
    <t>RUBRO PRESUPUESTAL: 2.1.8.05.02 Intereses de mora</t>
  </si>
  <si>
    <t xml:space="preserve">VALOR APROPIADO INICIAL </t>
  </si>
  <si>
    <t xml:space="preserve">ADICIONES           </t>
  </si>
  <si>
    <t xml:space="preserve">REDUCCIONES </t>
  </si>
  <si>
    <t xml:space="preserve">CREDITOS 
</t>
  </si>
  <si>
    <t xml:space="preserve">CONTRACREDITOS 
</t>
  </si>
  <si>
    <t>VALOR APROPIADO DEFINITIVO</t>
  </si>
  <si>
    <t>VENTA DE BIENES Y SERVICIOS</t>
  </si>
  <si>
    <t>Indemnización pólizas</t>
  </si>
  <si>
    <t xml:space="preserve">Donaciones </t>
  </si>
  <si>
    <t>Superávit - Otras fuentes</t>
  </si>
  <si>
    <t xml:space="preserve">Porcentaje Utilidad alquiler </t>
  </si>
  <si>
    <t>Alquiler beneficiadero de café</t>
  </si>
  <si>
    <t>Otros Aportes Municipales</t>
  </si>
  <si>
    <t>Item</t>
  </si>
  <si>
    <t>Fecha de Giro</t>
  </si>
  <si>
    <t>Nombre de persona o entidad que realiza el pago</t>
  </si>
  <si>
    <t xml:space="preserve">Concepto del recaudo </t>
  </si>
  <si>
    <t xml:space="preserve">Documento Recaudo </t>
  </si>
  <si>
    <t>EJECUCION PRESUPUESTO DE GASTOS E INVERSIÓN DE TRANSFERENCIA DEPARTAMENTAL</t>
  </si>
  <si>
    <t>ANEXO 5</t>
  </si>
  <si>
    <t>ANEXO 4</t>
  </si>
  <si>
    <t>ANEXO 6</t>
  </si>
  <si>
    <t>ANEXO 7</t>
  </si>
  <si>
    <t>ANEXO 9</t>
  </si>
  <si>
    <t>ANEXO No 5</t>
  </si>
  <si>
    <t>ANEXO No 5A</t>
  </si>
  <si>
    <t>ANEXO No 6</t>
  </si>
  <si>
    <t>ANEXO No 6A</t>
  </si>
  <si>
    <t>ANEXO No 7</t>
  </si>
  <si>
    <t>ANEXO No 7A</t>
  </si>
  <si>
    <t>ANEXO No 8</t>
  </si>
  <si>
    <t>ANEXO No 8A</t>
  </si>
  <si>
    <t>ANEXO No 9</t>
  </si>
  <si>
    <t>ANEXO No 9A</t>
  </si>
  <si>
    <t>EJECUCION PRESUPUESTO DE GASTOS E INVERSIÓN DE TRANSFERENCIAS DE OTRAS ENTIDADES DEL GOBIERNO GENERAL</t>
  </si>
  <si>
    <t>EJECUCION PRESUPUESTO DE GASTOS E INVERSIÓN A VENTA DE BIENES Y SERVICIOS  - RECURSOS PROPIOS</t>
  </si>
  <si>
    <t>RELACION DETALLADA DE GASTOS E INVERSIÓN APLICADOS A  VENTA DE BIENES Y SERVICIOS  - RECURSOS PROPIOS</t>
  </si>
  <si>
    <t xml:space="preserve">  Rector(a) o Director(a) Rural</t>
  </si>
  <si>
    <t>PAGO I TRIM</t>
  </si>
  <si>
    <t>PAGO II TRIM</t>
  </si>
  <si>
    <t>PAGO III TRIM</t>
  </si>
  <si>
    <t>PAGO IV TRIM</t>
  </si>
  <si>
    <t>RELACION DETALLADA DE GASTOS E INVERSIÓN APLICADOS A DE TRANSFERENCIA DEPARTAMENTAL</t>
  </si>
  <si>
    <t>RELACION DETALLADA DE GASTOS E INVERSIÓN APLICADOS A TRANSFERENCIAS DE OTRAS ENTIDADES DEL GOBIERNO GENERAL</t>
  </si>
  <si>
    <t>RELACION DETALLADA DE GASTOS E INVERSIÓN APLICADOS A RECURSOS DE CAPITAL</t>
  </si>
  <si>
    <t>ANEXO 8</t>
  </si>
  <si>
    <t>b) Reconocer o financiar gastos inherentes a la administración de personal, tales como viáticos,pasajes, gastos de viaje, desplazamiento y demás, independientemente de la denominación que se le dé, sin perjuicio de lo dispuesto en el numeral 9° del artículo  2.3.1.6.3. 11 del presente decreto.</t>
  </si>
  <si>
    <t>Manifiesto que la información diligenciada se encuentra registrada en los libros y soportes financieros, salvaguardados  en el archivo del Establecimiento Educativo</t>
  </si>
  <si>
    <t>b) Reconocer o financiar gastos inherentes a la administración de personal, tales como viáticos, pasajes, gastos de viaje, desplazamiento y demás, independientemente de la denominación que se le dé, sin perjuicio de lo dispuesto en el numeral 9° del artículo  2.3.1.6.3. 11 del presente decreto.</t>
  </si>
  <si>
    <t>ORDEN DE PAGO</t>
  </si>
  <si>
    <t>C.C. No</t>
  </si>
  <si>
    <t>NOMBRE</t>
  </si>
  <si>
    <t>C.C. No.</t>
  </si>
  <si>
    <t xml:space="preserve">C.C. No. </t>
  </si>
  <si>
    <t>FUENTE</t>
  </si>
  <si>
    <t>FECHA ORDEN DE PAGO</t>
  </si>
  <si>
    <t>NUMERO DE CUENTA</t>
  </si>
  <si>
    <t xml:space="preserve">N/A </t>
  </si>
  <si>
    <t>N/A</t>
  </si>
  <si>
    <t>ORDEN PAGO</t>
  </si>
  <si>
    <t>FECHA ORDEN PAGO</t>
  </si>
  <si>
    <t>TRANSFERENCIAS DE OTRAS ENTIDADES DEL GOBIERNO GENERAL</t>
  </si>
  <si>
    <t>Inscripcion y participación en competencias científicas, deportivas y culturales</t>
  </si>
  <si>
    <t>1.1.02.05.002.07.02</t>
  </si>
  <si>
    <t>1.1.02.05.002.07.03</t>
  </si>
  <si>
    <t>Arrendamiento de Muebles y equipos</t>
  </si>
  <si>
    <t>Arrendamiento Otros espacios fisicos</t>
  </si>
  <si>
    <t>1.1.02.06.001</t>
  </si>
  <si>
    <t>Sistema General de Participaciones</t>
  </si>
  <si>
    <t>1.1.02.06.001.01</t>
  </si>
  <si>
    <t>Participación para educación</t>
  </si>
  <si>
    <t>1.1.02.06.001.01.03</t>
  </si>
  <si>
    <t>Calidad</t>
  </si>
  <si>
    <t>1.1.02.06.001.01.03.02</t>
  </si>
  <si>
    <t>Calidad  por gratuidad</t>
  </si>
  <si>
    <t>Comercio y Distribucion;  alojamiento; servicios de suministro de comidas y bebidas; servicios de transporte; y servicios de distribución de electricidad, gas y agua</t>
  </si>
  <si>
    <t>Adecuaciones de Infraestuctura Residencia Escolar</t>
  </si>
  <si>
    <t>RUBRO PRESUPUESTAL: 2.1.2.02.02.005.02 Adecuaciones de Infraestuctura Residencia Escolar</t>
  </si>
  <si>
    <t>TRANFERENCIAS CORRIENTES</t>
  </si>
  <si>
    <t>CALIDAD POR GRATUIDAD</t>
  </si>
  <si>
    <t>Nota 2- Los valores por rubro presupuestal se consolidan en el Anexo 5</t>
  </si>
  <si>
    <t>Nota 1- Registrar los gastos por fuente de ingresos  "Calidad departamento, Aportes Recursos Propios,Otros Aportes Departamentales, FOME " incorporados al presupuesto de la institucion.</t>
  </si>
  <si>
    <t xml:space="preserve">Nota 1.- La columna "Registro Presupuestal (RP)" relaciona los subtotales de los rubros de gastos detallados en el Anexo 6A </t>
  </si>
  <si>
    <t xml:space="preserve">Nota 1.- La columna "Registro Presupuestal (RP)" relaciona los subtotales de los rubros de gastos detallados en el Anexo 5A </t>
  </si>
  <si>
    <t>Nota 2.- Diligenciar por cada rubro de gasto por recursos de Calidad Municipio SGP, Otros Aportes Municipales  : presupuesto inicial, modificaciones presupuestales (adiciones, reducciones,traslados etc), certificados de disponibilidad presupuestal, obligaciones y pagos por cada trimestre</t>
  </si>
  <si>
    <t>Nota 2- Los valores por rubro presupuestal se consolidan en el Anexo 6</t>
  </si>
  <si>
    <t>Nota 1- Registrar los gastos por fuente de ingresos  "Calidad Municipio SGP, Otros Aportes Municipales" incorporados al presupuesto de la institucion.</t>
  </si>
  <si>
    <t xml:space="preserve">Nota 1.- La columna "Registro Presupuestal (RP)" relaciona los subtotales de los rubros de gastos detallados en el Anexo 7A </t>
  </si>
  <si>
    <t>Nota 2.- Diligenciar por cada rubro de gasto por recursos de Aportes Nación : presupuesto inicial, modificaciones presupuestales (adiciones, reducciones,traslados etc), certificados de disponibilidad presupuestal, obligaciones y pagos por cada trimestre</t>
  </si>
  <si>
    <t>Nota 2- Los valores por rubro presupuestal se consolidan en el Anexo 7</t>
  </si>
  <si>
    <t>Nota 1- Registrar los gastos por fuente de ingresos  "Aportes Nación " incorporados al presupuesto de la institucion.</t>
  </si>
  <si>
    <t xml:space="preserve">Nota 1.- La columna "Registro Presupuestal (RP)" relaciona los subtotales de los rubros de gastos detallados en el Anexo 8A </t>
  </si>
  <si>
    <t>Nota 2.- Diligenciar por cada rubro de gasto por recursos de Venta de bienes y servicios : presupuesto inicial, modificaciones presupuestales (adiciones, reducciones,traslados etc), certificados de disponibilidad presupuestal, obligaciones y pagos por cada trimestre</t>
  </si>
  <si>
    <t>Nota 1- Registrar los gastos por fuente de ingresos  "Venta de bienes y servicios" incorporados al presupuesto de la institucion.</t>
  </si>
  <si>
    <t>Nota 2- Los valores por rubro presupuestal se consolidan en el Anexo 8</t>
  </si>
  <si>
    <t xml:space="preserve">Nota 1.- La columna "Registro Presupuestal (RP)" relaciona los subtotales de los rubros de gastos detallados en el Anexo 9A </t>
  </si>
  <si>
    <t>Nota 2.- Diligenciar por cada rubro de gasto por  Recursos de capital: presupuesto inicial, modificaciones presupuestales (adiciones, reducciones,traslados etc), certificados de disponibilidad presupuestal, obligaciones y pagos por cada trimestre</t>
  </si>
  <si>
    <t>Nota 2- Los valores por rubro presupuestal se consolidan en el Anexo 9</t>
  </si>
  <si>
    <t>Nota 1- Registrar los gastos por fuente de ingresos  "Recursos de capital" incorporados al presupuesto de la institucion.</t>
  </si>
  <si>
    <t>Rector( A)</t>
  </si>
  <si>
    <t>TRANSFERENCIAS MUNICIPALES</t>
  </si>
  <si>
    <t>Recursos Propios Departamentales</t>
  </si>
  <si>
    <t xml:space="preserve">Disposición de maquinaria y equipo </t>
  </si>
  <si>
    <t>Rendimientos - Calidad</t>
  </si>
  <si>
    <t>Nota 2.- Diligenciar por cada rubro de gasto por recursos de Calidad Departamento,Aportes Recursos Propios,Otros Aportes Departamentales, presupuesto inicial, modificaciones presupuestales (adiciones, reducciones,traslados etc), certificados de disponibilidad presupuestal, obligaciones y pagos por cada trimestre</t>
  </si>
  <si>
    <t xml:space="preserve">RELACION DETALLADA DE GASTOS E INVERSIÓN APLICADOS A TRANSFERENCIAS MUNICIPALES </t>
  </si>
  <si>
    <t>EJECUCION PRESUPUESTO DE GASTOS E INVERSIÓN DE RECURSOS DE CAPITAL</t>
  </si>
  <si>
    <t>EJECUCION PRESUPUESTO DE GASTOS E INVERSIÓN DE  TRANSFERENCIAS MUNICIPALES (No Incluye Gratuidad)</t>
  </si>
  <si>
    <t>TRIM. 1</t>
  </si>
  <si>
    <t>CUENTAS X PAGAR</t>
  </si>
  <si>
    <t>2.1.2.01.01.003.04.01</t>
  </si>
  <si>
    <t>Motores, generadores y transformadores eléctricos y sus partes y piezas</t>
  </si>
  <si>
    <t>Alimentación Estudiantes Residencia Escolar</t>
  </si>
  <si>
    <t>Alimentación Escolar (Dec.0846 del 2023)</t>
  </si>
  <si>
    <t>RUBRO PRESUPUESTAL:2.1.2.01.01.003.04.01 Motores, generadores y transformadores eléctricos y sus partes y piezas</t>
  </si>
  <si>
    <t>RUBRO PRESUPUESTAL: :2.1.2.01.01.003.04.01 Motores, generadores y transformadores eléctricos y sus partes y piezas</t>
  </si>
  <si>
    <t>RUBRO PRESUPUESTAL: 2.1.2.01.01.003.04.01 Motores, generadores y transformadores eléctricos y sus partes y piezas</t>
  </si>
  <si>
    <r>
      <t xml:space="preserve">NNota 2: </t>
    </r>
    <r>
      <rPr>
        <b/>
        <sz val="8"/>
        <color indexed="8"/>
        <rFont val="Calibri"/>
        <family val="2"/>
        <scheme val="minor"/>
      </rPr>
      <t xml:space="preserve">En la aplicación del Gasto debe tener encuenta Ley 715 de 2001, el  Decreto Nacional No 1075 del 26 de Mayo  de 2015, Decreto Nacional No. 0846 del 29 de mayo de 2023, Guia M.E.N Fondo de Servicios Educativos, la Circular del M.E.N No. 005 del 31 de Marzo de 2009, Directiva Ministerial No. 012 de 2008, Decreto  Departamental No. 464 del 09 de Mayo de 2007 , Circulares de la Secretaria de Educación y demás normatividad aplicable </t>
    </r>
  </si>
  <si>
    <t xml:space="preserve">Nota 2:  En la aplicación del Gasto debe tener encuenta Ley 715 de 2001, el  Decreto Nacional No 1075 del 26 de Mayo  de 2015, Decreto Nacional No.0846 del 29 de mayo de 2023, Guia M.E.N Fondo de Servicios Educativos, la Circular del M.E.N No. 005 del 31 de Marzo de 2009, Directiva Ministerial No. 012 de 2008, Decreto  Departamental No. 464 del 09 de Mayo de 2007 , Circulares de la Secretaria de Educación y demás normatividad aplicable </t>
  </si>
  <si>
    <t xml:space="preserve">Insumos para la agricultura, la horticultura y silvicultura </t>
  </si>
  <si>
    <t>Insumos para la agricultura, la horticultura y silvicultura</t>
  </si>
  <si>
    <t>Insumos para el sostenimiento de semovientes</t>
  </si>
  <si>
    <t>RUBRO PRESUPUESTAL: 2.1.2.02.01.000.01 Insumos para la agricultura, la horticultura y silvicultura</t>
  </si>
  <si>
    <t>RUBRO PRESUPUESTAL: 2.1.2.02.01.000.02  Insumos para el sostenimiento de semovientes</t>
  </si>
  <si>
    <t>RUBRO PRESUPUESTAL:  2.1.2.02.01.000.01 Insumos para la agricultura, la horticultura y silvicultura</t>
  </si>
  <si>
    <t xml:space="preserve">Insumos para el sostenimiento de semovientes </t>
  </si>
  <si>
    <t>RUBRO PRESUPUESTAL: 2.1.2.02.01.000.01  Insumos para la agricultura, la horticultura y silvicultura</t>
  </si>
  <si>
    <t xml:space="preserve">RUBRO PRESUPUESTAL: 2.1.2.02.01.000.02 Insumos para el sostenimiento de semovientes </t>
  </si>
  <si>
    <t>RUBRO PRESUPUESTAL: 2.1.2.02.01.000.01Insumos para la agricultura, la horticultura y silvicultura</t>
  </si>
  <si>
    <t>TOTAL PAGOS</t>
  </si>
  <si>
    <t>RUBRO PRESUPUESTAL: 2.1.2.02.01.003.05  Artículos de aseo y elementos de bioseguridad</t>
  </si>
  <si>
    <t>RUBRO PRESUPUESTAL: 2.1.2.02.01.003.05 Artículos de aseo y elementos de bioseguridad</t>
  </si>
  <si>
    <t>RUBRO PRESUPUESTAL:  2.1.2.02.01.003.05 Artículos de aseo y elementos de bioseguridad</t>
  </si>
  <si>
    <t>VIGENCIA 2026</t>
  </si>
  <si>
    <t>Comercio y distribución; alojamiento; servicios de suministro de comidas y bebidas; servicios de transporte; y servicios de distribución de electricidad, gas y agua</t>
  </si>
  <si>
    <t>Servicios financieros y servicios conexos, servicios inmobiliarios; y servicios de arrendamiento y servicios de leasing</t>
  </si>
  <si>
    <t>RUBRO PRESUPUESTAL: 2.1.2.02.02.006.05 Alimentación Estudiantes Residencia Escolar</t>
  </si>
  <si>
    <t>RUBRO PRESUPUESTAL:2.1.2.02.02.006.06 Alimentación Escolar (Dec.0846 del 2023)</t>
  </si>
  <si>
    <t>RUBRO PRESUPUESTAL:2.1.2.02.02.006.07  Insumos para elaboración de productos procesados</t>
  </si>
  <si>
    <t>Servicios financieros y servicios conexos;servicios inmobiliarios; y servicios de arrendamientos y servicios de leasing</t>
  </si>
  <si>
    <t>INSTITUCIÓN EDUCATIVA EL TEJAR</t>
  </si>
  <si>
    <t>MUNICIPIO DE TIMANA- HUILA</t>
  </si>
  <si>
    <t>NIT: 891.101.470-5</t>
  </si>
  <si>
    <t>CODIGO DANE No. 241807000427</t>
  </si>
  <si>
    <t>DIRECCION: VEREDA EL TEJAR TIMANA</t>
  </si>
  <si>
    <t>X</t>
  </si>
  <si>
    <t>SANDRA YANETH SANTIAGO CASTRO</t>
  </si>
  <si>
    <t>SUPERAVIT 2025</t>
  </si>
  <si>
    <t>ACUERDO ADICION 02 ENERO 28/26.</t>
  </si>
  <si>
    <t>001</t>
  </si>
  <si>
    <t>PROPIOS</t>
  </si>
  <si>
    <t>BANCO AGRARIO DE COLOMBIA</t>
  </si>
  <si>
    <t>33965000263-9</t>
  </si>
  <si>
    <t>GRAVAMEN A LOS MOVIMIENTOS FINANCIEROS DE LA CUENTA CORRIENTE 33965000263-9 DEL MES DE ENERO DE 2026</t>
  </si>
  <si>
    <t>JHON FAYBER QUIRA JOPO</t>
  </si>
  <si>
    <t xml:space="preserve">CERTIFICADO EXALUMNOS </t>
  </si>
  <si>
    <t>LORENA ALARCON</t>
  </si>
  <si>
    <t>VENTA UN PANAL DE HUEVOS</t>
  </si>
  <si>
    <t>JHON SANCHEZ</t>
  </si>
  <si>
    <t>CERTIFICADO EXALUMNO</t>
  </si>
  <si>
    <t>STEFANIA VANEGAS  REYES</t>
  </si>
  <si>
    <t>FABIO ANDRES OLIVEROS CALDERON</t>
  </si>
  <si>
    <t>VENTA PANAL DE HUEVOS</t>
  </si>
  <si>
    <t>LISETH PAMELA BETANCUR TRIVIÑO</t>
  </si>
  <si>
    <t>CERTIFICADO DE EXALUMNOS GRADOS 6 Y 7 AÑOS 2024 Y 2025</t>
  </si>
  <si>
    <t>SAMUEL CHANTRE PAYA</t>
  </si>
  <si>
    <t>VENTA 2 PANALES DE HUEVOS</t>
  </si>
  <si>
    <t>DALIA VALENTINA RAMOS ALARCON</t>
  </si>
  <si>
    <t>KEVIN AVILA PUENTES</t>
  </si>
  <si>
    <t>CERTIFICADO EXALUMNOS GRADOS 1,2,3 Y 5 sEDE Sicande</t>
  </si>
  <si>
    <t>ELIZABETH PORTILLA</t>
  </si>
  <si>
    <t>DIEGO MARIA UNI GAVIRIA</t>
  </si>
  <si>
    <t>MERCEDES STERLING MENESES</t>
  </si>
  <si>
    <t>JESUS ALEJANDRA FRANCO</t>
  </si>
  <si>
    <t>CERTIFICADO EXALUMNOS GRADO 4 TEJAR PRIMARIA</t>
  </si>
  <si>
    <t>YOLANDA OME MURCIA</t>
  </si>
  <si>
    <t>BREINER STIVEN CUELLAR HILARION</t>
  </si>
  <si>
    <t>CERTIFICADO EXALUMNOS</t>
  </si>
  <si>
    <t>MARIA  DEL CARMEN ROZO SERRANO</t>
  </si>
  <si>
    <t>CARLOS ANDRES PEREZ LLANOS</t>
  </si>
  <si>
    <t>VENTA DE DOS PANALES DE HUEVOS</t>
  </si>
  <si>
    <t>LUZ MERY BELTRAN</t>
  </si>
  <si>
    <t>VENTA DE UN PANAL DE HUEVOS</t>
  </si>
  <si>
    <t>DARYANA MICHELL PERALTA SAMBONI</t>
  </si>
  <si>
    <t>CERTIFICADO EXALUMNOS GRADOS 7 Y 8</t>
  </si>
  <si>
    <t>ANDRES FELIPE MENDEZ MOLINA</t>
  </si>
  <si>
    <t>CERTIFICADO EXALUMNOS GRADOS 5 Y 6 AÑOS 2023 Y 2024</t>
  </si>
  <si>
    <t>GUILLERMO CASTRO</t>
  </si>
  <si>
    <t>ALQUILER COCHERA</t>
  </si>
  <si>
    <t>HEIDY MELISSA JOVEN OCAMPO</t>
  </si>
  <si>
    <t>CERTIFICADO EXALUMNO GRADO 6 AÑO 2024</t>
  </si>
  <si>
    <t>ANA MARIA VARGAS QUINAYAS</t>
  </si>
  <si>
    <t>CERTIFICADO EXALUMNO GRADO 2 SEDE SICANDE</t>
  </si>
  <si>
    <t>HERLIN GABRIELA CALVO</t>
  </si>
  <si>
    <t>CERTIFICADO EXALUMNOS DE LOS GRADOS 6, 7 Y 8</t>
  </si>
  <si>
    <t>MARIA LORENA VEGA STERLING</t>
  </si>
  <si>
    <t>VENTA DE LITROS DE LECHE</t>
  </si>
  <si>
    <t>VENTA DE 20 PANALES DE HUEVOS Y UN POLLO</t>
  </si>
  <si>
    <t>MARIA CRISTINA GARZON SILVA</t>
  </si>
  <si>
    <t>VENTA 7 PANALES DE HUEVOS</t>
  </si>
  <si>
    <t>SANDRA JANETH SANTIAGO CASTRO</t>
  </si>
  <si>
    <t>VENTA 14 PANALES DE HUEVOS</t>
  </si>
  <si>
    <t>REINEL RAMOS</t>
  </si>
  <si>
    <t>VENTA UN PANAL DE HUEVOS Y UN POLLO</t>
  </si>
  <si>
    <t>HELMER SILVA ORDOÑEZ</t>
  </si>
  <si>
    <t>VENTA 55 LITROS DE LECHE, 5 CERTIFICADO DE ESTUDIO, 16 PANALES DE HUEVOS</t>
  </si>
  <si>
    <t>ALAN ALMARIO</t>
  </si>
  <si>
    <t>NELSON NAVIA</t>
  </si>
  <si>
    <t>VENTA DE 8 PANALES DE HUEVOS</t>
  </si>
  <si>
    <t>DILIA NARVAEZ BARRERA</t>
  </si>
  <si>
    <t>GLORIA GUERRERO</t>
  </si>
  <si>
    <t>VENTA 3 PANALES DE HUEVOS</t>
  </si>
  <si>
    <t>LUZ DARY  CALDERON LOZANO</t>
  </si>
  <si>
    <t>VENTA 4 PANALES DE HUEVOS Y DOS POLLOS</t>
  </si>
  <si>
    <t>MILLER SOTTO PALACIOS</t>
  </si>
  <si>
    <t>COMPRA 2 PANALES DE HUEVOS</t>
  </si>
  <si>
    <t xml:space="preserve">Rendimientos financieros mes de Enero de la Cuenta Corriente 439653013551 </t>
  </si>
  <si>
    <t>JAIME DAVID BERMEO</t>
  </si>
  <si>
    <t>VENTA DE 3 PANALES DE HUEVOS</t>
  </si>
  <si>
    <t>VENTA DE 721 LITROS DE LECHE</t>
  </si>
  <si>
    <t>VENTA DOS PANALES DE HUEVOS</t>
  </si>
  <si>
    <t>VICTOR MANUEL SANCHEZ TORRES</t>
  </si>
  <si>
    <t>CERTIFICADO ESTUDIO EXALUMNOS</t>
  </si>
  <si>
    <t>NELSON LEANDRO PULIDO PULIDO</t>
  </si>
  <si>
    <t>YULITZA RAMIREZ ALVAREZ</t>
  </si>
  <si>
    <t>JOHAN ANDRES CESPEDES RODRIGUEZ</t>
  </si>
  <si>
    <t>FERNANDO CUELLAR ROJAS</t>
  </si>
  <si>
    <t>VENTA 4 PANALES DE HUEVOS</t>
  </si>
  <si>
    <t>ALEXANDRA SALAS TORRES</t>
  </si>
  <si>
    <t>JUAN DAVID CASTELLANOS GOMEZ</t>
  </si>
  <si>
    <t>JUAN CAMILO CUELLAR ROJAS</t>
  </si>
  <si>
    <t>CERTIFICADO DE ESTUDIO EXALUMNOS</t>
  </si>
  <si>
    <t>VENTA DE TRES PANALES DE HUEVOS</t>
  </si>
  <si>
    <t>NUBIA RICO TRIANA</t>
  </si>
  <si>
    <t>VENTA DE 2 PANALES DE HUEVOS</t>
  </si>
  <si>
    <t>ROBINSON OROZCO  SALAS</t>
  </si>
  <si>
    <t>VENTA DE 14,5 MEDIAS DE MIEL</t>
  </si>
  <si>
    <t>VENTA 11 PANALES DE HUEVOS Y 4 LITROS DE LECHE</t>
  </si>
  <si>
    <t>LUIS FRANCISCO GARCIA TELLEZ</t>
  </si>
  <si>
    <t>ALQUILER DE COCHERAS</t>
  </si>
  <si>
    <t>MONICA YISED RUBIANO PUENTES</t>
  </si>
  <si>
    <t>ANALUBE MUÑOZ SANTANILLA</t>
  </si>
  <si>
    <t>EMILY HURTADO MURILLO</t>
  </si>
  <si>
    <t>CERTIFICADO DE ESTUDIO EXALUMNA Y CONSTANCIA DE ESTUDIO</t>
  </si>
  <si>
    <t>ALEX DIVI CALDERON RINCON</t>
  </si>
  <si>
    <t>VENTA DE UN POLLO POR LIBRAS</t>
  </si>
  <si>
    <t>VENTA CUATRO PANALES DE HUEVOS</t>
  </si>
  <si>
    <t>FETE: 1525</t>
  </si>
  <si>
    <t>FETE: 1526</t>
  </si>
  <si>
    <t>FETE: 1527</t>
  </si>
  <si>
    <t>FETE: 1528</t>
  </si>
  <si>
    <t>FETE: 1529</t>
  </si>
  <si>
    <t>FETE: 1530</t>
  </si>
  <si>
    <t>FETE: 1531</t>
  </si>
  <si>
    <t>FETE: 1532</t>
  </si>
  <si>
    <t>FETE: 1533</t>
  </si>
  <si>
    <t>FETE: 1534</t>
  </si>
  <si>
    <t>FETE: 1535</t>
  </si>
  <si>
    <t>FETE: 1536</t>
  </si>
  <si>
    <t>FETE: 1537</t>
  </si>
  <si>
    <t>FETE: 1538</t>
  </si>
  <si>
    <t>FETE: 1539</t>
  </si>
  <si>
    <t>FETE: 1540</t>
  </si>
  <si>
    <t>FETE: 1541</t>
  </si>
  <si>
    <t>FETE: 1542</t>
  </si>
  <si>
    <t>FETE: 1543</t>
  </si>
  <si>
    <t>FETE: 1544</t>
  </si>
  <si>
    <t>FETE: 1545</t>
  </si>
  <si>
    <t>FETE: 1546</t>
  </si>
  <si>
    <t>FETE: 1547</t>
  </si>
  <si>
    <t>FETE: 1548</t>
  </si>
  <si>
    <t>FETE: 1549</t>
  </si>
  <si>
    <t>FETE: 1550</t>
  </si>
  <si>
    <t>FETE: 1551</t>
  </si>
  <si>
    <t>FETE: 1552</t>
  </si>
  <si>
    <t>FETE: 1553</t>
  </si>
  <si>
    <t>FETE: 1554</t>
  </si>
  <si>
    <t>FETE: 1555</t>
  </si>
  <si>
    <t>FETE: 1556</t>
  </si>
  <si>
    <t>FETE: 1557</t>
  </si>
  <si>
    <t>FETE: 1558</t>
  </si>
  <si>
    <t>FETE: 1559</t>
  </si>
  <si>
    <t>FETE: 1560</t>
  </si>
  <si>
    <t>FETE: 1561</t>
  </si>
  <si>
    <t>FETE: 1562</t>
  </si>
  <si>
    <t>FETE: 1563</t>
  </si>
  <si>
    <t>FETE: 1564</t>
  </si>
  <si>
    <t>FETE: 1565</t>
  </si>
  <si>
    <t>FETE: 1566</t>
  </si>
  <si>
    <t>FETE: 1567</t>
  </si>
  <si>
    <t>FETE: 1568</t>
  </si>
  <si>
    <t>FETE: 1569</t>
  </si>
  <si>
    <t>FETE: 1570</t>
  </si>
  <si>
    <t>FETE: 1571</t>
  </si>
  <si>
    <t>FETE: 1572</t>
  </si>
  <si>
    <t>FETE: 1573</t>
  </si>
  <si>
    <t>FETE: 1574</t>
  </si>
  <si>
    <t>FETE: 1575</t>
  </si>
  <si>
    <t>FETE: 1576</t>
  </si>
  <si>
    <t>FETE: 1577</t>
  </si>
  <si>
    <t>FETE: 1578</t>
  </si>
  <si>
    <t>FETE: 1579</t>
  </si>
  <si>
    <t>FETE: 1580</t>
  </si>
  <si>
    <t>FETE: 1581</t>
  </si>
  <si>
    <t>FETE: 1582</t>
  </si>
  <si>
    <t>FETE: 1583</t>
  </si>
  <si>
    <t>FETE: 1584</t>
  </si>
  <si>
    <t>FETE: 1585</t>
  </si>
  <si>
    <t>FETE: 1586</t>
  </si>
  <si>
    <t>FETE: 1587</t>
  </si>
  <si>
    <t>FETE: 1588</t>
  </si>
  <si>
    <t>FETE: 1589</t>
  </si>
  <si>
    <t>FETE: 1590</t>
  </si>
  <si>
    <t>FETE: 1591</t>
  </si>
  <si>
    <t>FETE: 1592</t>
  </si>
  <si>
    <t>FETE: 1593</t>
  </si>
  <si>
    <t>FETE: 1594</t>
  </si>
  <si>
    <t>FETE: 1595</t>
  </si>
  <si>
    <t>FETE: 1596</t>
  </si>
  <si>
    <t>FETE: 1597</t>
  </si>
  <si>
    <t>FETE: 1598</t>
  </si>
  <si>
    <t>FETE: 1599</t>
  </si>
  <si>
    <t>FETE: 1600</t>
  </si>
  <si>
    <t>FETE: 1601</t>
  </si>
  <si>
    <t>FETE: 1602</t>
  </si>
  <si>
    <t>FETE: 1603</t>
  </si>
  <si>
    <t>FETE: 1604</t>
  </si>
  <si>
    <t>FETE: 1605</t>
  </si>
  <si>
    <t>EXTRACTO BANCARIO</t>
  </si>
  <si>
    <t xml:space="preserve">CERTIFICADO EXALUMNO GRADOS </t>
  </si>
  <si>
    <t>05</t>
  </si>
  <si>
    <t>02</t>
  </si>
  <si>
    <t>SUPERAVIT OTRAS FUENTES</t>
  </si>
  <si>
    <t>ELECTROHUILA  SA</t>
  </si>
  <si>
    <t>CANCELACION RE RECIBOS DE ENERGIA DE LAS SEDES SECUNDARIA FRA 83931198-833053206 DEL MES DE ENERO 2026</t>
  </si>
  <si>
    <t>SUPERAVIT RECURSOS PROPIOS</t>
  </si>
  <si>
    <t>003</t>
  </si>
  <si>
    <t>GRAVAMEN A LOS MOVIMIENTOS FINANCIEROS DE LA CUENTA CORRIENTE 33965000263-9 DEL MES DE FEBRERO DE 2026</t>
  </si>
  <si>
    <t>RECURSOS PROPIOS</t>
  </si>
  <si>
    <t>3396500263-9</t>
  </si>
  <si>
    <t>GASTOS FINANCIEROS IVA Y COMISION DE LA CUENTA 2296500263-9 DURANTE EL MES DE ENERO DE 2026.</t>
  </si>
  <si>
    <t>RENDIMIENTOS FINANCIEROS</t>
  </si>
  <si>
    <t>CONTRATAR LOS SERVICIOS PROFESIONALES POR HONORARIOS Y DE APOYO DE UN CONTADOR, PERSONA NATURAL O JURIDICA CON EL FIN DE QUE PUEDA BRINDAR ASESORIA Y PRESTAR APOYO EN LOS MANEJOS CONTABLES, PRESUPUESTALES Y TRIBUTARIOS A LA INSTITUCION EDUCATIVA EN EL PERIODO LECTIVO 2026 MESES DE ENERO A MARZO”</t>
  </si>
  <si>
    <t>004</t>
  </si>
  <si>
    <t>SUPERAVIT GRATUIDAD</t>
  </si>
  <si>
    <t>LAURA CATALINA DIAZ CLAROS</t>
  </si>
  <si>
    <t>CANCELACION RE RECIBOS DE ENERGIA DE LAS SEDES BUENOS AIRES, CAMENZO Y SECUNADARIA.</t>
  </si>
  <si>
    <t>CALIDAD MUNICIPIO</t>
  </si>
  <si>
    <t>06</t>
  </si>
  <si>
    <t>CONTRATO DE PRESTACION DE SERVICIOS DE PLATAFORMA DE NOTAS E IMPRESIÓN DE BOLETINES, HOSTING, DOMINIO PAGINA WEB Y COMPUTACION EN LA NUBE (PROGRAMA PLATAFORMA DE NOTAS, APLICACIÓN NATICA PARA ANDROID, HISTORIAL DE AÑOS ANTERIORES, IMPRESIÓN DE BOLETINES DEL PRIMER PERIODO</t>
  </si>
  <si>
    <t>ALVARO AUGUSTO AVILA CARDENAS - SOLUCIONES ADMINISTRATIVAS ACADEMICAS AUTOMATICAS</t>
  </si>
  <si>
    <t>5821380-5</t>
  </si>
  <si>
    <t>002</t>
  </si>
  <si>
    <t>007</t>
  </si>
  <si>
    <t>07</t>
  </si>
  <si>
    <t>MUNICIPIO DE TIMANA</t>
  </si>
  <si>
    <t>APORTES CALIDAD MUNICIPIO</t>
  </si>
  <si>
    <t xml:space="preserve">VENTA UNA VACA </t>
  </si>
  <si>
    <t>MINISTERIO DE EDUCACION NACIONAL</t>
  </si>
  <si>
    <t>APORTES CALIDAD POR GRATUIDAD</t>
  </si>
  <si>
    <t>RESO 008289 DE MARZO 25 DE 2026</t>
  </si>
  <si>
    <t>RESOL. ADM 51 DE FEBRERO 4 DE 2026</t>
  </si>
  <si>
    <t>SUPERAVIT CALIDAD DPTO</t>
  </si>
  <si>
    <t>PROYECTO EXPERIENCIAS SIGNIFICATIVAS</t>
  </si>
  <si>
    <t>RESOL. 9301 DE DICIEMBRE 9/26.</t>
  </si>
  <si>
    <t>GOBERNACION DEL HUILA</t>
  </si>
  <si>
    <t>Venta de 4 panales de huevos</t>
  </si>
  <si>
    <t>Venta 13 panales de huevos</t>
  </si>
  <si>
    <t>Venta de dos medias de miel</t>
  </si>
  <si>
    <t>Venta de un panal de huevos</t>
  </si>
  <si>
    <t>MARIANA MANTILLA ALDANA</t>
  </si>
  <si>
    <t>certificado estudio exalumnos grados 6,7,8 y 9</t>
  </si>
  <si>
    <t>Venta 4 panales de huevos</t>
  </si>
  <si>
    <t>Alquiler de cocheras</t>
  </si>
  <si>
    <t>Venta de dos panales de huevos</t>
  </si>
  <si>
    <t>DIEGO CLAROS PINILLA</t>
  </si>
  <si>
    <t xml:space="preserve">Certificado estudio exalumno </t>
  </si>
  <si>
    <t>Venta de 3 panales de huevos</t>
  </si>
  <si>
    <t>IDEMAR VARGAS CORREA</t>
  </si>
  <si>
    <t>Venta dos panales de huevos</t>
  </si>
  <si>
    <t>Venta de 9 panales de huevos</t>
  </si>
  <si>
    <t>Venta de un panal de huevos y litro y medio de leche</t>
  </si>
  <si>
    <t>YULIAN FELIPE BELTRAN QUESADA</t>
  </si>
  <si>
    <t>Certificado de estudio exalumno Grado 10 y 11 años 2024 y 2025</t>
  </si>
  <si>
    <t>FERNEY REBOLLEDO</t>
  </si>
  <si>
    <t>MARTHA JIMENA DIAZ SANCHEZ</t>
  </si>
  <si>
    <t>Venta un panal de huevos</t>
  </si>
  <si>
    <t>FETE: 1606</t>
  </si>
  <si>
    <t>FETE: 1607</t>
  </si>
  <si>
    <t>FETE: 1608</t>
  </si>
  <si>
    <t>FETE: 1609</t>
  </si>
  <si>
    <t>FETE: 1610</t>
  </si>
  <si>
    <t>FETE: 1611</t>
  </si>
  <si>
    <t>FETE: 1612</t>
  </si>
  <si>
    <t>FETE: 1613</t>
  </si>
  <si>
    <t>FETE: 1614</t>
  </si>
  <si>
    <t>FETE: 1615</t>
  </si>
  <si>
    <t>FETE: 1616</t>
  </si>
  <si>
    <t>FETE: 1617</t>
  </si>
  <si>
    <t>FETE: 1618</t>
  </si>
  <si>
    <t>FETE: 1619</t>
  </si>
  <si>
    <t>FETE: 1620</t>
  </si>
  <si>
    <t>FETE: 1621</t>
  </si>
  <si>
    <t>FETE: 1622</t>
  </si>
  <si>
    <t>FETE: 1623</t>
  </si>
  <si>
    <t>FETE: 1624</t>
  </si>
  <si>
    <t>FETE: 1625</t>
  </si>
  <si>
    <t>FETE: 1626</t>
  </si>
  <si>
    <t>Alquiler tienda escolar y panal de huevos</t>
  </si>
  <si>
    <t>Venta de litros de leche</t>
  </si>
  <si>
    <t>Venta 5 panales de huevos</t>
  </si>
  <si>
    <t>FETE: 1627</t>
  </si>
  <si>
    <t>FETE: 1628</t>
  </si>
  <si>
    <t>FETE: 1629</t>
  </si>
  <si>
    <t>FETE: 1630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</si>
</sst>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quot;$&quot;\ #,##0.00"/>
    <numFmt numFmtId="166" formatCode="&quot;$&quot;\ #,##0"/>
    <numFmt numFmtId="167" formatCode="_(* #,##0_);_(* \(#,##0\);_(* &quot;-&quot;??_);_(@_)"/>
    <numFmt numFmtId="168" formatCode="00"/>
    <numFmt numFmtId="169" formatCode="00000"/>
  </numFmts>
  <fonts count="48" x14ac:knownFonts="1">
    <font>
      <sz val="11"/>
      <color theme="1"/>
      <name val="Calibri"/>
      <family val="2"/>
      <scheme val="minor"/>
    </font>
    <font>
      <sz val="10"/>
      <name val="Arial"/>
      <family val="2"/>
    </font>
    <font>
      <b/>
      <sz val="8"/>
      <color indexed="81"/>
      <name val="Tahoma"/>
      <family val="2"/>
    </font>
    <font>
      <sz val="8"/>
      <color indexed="81"/>
      <name val="Tahoma"/>
      <family val="2"/>
    </font>
    <font>
      <sz val="10"/>
      <color theme="1"/>
      <name val="Calibri"/>
      <family val="2"/>
      <scheme val="minor"/>
    </font>
    <font>
      <sz val="12"/>
      <color theme="1"/>
      <name val="Calibri"/>
      <family val="2"/>
      <scheme val="minor"/>
    </font>
    <font>
      <sz val="9"/>
      <color theme="1"/>
      <name val="Calibri"/>
      <family val="2"/>
      <scheme val="minor"/>
    </font>
    <font>
      <sz val="8"/>
      <color theme="1"/>
      <name val="Calibri"/>
      <family val="2"/>
      <scheme val="minor"/>
    </font>
    <font>
      <b/>
      <sz val="11"/>
      <color theme="1"/>
      <name val="Calibri"/>
      <family val="2"/>
      <scheme val="minor"/>
    </font>
    <font>
      <b/>
      <sz val="12"/>
      <color theme="1"/>
      <name val="Calibri"/>
      <family val="2"/>
      <scheme val="minor"/>
    </font>
    <font>
      <sz val="11"/>
      <color theme="1"/>
      <name val="Calibri"/>
      <family val="2"/>
      <scheme val="minor"/>
    </font>
    <font>
      <b/>
      <sz val="16"/>
      <color theme="1"/>
      <name val="Calibri"/>
      <family val="2"/>
      <scheme val="minor"/>
    </font>
    <font>
      <sz val="14"/>
      <color theme="1"/>
      <name val="Calibri"/>
      <family val="2"/>
      <scheme val="minor"/>
    </font>
    <font>
      <b/>
      <sz val="9"/>
      <color theme="1"/>
      <name val="Calibri"/>
      <family val="2"/>
      <scheme val="minor"/>
    </font>
    <font>
      <b/>
      <sz val="14"/>
      <name val="Calibri"/>
      <family val="2"/>
      <scheme val="minor"/>
    </font>
    <font>
      <sz val="14"/>
      <name val="Calibri"/>
      <family val="2"/>
      <scheme val="minor"/>
    </font>
    <font>
      <sz val="14"/>
      <color rgb="FFFF0000"/>
      <name val="Calibri"/>
      <family val="2"/>
      <scheme val="minor"/>
    </font>
    <font>
      <b/>
      <sz val="14"/>
      <color theme="1"/>
      <name val="Calibri"/>
      <family val="2"/>
      <scheme val="minor"/>
    </font>
    <font>
      <b/>
      <sz val="10"/>
      <color theme="1"/>
      <name val="Calibri"/>
      <family val="2"/>
      <scheme val="minor"/>
    </font>
    <font>
      <b/>
      <sz val="10"/>
      <name val="Calibri"/>
      <family val="2"/>
      <scheme val="minor"/>
    </font>
    <font>
      <sz val="10"/>
      <name val="Calibri"/>
      <family val="2"/>
      <scheme val="minor"/>
    </font>
    <font>
      <b/>
      <sz val="12"/>
      <color indexed="8"/>
      <name val="Calibri"/>
      <family val="2"/>
      <scheme val="minor"/>
    </font>
    <font>
      <b/>
      <sz val="7"/>
      <color indexed="8"/>
      <name val="Calibri"/>
      <family val="2"/>
      <scheme val="minor"/>
    </font>
    <font>
      <b/>
      <sz val="8"/>
      <color theme="1"/>
      <name val="Calibri"/>
      <family val="2"/>
      <scheme val="minor"/>
    </font>
    <font>
      <b/>
      <sz val="9"/>
      <color indexed="8"/>
      <name val="Calibri"/>
      <family val="2"/>
      <scheme val="minor"/>
    </font>
    <font>
      <b/>
      <sz val="8"/>
      <name val="Calibri"/>
      <family val="2"/>
      <scheme val="minor"/>
    </font>
    <font>
      <b/>
      <sz val="8"/>
      <color indexed="8"/>
      <name val="Calibri"/>
      <family val="2"/>
      <scheme val="minor"/>
    </font>
    <font>
      <b/>
      <sz val="14"/>
      <color indexed="8"/>
      <name val="Calibri"/>
      <family val="2"/>
      <scheme val="minor"/>
    </font>
    <font>
      <sz val="14"/>
      <color indexed="8"/>
      <name val="Calibri"/>
      <family val="2"/>
      <scheme val="minor"/>
    </font>
    <font>
      <sz val="12"/>
      <color indexed="8"/>
      <name val="Calibri"/>
      <family val="2"/>
      <scheme val="minor"/>
    </font>
    <font>
      <b/>
      <sz val="12"/>
      <name val="Calibri"/>
      <family val="2"/>
      <scheme val="minor"/>
    </font>
    <font>
      <b/>
      <sz val="11"/>
      <color indexed="8"/>
      <name val="Calibri"/>
      <family val="2"/>
      <scheme val="minor"/>
    </font>
    <font>
      <b/>
      <sz val="10"/>
      <color indexed="8"/>
      <name val="Calibri"/>
      <family val="2"/>
      <scheme val="minor"/>
    </font>
    <font>
      <sz val="10"/>
      <color indexed="8"/>
      <name val="Calibri"/>
      <family val="2"/>
      <scheme val="minor"/>
    </font>
    <font>
      <b/>
      <sz val="11"/>
      <name val="Calibri"/>
      <family val="2"/>
      <scheme val="minor"/>
    </font>
    <font>
      <sz val="8"/>
      <color indexed="8"/>
      <name val="Calibri"/>
      <family val="2"/>
      <scheme val="minor"/>
    </font>
    <font>
      <sz val="7"/>
      <color indexed="8"/>
      <name val="Calibri"/>
      <family val="2"/>
      <scheme val="minor"/>
    </font>
    <font>
      <sz val="11"/>
      <color indexed="8"/>
      <name val="Calibri"/>
      <family val="2"/>
      <scheme val="minor"/>
    </font>
    <font>
      <b/>
      <sz val="18"/>
      <color theme="1"/>
      <name val="Calibri"/>
      <family val="2"/>
      <scheme val="minor"/>
    </font>
    <font>
      <sz val="10"/>
      <name val="Arial Narrow"/>
      <family val="2"/>
    </font>
    <font>
      <b/>
      <sz val="10"/>
      <color theme="0"/>
      <name val="Calibri"/>
      <family val="2"/>
      <scheme val="minor"/>
    </font>
    <font>
      <b/>
      <sz val="10"/>
      <color rgb="FF000000"/>
      <name val="Calibri"/>
      <family val="2"/>
      <scheme val="minor"/>
    </font>
    <font>
      <sz val="10"/>
      <color rgb="FF000000"/>
      <name val="Calibri"/>
      <family val="2"/>
      <scheme val="minor"/>
    </font>
    <font>
      <b/>
      <sz val="10"/>
      <color theme="1"/>
      <name val="Arial Narrow"/>
      <family val="2"/>
    </font>
    <font>
      <b/>
      <sz val="16"/>
      <name val="Calibri"/>
      <family val="2"/>
      <scheme val="minor"/>
    </font>
    <font>
      <b/>
      <sz val="9"/>
      <color indexed="81"/>
      <name val="Tahoma"/>
      <family val="2"/>
    </font>
    <font>
      <sz val="11"/>
      <color indexed="8"/>
      <name val="Calibri"/>
      <family val="2"/>
    </font>
    <font>
      <sz val="8"/>
      <name val="Calibri"/>
      <family val="2"/>
      <scheme val="minor"/>
    </font>
  </fonts>
  <fills count="3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5" tint="0.59999389629810485"/>
        <bgColor indexed="64"/>
      </patternFill>
    </fill>
    <fill>
      <patternFill patternType="solid">
        <fgColor rgb="FF00B0F0"/>
        <bgColor indexed="64"/>
      </patternFill>
    </fill>
    <fill>
      <patternFill patternType="solid">
        <fgColor rgb="FFFFFF99"/>
        <bgColor indexed="64"/>
      </patternFill>
    </fill>
    <fill>
      <patternFill patternType="solid">
        <fgColor theme="7" tint="0.599963377788628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3" tint="0.59996337778862885"/>
        <bgColor indexed="64"/>
      </patternFill>
    </fill>
    <fill>
      <patternFill patternType="solid">
        <fgColor theme="4" tint="0.59996337778862885"/>
        <bgColor indexed="64"/>
      </patternFill>
    </fill>
    <fill>
      <patternFill patternType="solid">
        <fgColor rgb="FFCCCCFF"/>
        <bgColor indexed="64"/>
      </patternFill>
    </fill>
    <fill>
      <patternFill patternType="solid">
        <fgColor rgb="FFCCECFF"/>
        <bgColor indexed="64"/>
      </patternFill>
    </fill>
    <fill>
      <patternFill patternType="solid">
        <fgColor rgb="FFFFCCFF"/>
        <bgColor indexed="64"/>
      </patternFill>
    </fill>
    <fill>
      <patternFill patternType="solid">
        <fgColor rgb="FF66FF66"/>
        <bgColor indexed="64"/>
      </patternFill>
    </fill>
    <fill>
      <patternFill patternType="solid">
        <fgColor rgb="FFFFCC99"/>
        <bgColor indexed="64"/>
      </patternFill>
    </fill>
    <fill>
      <patternFill patternType="solid">
        <fgColor rgb="FFDDDDDD"/>
        <bgColor indexed="64"/>
      </patternFill>
    </fill>
    <fill>
      <patternFill patternType="solid">
        <fgColor rgb="FFFFCCCC"/>
        <bgColor indexed="64"/>
      </patternFill>
    </fill>
    <fill>
      <patternFill patternType="solid">
        <fgColor rgb="FFCC99FF"/>
        <bgColor indexed="64"/>
      </patternFill>
    </fill>
    <fill>
      <patternFill patternType="solid">
        <fgColor rgb="FF00FFFF"/>
        <bgColor indexed="64"/>
      </patternFill>
    </fill>
    <fill>
      <patternFill patternType="solid">
        <fgColor rgb="FFFFFFCC"/>
        <bgColor indexed="64"/>
      </patternFill>
    </fill>
    <fill>
      <patternFill patternType="solid">
        <fgColor theme="9" tint="0.59999389629810485"/>
        <bgColor indexed="64"/>
      </patternFill>
    </fill>
    <fill>
      <patternFill patternType="solid">
        <fgColor rgb="FF00FF99"/>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s>
  <cellStyleXfs count="8">
    <xf numFmtId="0" fontId="0" fillId="0" borderId="0"/>
    <xf numFmtId="0" fontId="1" fillId="0" borderId="0"/>
    <xf numFmtId="164" fontId="10" fillId="0" borderId="0" applyFont="0" applyFill="0" applyBorder="0" applyAlignment="0" applyProtection="0"/>
    <xf numFmtId="1" fontId="39" fillId="4" borderId="0" applyFill="0">
      <alignment horizontal="center" vertical="center"/>
    </xf>
    <xf numFmtId="0" fontId="10" fillId="0" borderId="0"/>
    <xf numFmtId="168" fontId="39" fillId="0" borderId="0" applyFill="0">
      <alignment horizontal="center" vertical="center" wrapText="1"/>
    </xf>
    <xf numFmtId="0" fontId="1" fillId="0" borderId="0"/>
    <xf numFmtId="0" fontId="46" fillId="0" borderId="0"/>
  </cellStyleXfs>
  <cellXfs count="648">
    <xf numFmtId="0" fontId="0" fillId="0" borderId="0" xfId="0"/>
    <xf numFmtId="0" fontId="0" fillId="0" borderId="0" xfId="0" applyProtection="1">
      <protection locked="0"/>
    </xf>
    <xf numFmtId="0" fontId="0" fillId="0" borderId="4" xfId="0" applyBorder="1" applyAlignment="1" applyProtection="1">
      <alignment horizontal="center" vertical="center"/>
      <protection locked="0"/>
    </xf>
    <xf numFmtId="0" fontId="5" fillId="0" borderId="0" xfId="0" applyFont="1" applyProtection="1">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left" vertical="center" wrapText="1"/>
      <protection locked="0"/>
    </xf>
    <xf numFmtId="0" fontId="6" fillId="0" borderId="0" xfId="0" applyFont="1" applyProtection="1">
      <protection locked="0"/>
    </xf>
    <xf numFmtId="3" fontId="4" fillId="0" borderId="0" xfId="0" applyNumberFormat="1" applyFont="1" applyProtection="1">
      <protection locked="0"/>
    </xf>
    <xf numFmtId="0" fontId="4" fillId="0" borderId="0" xfId="0" applyFont="1" applyProtection="1">
      <protection locked="0"/>
    </xf>
    <xf numFmtId="0" fontId="7" fillId="0" borderId="0" xfId="0" applyFont="1" applyProtection="1">
      <protection locked="0"/>
    </xf>
    <xf numFmtId="0" fontId="8" fillId="0" borderId="0" xfId="0" applyFont="1" applyProtection="1">
      <protection locked="0"/>
    </xf>
    <xf numFmtId="0" fontId="11" fillId="0" borderId="1" xfId="0" applyFont="1" applyBorder="1" applyAlignment="1" applyProtection="1">
      <alignment horizontal="center"/>
      <protection locked="0"/>
    </xf>
    <xf numFmtId="49" fontId="11" fillId="0" borderId="1" xfId="0" applyNumberFormat="1" applyFont="1" applyBorder="1" applyAlignment="1" applyProtection="1">
      <alignment horizontal="center"/>
      <protection locked="0"/>
    </xf>
    <xf numFmtId="0" fontId="0" fillId="2" borderId="0" xfId="0" applyFill="1" applyProtection="1">
      <protection locked="0"/>
    </xf>
    <xf numFmtId="0" fontId="16" fillId="4" borderId="0" xfId="0" applyFont="1" applyFill="1" applyAlignment="1" applyProtection="1">
      <alignment horizontal="center"/>
      <protection locked="0"/>
    </xf>
    <xf numFmtId="0" fontId="9" fillId="4" borderId="0" xfId="0" applyFont="1" applyFill="1" applyAlignment="1" applyProtection="1">
      <alignment vertical="center"/>
      <protection locked="0"/>
    </xf>
    <xf numFmtId="0" fontId="17" fillId="4" borderId="0" xfId="0" applyFont="1" applyFill="1" applyAlignment="1" applyProtection="1">
      <alignment horizontal="center" vertical="center"/>
      <protection locked="0"/>
    </xf>
    <xf numFmtId="0" fontId="18" fillId="4" borderId="0" xfId="0" applyFont="1" applyFill="1" applyAlignment="1" applyProtection="1">
      <alignment horizontal="center" vertical="center"/>
      <protection locked="0"/>
    </xf>
    <xf numFmtId="0" fontId="9" fillId="4" borderId="0" xfId="0" applyFont="1" applyFill="1" applyProtection="1">
      <protection locked="0"/>
    </xf>
    <xf numFmtId="0" fontId="0" fillId="4" borderId="0" xfId="0" applyFill="1" applyProtection="1">
      <protection locked="0"/>
    </xf>
    <xf numFmtId="0" fontId="6" fillId="4" borderId="0" xfId="0" applyFont="1" applyFill="1" applyAlignment="1" applyProtection="1">
      <alignment horizontal="center"/>
      <protection locked="0"/>
    </xf>
    <xf numFmtId="3" fontId="0" fillId="0" borderId="0" xfId="0" applyNumberFormat="1" applyProtection="1">
      <protection locked="0"/>
    </xf>
    <xf numFmtId="49" fontId="20" fillId="4" borderId="0" xfId="1" applyNumberFormat="1" applyFont="1" applyFill="1" applyAlignment="1" applyProtection="1">
      <alignment horizontal="center"/>
      <protection locked="0"/>
    </xf>
    <xf numFmtId="0" fontId="19" fillId="4" borderId="0" xfId="1" applyFont="1" applyFill="1" applyProtection="1">
      <protection locked="0"/>
    </xf>
    <xf numFmtId="0" fontId="19" fillId="4" borderId="0" xfId="1" applyFont="1" applyFill="1" applyAlignment="1" applyProtection="1">
      <alignment horizontal="center"/>
      <protection locked="0"/>
    </xf>
    <xf numFmtId="3" fontId="19" fillId="4" borderId="0" xfId="1" applyNumberFormat="1" applyFont="1" applyFill="1" applyProtection="1">
      <protection locked="0"/>
    </xf>
    <xf numFmtId="0" fontId="21" fillId="0" borderId="0" xfId="0" applyFont="1" applyProtection="1">
      <protection locked="0"/>
    </xf>
    <xf numFmtId="0" fontId="22" fillId="0" borderId="0" xfId="0" applyFont="1" applyProtection="1">
      <protection locked="0"/>
    </xf>
    <xf numFmtId="0" fontId="12" fillId="4" borderId="0" xfId="0" applyFont="1" applyFill="1" applyProtection="1">
      <protection locked="0"/>
    </xf>
    <xf numFmtId="0" fontId="12" fillId="0" borderId="0" xfId="0" applyFont="1" applyProtection="1">
      <protection locked="0"/>
    </xf>
    <xf numFmtId="0" fontId="9" fillId="4" borderId="0" xfId="0" applyFont="1" applyFill="1" applyAlignment="1" applyProtection="1">
      <alignment horizontal="center" vertical="center"/>
      <protection locked="0"/>
    </xf>
    <xf numFmtId="3" fontId="13" fillId="0" borderId="0" xfId="0" applyNumberFormat="1" applyFont="1" applyProtection="1">
      <protection locked="0"/>
    </xf>
    <xf numFmtId="3" fontId="8" fillId="6" borderId="0" xfId="0" applyNumberFormat="1" applyFont="1" applyFill="1"/>
    <xf numFmtId="3" fontId="8" fillId="0" borderId="0" xfId="0" applyNumberFormat="1" applyFont="1"/>
    <xf numFmtId="3" fontId="8" fillId="0" borderId="0" xfId="0" applyNumberFormat="1" applyFont="1" applyProtection="1">
      <protection locked="0"/>
    </xf>
    <xf numFmtId="49" fontId="20" fillId="0" borderId="0" xfId="1" applyNumberFormat="1" applyFont="1" applyAlignment="1" applyProtection="1">
      <alignment horizontal="center"/>
      <protection locked="0"/>
    </xf>
    <xf numFmtId="0" fontId="25" fillId="0" borderId="0" xfId="1" applyFont="1" applyProtection="1">
      <protection locked="0"/>
    </xf>
    <xf numFmtId="3" fontId="25" fillId="0" borderId="0" xfId="1" applyNumberFormat="1" applyFont="1" applyProtection="1">
      <protection locked="0"/>
    </xf>
    <xf numFmtId="0" fontId="29" fillId="0" borderId="0" xfId="0" applyFont="1" applyProtection="1">
      <protection locked="0"/>
    </xf>
    <xf numFmtId="0" fontId="30" fillId="2" borderId="0" xfId="0" applyFont="1" applyFill="1" applyAlignment="1" applyProtection="1">
      <alignment horizontal="center"/>
      <protection locked="0"/>
    </xf>
    <xf numFmtId="0" fontId="31" fillId="0" borderId="0" xfId="0" applyFont="1" applyProtection="1">
      <protection locked="0"/>
    </xf>
    <xf numFmtId="0" fontId="0" fillId="0" borderId="1" xfId="0" applyBorder="1" applyAlignment="1" applyProtection="1">
      <alignment horizontal="left" vertical="center" wrapText="1"/>
      <protection locked="0"/>
    </xf>
    <xf numFmtId="166" fontId="0" fillId="0" borderId="0" xfId="0" applyNumberFormat="1" applyProtection="1">
      <protection locked="0"/>
    </xf>
    <xf numFmtId="0" fontId="0" fillId="0" borderId="12" xfId="0" applyBorder="1" applyAlignment="1" applyProtection="1">
      <alignment horizontal="left" vertical="center" wrapText="1"/>
      <protection locked="0"/>
    </xf>
    <xf numFmtId="0" fontId="31" fillId="0" borderId="16" xfId="0" applyFont="1" applyBorder="1" applyAlignment="1" applyProtection="1">
      <alignment vertical="top"/>
      <protection locked="0"/>
    </xf>
    <xf numFmtId="15" fontId="31" fillId="0" borderId="16" xfId="0" applyNumberFormat="1" applyFont="1" applyBorder="1" applyAlignment="1" applyProtection="1">
      <alignment horizontal="center" vertical="top" wrapText="1"/>
      <protection locked="0"/>
    </xf>
    <xf numFmtId="0" fontId="0" fillId="0" borderId="0" xfId="0" applyAlignment="1" applyProtection="1">
      <alignment vertical="top"/>
      <protection locked="0"/>
    </xf>
    <xf numFmtId="15" fontId="21" fillId="0" borderId="0" xfId="0" applyNumberFormat="1" applyFont="1" applyAlignment="1" applyProtection="1">
      <alignment horizontal="center" vertical="center" wrapText="1"/>
      <protection locked="0"/>
    </xf>
    <xf numFmtId="0" fontId="32" fillId="0" borderId="0" xfId="0" applyFont="1" applyProtection="1">
      <protection locked="0"/>
    </xf>
    <xf numFmtId="0" fontId="33" fillId="0" borderId="0" xfId="0" applyFont="1" applyProtection="1">
      <protection locked="0"/>
    </xf>
    <xf numFmtId="0" fontId="32" fillId="0" borderId="0" xfId="0" applyFont="1" applyAlignment="1" applyProtection="1">
      <alignment horizontal="center"/>
      <protection locked="0"/>
    </xf>
    <xf numFmtId="0" fontId="28" fillId="0" borderId="0" xfId="0" applyFont="1" applyProtection="1">
      <protection locked="0"/>
    </xf>
    <xf numFmtId="0" fontId="28" fillId="2" borderId="0" xfId="0" applyFont="1" applyFill="1" applyAlignment="1" applyProtection="1">
      <alignment horizontal="center"/>
      <protection locked="0"/>
    </xf>
    <xf numFmtId="0" fontId="19" fillId="0" borderId="0" xfId="0" applyFont="1" applyProtection="1">
      <protection locked="0"/>
    </xf>
    <xf numFmtId="0" fontId="32" fillId="2" borderId="0" xfId="0" applyFont="1" applyFill="1" applyProtection="1">
      <protection locked="0"/>
    </xf>
    <xf numFmtId="0" fontId="33" fillId="2" borderId="0" xfId="0" applyFont="1" applyFill="1" applyAlignment="1" applyProtection="1">
      <alignment horizontal="right"/>
      <protection locked="0"/>
    </xf>
    <xf numFmtId="165" fontId="31" fillId="0" borderId="0" xfId="0" applyNumberFormat="1" applyFont="1" applyProtection="1">
      <protection locked="0"/>
    </xf>
    <xf numFmtId="165" fontId="33" fillId="0" borderId="0" xfId="0" applyNumberFormat="1" applyFont="1" applyProtection="1">
      <protection locked="0"/>
    </xf>
    <xf numFmtId="15" fontId="0" fillId="0" borderId="0" xfId="0" applyNumberFormat="1" applyProtection="1">
      <protection locked="0"/>
    </xf>
    <xf numFmtId="0" fontId="26" fillId="0" borderId="0" xfId="0" applyFont="1" applyAlignment="1" applyProtection="1">
      <alignment vertical="center" wrapText="1"/>
      <protection locked="0"/>
    </xf>
    <xf numFmtId="0" fontId="35" fillId="0" borderId="0" xfId="0" applyFont="1" applyAlignment="1" applyProtection="1">
      <alignment vertical="center" wrapText="1"/>
      <protection locked="0"/>
    </xf>
    <xf numFmtId="0" fontId="35" fillId="0" borderId="0" xfId="0" applyFont="1" applyAlignment="1" applyProtection="1">
      <alignment horizontal="left" vertical="center" wrapText="1"/>
      <protection locked="0"/>
    </xf>
    <xf numFmtId="0" fontId="35" fillId="0" borderId="0" xfId="0" applyFont="1" applyProtection="1">
      <protection locked="0"/>
    </xf>
    <xf numFmtId="3" fontId="35" fillId="0" borderId="0" xfId="0" applyNumberFormat="1" applyFont="1" applyProtection="1">
      <protection locked="0"/>
    </xf>
    <xf numFmtId="15" fontId="33" fillId="0" borderId="0" xfId="0" applyNumberFormat="1" applyFont="1" applyProtection="1">
      <protection locked="0"/>
    </xf>
    <xf numFmtId="3" fontId="33" fillId="0" borderId="0" xfId="0" applyNumberFormat="1" applyFont="1" applyProtection="1">
      <protection locked="0"/>
    </xf>
    <xf numFmtId="15" fontId="35" fillId="0" borderId="0" xfId="0" applyNumberFormat="1" applyFont="1" applyProtection="1">
      <protection locked="0"/>
    </xf>
    <xf numFmtId="14" fontId="37" fillId="0" borderId="14" xfId="0" applyNumberFormat="1" applyFont="1" applyBorder="1" applyAlignment="1" applyProtection="1">
      <alignment horizontal="center" vertical="center" wrapText="1"/>
      <protection locked="0"/>
    </xf>
    <xf numFmtId="14" fontId="37" fillId="0" borderId="1" xfId="0" applyNumberFormat="1" applyFont="1" applyBorder="1" applyAlignment="1" applyProtection="1">
      <alignment horizontal="center" vertical="center" wrapText="1"/>
      <protection locked="0"/>
    </xf>
    <xf numFmtId="15" fontId="37" fillId="0" borderId="1" xfId="0" applyNumberFormat="1" applyFont="1" applyBorder="1" applyAlignment="1" applyProtection="1">
      <alignment horizontal="center" vertical="center" wrapText="1"/>
      <protection locked="0"/>
    </xf>
    <xf numFmtId="14" fontId="37" fillId="0" borderId="12" xfId="0" applyNumberFormat="1" applyFont="1" applyBorder="1" applyAlignment="1" applyProtection="1">
      <alignment horizontal="center" vertical="center" wrapText="1"/>
      <protection locked="0"/>
    </xf>
    <xf numFmtId="0" fontId="31" fillId="0" borderId="11" xfId="0" applyFont="1" applyBorder="1" applyAlignment="1" applyProtection="1">
      <alignment vertical="top"/>
      <protection locked="0"/>
    </xf>
    <xf numFmtId="0" fontId="31" fillId="0" borderId="16" xfId="0" applyFont="1" applyBorder="1" applyAlignment="1" applyProtection="1">
      <alignment horizontal="left" vertical="top"/>
      <protection locked="0"/>
    </xf>
    <xf numFmtId="0" fontId="37" fillId="0" borderId="0" xfId="0" applyFont="1" applyProtection="1">
      <protection locked="0"/>
    </xf>
    <xf numFmtId="0" fontId="0" fillId="0" borderId="1" xfId="0" applyBorder="1" applyAlignment="1" applyProtection="1">
      <alignment horizontal="center" vertical="center"/>
      <protection locked="0"/>
    </xf>
    <xf numFmtId="0" fontId="18" fillId="4" borderId="0" xfId="0" applyFont="1" applyFill="1" applyAlignment="1">
      <alignment horizontal="center" vertical="center"/>
    </xf>
    <xf numFmtId="0" fontId="9" fillId="0" borderId="0" xfId="0" applyFont="1" applyProtection="1">
      <protection locked="0"/>
    </xf>
    <xf numFmtId="0" fontId="9" fillId="0" borderId="0" xfId="0" applyFont="1"/>
    <xf numFmtId="0" fontId="21" fillId="0" borderId="0" xfId="0" applyFont="1"/>
    <xf numFmtId="0" fontId="22" fillId="0" borderId="0" xfId="0" applyFont="1"/>
    <xf numFmtId="0" fontId="24" fillId="0" borderId="0" xfId="0" applyFont="1"/>
    <xf numFmtId="15" fontId="33" fillId="0" borderId="0" xfId="0" applyNumberFormat="1" applyFont="1"/>
    <xf numFmtId="15" fontId="36" fillId="0" borderId="0" xfId="0" applyNumberFormat="1" applyFont="1"/>
    <xf numFmtId="0" fontId="13" fillId="0" borderId="0" xfId="0" applyFont="1" applyProtection="1">
      <protection locked="0"/>
    </xf>
    <xf numFmtId="10" fontId="38" fillId="0" borderId="0" xfId="0" applyNumberFormat="1" applyFont="1" applyProtection="1">
      <protection locked="0"/>
    </xf>
    <xf numFmtId="0" fontId="23" fillId="0" borderId="0" xfId="0" applyFont="1" applyAlignment="1" applyProtection="1">
      <alignment vertical="center" wrapText="1"/>
      <protection locked="0"/>
    </xf>
    <xf numFmtId="0" fontId="18" fillId="0" borderId="0" xfId="0" applyFont="1" applyAlignment="1" applyProtection="1">
      <alignment horizontal="center"/>
      <protection locked="0"/>
    </xf>
    <xf numFmtId="0" fontId="8" fillId="12" borderId="1"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3" fontId="19" fillId="14" borderId="1" xfId="1" applyNumberFormat="1" applyFont="1" applyFill="1" applyBorder="1" applyAlignment="1">
      <alignment vertical="center"/>
    </xf>
    <xf numFmtId="3" fontId="19" fillId="11" borderId="1" xfId="1" applyNumberFormat="1" applyFont="1" applyFill="1" applyBorder="1" applyAlignment="1">
      <alignment vertical="center"/>
    </xf>
    <xf numFmtId="3" fontId="19" fillId="9" borderId="1" xfId="1" applyNumberFormat="1" applyFont="1" applyFill="1" applyBorder="1" applyAlignment="1">
      <alignment vertical="center"/>
    </xf>
    <xf numFmtId="3" fontId="19" fillId="7" borderId="1" xfId="1" applyNumberFormat="1" applyFont="1" applyFill="1" applyBorder="1" applyAlignment="1">
      <alignment vertical="center"/>
    </xf>
    <xf numFmtId="0" fontId="40" fillId="13" borderId="1" xfId="0" applyFont="1" applyFill="1" applyBorder="1"/>
    <xf numFmtId="0" fontId="40" fillId="13" borderId="1" xfId="0" applyFont="1" applyFill="1" applyBorder="1" applyAlignment="1">
      <alignment horizontal="center"/>
    </xf>
    <xf numFmtId="168" fontId="40" fillId="13" borderId="1" xfId="1" applyNumberFormat="1" applyFont="1" applyFill="1" applyBorder="1" applyAlignment="1">
      <alignment horizontal="left" vertical="center"/>
    </xf>
    <xf numFmtId="0" fontId="40" fillId="10" borderId="1" xfId="0" applyFont="1" applyFill="1" applyBorder="1"/>
    <xf numFmtId="0" fontId="40" fillId="10" borderId="1" xfId="0" applyFont="1" applyFill="1" applyBorder="1" applyAlignment="1">
      <alignment horizontal="center"/>
    </xf>
    <xf numFmtId="0" fontId="40" fillId="10" borderId="1" xfId="0" applyFont="1" applyFill="1" applyBorder="1" applyAlignment="1">
      <alignment horizontal="left" vertical="center"/>
    </xf>
    <xf numFmtId="0" fontId="18" fillId="14" borderId="1" xfId="0" applyFont="1" applyFill="1" applyBorder="1"/>
    <xf numFmtId="0" fontId="18" fillId="14" borderId="1" xfId="0" applyFont="1" applyFill="1" applyBorder="1" applyAlignment="1">
      <alignment horizontal="center"/>
    </xf>
    <xf numFmtId="0" fontId="19" fillId="14" borderId="1" xfId="0" applyFont="1" applyFill="1" applyBorder="1" applyAlignment="1">
      <alignment horizontal="left" vertical="center"/>
    </xf>
    <xf numFmtId="0" fontId="18" fillId="8" borderId="1" xfId="0" applyFont="1" applyFill="1" applyBorder="1"/>
    <xf numFmtId="0" fontId="18" fillId="8" borderId="1" xfId="0" applyFont="1" applyFill="1" applyBorder="1" applyAlignment="1">
      <alignment horizontal="center"/>
    </xf>
    <xf numFmtId="0" fontId="19" fillId="8" borderId="1" xfId="0" applyFont="1" applyFill="1" applyBorder="1" applyAlignment="1">
      <alignment horizontal="left" vertical="center"/>
    </xf>
    <xf numFmtId="0" fontId="19" fillId="11" borderId="1" xfId="0" applyFont="1" applyFill="1" applyBorder="1" applyAlignment="1">
      <alignment vertical="center"/>
    </xf>
    <xf numFmtId="0" fontId="19" fillId="11" borderId="1" xfId="0" applyFont="1" applyFill="1" applyBorder="1" applyAlignment="1">
      <alignment horizontal="center"/>
    </xf>
    <xf numFmtId="0" fontId="19" fillId="9" borderId="1" xfId="0" applyFont="1" applyFill="1" applyBorder="1" applyAlignment="1">
      <alignment vertical="center"/>
    </xf>
    <xf numFmtId="0" fontId="19" fillId="9" borderId="1" xfId="0" applyFont="1" applyFill="1" applyBorder="1" applyAlignment="1">
      <alignment horizontal="center" vertical="center"/>
    </xf>
    <xf numFmtId="0" fontId="4" fillId="4" borderId="1" xfId="0" applyFont="1" applyFill="1" applyBorder="1" applyAlignment="1">
      <alignment vertical="center"/>
    </xf>
    <xf numFmtId="0" fontId="4" fillId="4" borderId="1" xfId="0" applyFont="1" applyFill="1" applyBorder="1" applyAlignment="1">
      <alignment horizontal="center" vertical="center"/>
    </xf>
    <xf numFmtId="0" fontId="4" fillId="4" borderId="1" xfId="0" applyFont="1" applyFill="1" applyBorder="1" applyAlignment="1">
      <alignment horizontal="left" wrapText="1"/>
    </xf>
    <xf numFmtId="0" fontId="4" fillId="4" borderId="1" xfId="0" applyFont="1" applyFill="1" applyBorder="1" applyAlignment="1">
      <alignment horizontal="center"/>
    </xf>
    <xf numFmtId="0" fontId="4" fillId="4" borderId="1" xfId="0" applyFont="1" applyFill="1" applyBorder="1" applyAlignment="1">
      <alignment horizontal="left" vertical="center"/>
    </xf>
    <xf numFmtId="0" fontId="4" fillId="4" borderId="1" xfId="0" applyFont="1" applyFill="1" applyBorder="1"/>
    <xf numFmtId="0" fontId="18" fillId="9" borderId="1" xfId="0" applyFont="1" applyFill="1" applyBorder="1"/>
    <xf numFmtId="0" fontId="18" fillId="9" borderId="1" xfId="0" applyFont="1" applyFill="1" applyBorder="1" applyAlignment="1">
      <alignment horizontal="center"/>
    </xf>
    <xf numFmtId="0" fontId="18" fillId="9" borderId="1" xfId="0" applyFont="1" applyFill="1" applyBorder="1" applyAlignment="1">
      <alignment horizontal="left"/>
    </xf>
    <xf numFmtId="0" fontId="4" fillId="4" borderId="1" xfId="0" applyFont="1" applyFill="1" applyBorder="1" applyAlignment="1">
      <alignment horizontal="left" vertical="center" wrapText="1"/>
    </xf>
    <xf numFmtId="0" fontId="18" fillId="11" borderId="1" xfId="0" applyFont="1" applyFill="1" applyBorder="1"/>
    <xf numFmtId="0" fontId="18" fillId="11" borderId="1" xfId="0" applyFont="1" applyFill="1" applyBorder="1" applyAlignment="1">
      <alignment horizontal="center"/>
    </xf>
    <xf numFmtId="0" fontId="18" fillId="9" borderId="1" xfId="0" applyFont="1" applyFill="1" applyBorder="1" applyAlignment="1">
      <alignment vertical="center"/>
    </xf>
    <xf numFmtId="0" fontId="18" fillId="9" borderId="1" xfId="0" applyFont="1" applyFill="1" applyBorder="1" applyAlignment="1">
      <alignment horizontal="left" vertical="center" wrapText="1"/>
    </xf>
    <xf numFmtId="0" fontId="18" fillId="7" borderId="1" xfId="0" applyFont="1" applyFill="1" applyBorder="1"/>
    <xf numFmtId="0" fontId="18" fillId="7" borderId="1" xfId="0" applyFont="1" applyFill="1" applyBorder="1" applyAlignment="1">
      <alignment horizontal="center"/>
    </xf>
    <xf numFmtId="0" fontId="18" fillId="7" borderId="1" xfId="0" applyFont="1" applyFill="1" applyBorder="1" applyAlignment="1">
      <alignment horizontal="left" vertical="center"/>
    </xf>
    <xf numFmtId="1" fontId="19" fillId="11" borderId="1" xfId="3" applyFont="1" applyFill="1" applyBorder="1" applyAlignment="1">
      <alignment horizontal="left" vertical="center"/>
    </xf>
    <xf numFmtId="0" fontId="41" fillId="9" borderId="1" xfId="6" applyFont="1" applyFill="1" applyBorder="1" applyAlignment="1" applyProtection="1">
      <alignment horizontal="left" vertical="center"/>
      <protection hidden="1"/>
    </xf>
    <xf numFmtId="0" fontId="41" fillId="7" borderId="1" xfId="6" applyFont="1" applyFill="1" applyBorder="1" applyAlignment="1" applyProtection="1">
      <alignment horizontal="left" vertical="center"/>
      <protection hidden="1"/>
    </xf>
    <xf numFmtId="0" fontId="42" fillId="4" borderId="1" xfId="6" applyFont="1" applyFill="1" applyBorder="1" applyAlignment="1" applyProtection="1">
      <alignment horizontal="left" vertical="center"/>
      <protection hidden="1"/>
    </xf>
    <xf numFmtId="0" fontId="18" fillId="7" borderId="1" xfId="0" applyFont="1" applyFill="1" applyBorder="1" applyAlignment="1">
      <alignment vertical="center"/>
    </xf>
    <xf numFmtId="0" fontId="18" fillId="7" borderId="1" xfId="0" applyFont="1" applyFill="1" applyBorder="1" applyAlignment="1">
      <alignment horizontal="center" vertical="center"/>
    </xf>
    <xf numFmtId="0" fontId="41" fillId="7" borderId="1" xfId="6" applyFont="1" applyFill="1" applyBorder="1" applyAlignment="1" applyProtection="1">
      <alignment horizontal="left" vertical="center" wrapText="1"/>
      <protection hidden="1"/>
    </xf>
    <xf numFmtId="0" fontId="42" fillId="4" borderId="1" xfId="6" applyFont="1" applyFill="1" applyBorder="1" applyAlignment="1" applyProtection="1">
      <alignment horizontal="left" vertical="center" wrapText="1"/>
      <protection hidden="1"/>
    </xf>
    <xf numFmtId="0" fontId="4" fillId="9" borderId="1" xfId="0" applyFont="1" applyFill="1" applyBorder="1" applyAlignment="1">
      <alignment horizontal="center"/>
    </xf>
    <xf numFmtId="0" fontId="18" fillId="5" borderId="1" xfId="0" applyFont="1" applyFill="1" applyBorder="1"/>
    <xf numFmtId="0" fontId="18" fillId="5" borderId="1" xfId="0" applyFont="1" applyFill="1" applyBorder="1" applyAlignment="1">
      <alignment horizontal="center"/>
    </xf>
    <xf numFmtId="0" fontId="41" fillId="5" borderId="1" xfId="6" applyFont="1" applyFill="1" applyBorder="1" applyAlignment="1" applyProtection="1">
      <alignment horizontal="left" vertical="center"/>
      <protection hidden="1"/>
    </xf>
    <xf numFmtId="0" fontId="19" fillId="14" borderId="1" xfId="4" applyFont="1" applyFill="1" applyBorder="1" applyAlignment="1">
      <alignment horizontal="left" vertical="center"/>
    </xf>
    <xf numFmtId="0" fontId="19" fillId="8" borderId="1" xfId="4" applyFont="1" applyFill="1" applyBorder="1" applyAlignment="1">
      <alignment horizontal="left" vertical="center"/>
    </xf>
    <xf numFmtId="1" fontId="20" fillId="4" borderId="1" xfId="3" applyFont="1" applyFill="1" applyBorder="1" applyAlignment="1">
      <alignment horizontal="left" vertical="center"/>
    </xf>
    <xf numFmtId="0" fontId="18" fillId="11" borderId="1" xfId="0" applyFont="1" applyFill="1" applyBorder="1" applyAlignment="1">
      <alignment vertical="center"/>
    </xf>
    <xf numFmtId="0" fontId="18" fillId="11" borderId="1" xfId="0" applyFont="1" applyFill="1" applyBorder="1" applyAlignment="1">
      <alignment horizontal="center" vertical="center"/>
    </xf>
    <xf numFmtId="1" fontId="19" fillId="11" borderId="1" xfId="3" applyFont="1" applyFill="1" applyBorder="1" applyAlignment="1">
      <alignment horizontal="left" vertical="center" wrapText="1"/>
    </xf>
    <xf numFmtId="0" fontId="20" fillId="4" borderId="1" xfId="4" applyFont="1" applyFill="1" applyBorder="1" applyAlignment="1">
      <alignment horizontal="left" vertical="center"/>
    </xf>
    <xf numFmtId="0" fontId="4" fillId="0" borderId="1" xfId="0" applyFont="1" applyBorder="1"/>
    <xf numFmtId="0" fontId="4" fillId="0" borderId="1" xfId="0" applyFont="1" applyBorder="1" applyAlignment="1">
      <alignment horizontal="center"/>
    </xf>
    <xf numFmtId="0" fontId="20" fillId="0" borderId="1" xfId="4" applyFont="1" applyBorder="1" applyAlignment="1">
      <alignment horizontal="left" vertical="center"/>
    </xf>
    <xf numFmtId="1" fontId="20" fillId="4" borderId="1" xfId="3" applyFont="1" applyFill="1" applyBorder="1" applyAlignment="1">
      <alignment horizontal="left" vertical="center" wrapText="1"/>
    </xf>
    <xf numFmtId="0" fontId="40" fillId="10" borderId="1" xfId="0" applyFont="1" applyFill="1" applyBorder="1" applyAlignment="1">
      <alignment horizontal="center" vertical="center"/>
    </xf>
    <xf numFmtId="0" fontId="40" fillId="10" borderId="1" xfId="4" applyFont="1" applyFill="1" applyBorder="1" applyAlignment="1">
      <alignment horizontal="left" vertical="center" wrapText="1" readingOrder="1"/>
    </xf>
    <xf numFmtId="0" fontId="18" fillId="14" borderId="1" xfId="0" applyFont="1" applyFill="1" applyBorder="1" applyAlignment="1">
      <alignment horizontal="left" vertical="center"/>
    </xf>
    <xf numFmtId="0" fontId="20" fillId="0" borderId="1" xfId="0" applyFont="1" applyBorder="1" applyAlignment="1">
      <alignment horizontal="left" vertical="center"/>
    </xf>
    <xf numFmtId="0" fontId="18" fillId="8" borderId="1" xfId="0" applyFont="1" applyFill="1" applyBorder="1" applyAlignment="1">
      <alignment horizontal="left" vertical="center"/>
    </xf>
    <xf numFmtId="0" fontId="4" fillId="0" borderId="1" xfId="0" applyFont="1" applyBorder="1" applyAlignment="1">
      <alignment horizontal="left" vertical="center"/>
    </xf>
    <xf numFmtId="0" fontId="4" fillId="5" borderId="1" xfId="0" applyFont="1" applyFill="1" applyBorder="1"/>
    <xf numFmtId="0" fontId="4" fillId="5" borderId="1" xfId="0" applyFont="1" applyFill="1" applyBorder="1" applyAlignment="1">
      <alignment horizontal="center"/>
    </xf>
    <xf numFmtId="0" fontId="4" fillId="5" borderId="1" xfId="0" applyFont="1" applyFill="1" applyBorder="1" applyAlignment="1">
      <alignment horizontal="left" vertical="center"/>
    </xf>
    <xf numFmtId="0" fontId="18" fillId="12" borderId="1" xfId="0" applyFont="1" applyFill="1" applyBorder="1" applyAlignment="1" applyProtection="1">
      <alignment horizontal="center"/>
      <protection locked="0"/>
    </xf>
    <xf numFmtId="3" fontId="20" fillId="0" borderId="1" xfId="1" applyNumberFormat="1" applyFont="1" applyBorder="1" applyAlignment="1">
      <alignment vertical="center"/>
    </xf>
    <xf numFmtId="0" fontId="40" fillId="13" borderId="1" xfId="0" applyFont="1" applyFill="1" applyBorder="1" applyAlignment="1">
      <alignment vertical="center"/>
    </xf>
    <xf numFmtId="0" fontId="40" fillId="13" borderId="1" xfId="0" applyFont="1" applyFill="1" applyBorder="1" applyAlignment="1">
      <alignment horizontal="center" vertical="center"/>
    </xf>
    <xf numFmtId="0" fontId="40" fillId="10" borderId="1" xfId="0" applyFont="1" applyFill="1" applyBorder="1" applyAlignment="1">
      <alignment vertical="center"/>
    </xf>
    <xf numFmtId="0" fontId="19" fillId="8" borderId="1" xfId="0" applyFont="1" applyFill="1" applyBorder="1" applyAlignment="1">
      <alignment vertical="center"/>
    </xf>
    <xf numFmtId="0" fontId="19" fillId="8" borderId="1" xfId="0" applyFont="1" applyFill="1" applyBorder="1" applyAlignment="1">
      <alignment horizontal="center" vertical="center"/>
    </xf>
    <xf numFmtId="0" fontId="19" fillId="11" borderId="1" xfId="0" applyFont="1" applyFill="1" applyBorder="1" applyAlignment="1">
      <alignment horizontal="center" vertical="center"/>
    </xf>
    <xf numFmtId="0" fontId="20" fillId="4" borderId="1" xfId="0" applyFont="1" applyFill="1" applyBorder="1" applyAlignment="1">
      <alignment vertical="center"/>
    </xf>
    <xf numFmtId="0" fontId="20" fillId="4" borderId="1" xfId="0" applyFont="1" applyFill="1" applyBorder="1" applyAlignment="1">
      <alignment horizontal="center" vertical="center"/>
    </xf>
    <xf numFmtId="168" fontId="4" fillId="4" borderId="1" xfId="4" applyNumberFormat="1" applyFont="1" applyFill="1" applyBorder="1" applyAlignment="1">
      <alignment horizontal="center" vertical="center"/>
    </xf>
    <xf numFmtId="168" fontId="19" fillId="9" borderId="1" xfId="4" applyNumberFormat="1" applyFont="1" applyFill="1" applyBorder="1" applyAlignment="1">
      <alignment horizontal="left" vertical="center" wrapText="1"/>
    </xf>
    <xf numFmtId="1" fontId="19" fillId="9" borderId="1" xfId="3" applyFont="1" applyFill="1" applyBorder="1" applyAlignment="1">
      <alignment horizontal="left" vertical="center" wrapText="1"/>
    </xf>
    <xf numFmtId="1" fontId="19" fillId="9" borderId="1" xfId="3" applyFont="1" applyFill="1" applyBorder="1" applyAlignment="1">
      <alignment horizontal="left" vertical="center"/>
    </xf>
    <xf numFmtId="0" fontId="19" fillId="7" borderId="1" xfId="0" applyFont="1" applyFill="1" applyBorder="1" applyAlignment="1">
      <alignment vertical="center"/>
    </xf>
    <xf numFmtId="0" fontId="19" fillId="7" borderId="1" xfId="0" applyFont="1" applyFill="1" applyBorder="1" applyAlignment="1">
      <alignment horizontal="center" vertical="center"/>
    </xf>
    <xf numFmtId="1" fontId="19" fillId="7" borderId="1" xfId="3" applyFont="1" applyFill="1" applyBorder="1" applyAlignment="1">
      <alignment horizontal="left" vertical="center"/>
    </xf>
    <xf numFmtId="168" fontId="41" fillId="8" borderId="1" xfId="0" applyNumberFormat="1" applyFont="1" applyFill="1" applyBorder="1" applyAlignment="1">
      <alignment horizontal="left" vertical="center"/>
    </xf>
    <xf numFmtId="0" fontId="18" fillId="8" borderId="1" xfId="0" applyFont="1" applyFill="1" applyBorder="1" applyAlignment="1">
      <alignment horizontal="center" vertical="center"/>
    </xf>
    <xf numFmtId="168" fontId="41" fillId="8" borderId="1" xfId="0" applyNumberFormat="1" applyFont="1" applyFill="1" applyBorder="1" applyAlignment="1">
      <alignment horizontal="center" vertical="center"/>
    </xf>
    <xf numFmtId="168" fontId="41" fillId="11" borderId="1" xfId="0" applyNumberFormat="1" applyFont="1" applyFill="1" applyBorder="1" applyAlignment="1">
      <alignment horizontal="left" vertical="center"/>
    </xf>
    <xf numFmtId="168" fontId="41" fillId="11" borderId="1" xfId="0" applyNumberFormat="1" applyFont="1" applyFill="1" applyBorder="1" applyAlignment="1">
      <alignment horizontal="center" vertical="center"/>
    </xf>
    <xf numFmtId="168" fontId="42" fillId="4" borderId="1" xfId="0" applyNumberFormat="1" applyFont="1" applyFill="1" applyBorder="1" applyAlignment="1">
      <alignment horizontal="left" vertical="center"/>
    </xf>
    <xf numFmtId="168" fontId="41" fillId="9" borderId="1" xfId="0" applyNumberFormat="1" applyFont="1" applyFill="1" applyBorder="1" applyAlignment="1">
      <alignment horizontal="left" vertical="center"/>
    </xf>
    <xf numFmtId="168" fontId="18" fillId="7" borderId="1" xfId="0" applyNumberFormat="1" applyFont="1" applyFill="1" applyBorder="1" applyAlignment="1">
      <alignment horizontal="center" vertical="center"/>
    </xf>
    <xf numFmtId="168" fontId="41" fillId="7" borderId="1" xfId="0" applyNumberFormat="1" applyFont="1" applyFill="1" applyBorder="1" applyAlignment="1">
      <alignment horizontal="left" vertical="center"/>
    </xf>
    <xf numFmtId="168" fontId="4" fillId="4" borderId="1" xfId="0" applyNumberFormat="1" applyFont="1" applyFill="1" applyBorder="1" applyAlignment="1">
      <alignment horizontal="center" vertical="center"/>
    </xf>
    <xf numFmtId="168" fontId="40" fillId="13" borderId="1" xfId="1" applyNumberFormat="1" applyFont="1" applyFill="1" applyBorder="1" applyAlignment="1">
      <alignment horizontal="center" vertical="center"/>
    </xf>
    <xf numFmtId="0" fontId="18" fillId="8" borderId="1" xfId="0" applyFont="1" applyFill="1" applyBorder="1" applyAlignment="1">
      <alignment vertical="center"/>
    </xf>
    <xf numFmtId="168" fontId="18" fillId="8" borderId="1" xfId="0" applyNumberFormat="1" applyFont="1" applyFill="1" applyBorder="1" applyAlignment="1">
      <alignment horizontal="center" vertical="center"/>
    </xf>
    <xf numFmtId="168" fontId="18" fillId="11" borderId="1" xfId="0" applyNumberFormat="1" applyFont="1" applyFill="1" applyBorder="1" applyAlignment="1">
      <alignment horizontal="center" vertical="center"/>
    </xf>
    <xf numFmtId="168" fontId="18" fillId="11" borderId="1" xfId="0" applyNumberFormat="1" applyFont="1" applyFill="1" applyBorder="1" applyAlignment="1">
      <alignment horizontal="left" vertical="center"/>
    </xf>
    <xf numFmtId="168" fontId="4" fillId="4" borderId="1" xfId="0" applyNumberFormat="1" applyFont="1" applyFill="1" applyBorder="1" applyAlignment="1">
      <alignment horizontal="left" vertical="center"/>
    </xf>
    <xf numFmtId="168" fontId="40" fillId="10" borderId="1" xfId="0" applyNumberFormat="1" applyFont="1" applyFill="1" applyBorder="1" applyAlignment="1">
      <alignment horizontal="center" vertical="center"/>
    </xf>
    <xf numFmtId="168" fontId="40" fillId="10" borderId="1" xfId="0" applyNumberFormat="1" applyFont="1" applyFill="1" applyBorder="1" applyAlignment="1">
      <alignment horizontal="left" vertical="center"/>
    </xf>
    <xf numFmtId="168" fontId="18" fillId="8" borderId="1" xfId="0" applyNumberFormat="1" applyFont="1" applyFill="1" applyBorder="1" applyAlignment="1">
      <alignment horizontal="left" vertical="center"/>
    </xf>
    <xf numFmtId="0" fontId="41" fillId="8" borderId="1" xfId="0" applyFont="1" applyFill="1" applyBorder="1" applyAlignment="1">
      <alignment horizontal="left" vertical="center"/>
    </xf>
    <xf numFmtId="0" fontId="41" fillId="11" borderId="1" xfId="0" applyFont="1" applyFill="1" applyBorder="1" applyAlignment="1">
      <alignment vertical="center"/>
    </xf>
    <xf numFmtId="0" fontId="4" fillId="0" borderId="1" xfId="0" applyFont="1" applyBorder="1" applyAlignment="1">
      <alignment horizontal="center" vertical="center"/>
    </xf>
    <xf numFmtId="0" fontId="42" fillId="4" borderId="1" xfId="0" applyFont="1" applyFill="1" applyBorder="1" applyAlignment="1">
      <alignment vertical="center"/>
    </xf>
    <xf numFmtId="0" fontId="41" fillId="8" borderId="1" xfId="0" applyFont="1" applyFill="1" applyBorder="1" applyAlignment="1">
      <alignment vertical="center"/>
    </xf>
    <xf numFmtId="0" fontId="42" fillId="4" borderId="1" xfId="0" applyFont="1" applyFill="1" applyBorder="1" applyAlignment="1">
      <alignment horizontal="left" vertical="center"/>
    </xf>
    <xf numFmtId="0" fontId="20" fillId="0" borderId="1" xfId="0" applyFont="1" applyBorder="1" applyAlignment="1">
      <alignment vertical="center"/>
    </xf>
    <xf numFmtId="0" fontId="20" fillId="0" borderId="1" xfId="0" applyFont="1" applyBorder="1" applyAlignment="1">
      <alignment horizontal="center" vertical="center"/>
    </xf>
    <xf numFmtId="168" fontId="4" fillId="0" borderId="1" xfId="4" applyNumberFormat="1" applyFont="1" applyBorder="1" applyAlignment="1">
      <alignment horizontal="center" vertical="center"/>
    </xf>
    <xf numFmtId="1" fontId="20" fillId="0" borderId="1" xfId="3" applyFont="1" applyFill="1" applyBorder="1" applyAlignment="1">
      <alignment horizontal="left" vertical="center"/>
    </xf>
    <xf numFmtId="168" fontId="20" fillId="0" borderId="1" xfId="4" applyNumberFormat="1" applyFont="1" applyBorder="1" applyAlignment="1">
      <alignment horizontal="left" vertical="center"/>
    </xf>
    <xf numFmtId="168" fontId="42" fillId="0" borderId="1" xfId="0" applyNumberFormat="1" applyFont="1" applyBorder="1" applyAlignment="1">
      <alignment horizontal="left" vertical="center"/>
    </xf>
    <xf numFmtId="0" fontId="4" fillId="0" borderId="1" xfId="0" applyFont="1" applyBorder="1" applyAlignment="1">
      <alignment vertical="center"/>
    </xf>
    <xf numFmtId="168" fontId="4" fillId="0" borderId="1" xfId="0" applyNumberFormat="1" applyFont="1" applyBorder="1" applyAlignment="1">
      <alignment horizontal="center" vertical="center"/>
    </xf>
    <xf numFmtId="0" fontId="10" fillId="0" borderId="0" xfId="0" applyFont="1" applyAlignment="1" applyProtection="1">
      <alignment horizontal="center" vertical="center" wrapText="1"/>
      <protection locked="0"/>
    </xf>
    <xf numFmtId="0" fontId="10" fillId="0" borderId="0" xfId="0" applyFont="1" applyProtection="1">
      <protection locked="0"/>
    </xf>
    <xf numFmtId="0" fontId="19" fillId="14" borderId="1" xfId="0" applyFont="1" applyFill="1" applyBorder="1"/>
    <xf numFmtId="0" fontId="19" fillId="14" borderId="1" xfId="0" applyFont="1" applyFill="1" applyBorder="1" applyAlignment="1">
      <alignment horizontal="center"/>
    </xf>
    <xf numFmtId="0" fontId="19" fillId="8" borderId="1" xfId="0" applyFont="1" applyFill="1" applyBorder="1"/>
    <xf numFmtId="0" fontId="19" fillId="8" borderId="1" xfId="0" applyFont="1" applyFill="1" applyBorder="1" applyAlignment="1">
      <alignment horizontal="center"/>
    </xf>
    <xf numFmtId="0" fontId="19" fillId="11" borderId="1" xfId="0" applyFont="1" applyFill="1" applyBorder="1" applyAlignment="1">
      <alignment horizontal="left"/>
    </xf>
    <xf numFmtId="0" fontId="18" fillId="7" borderId="1" xfId="0" applyFont="1" applyFill="1" applyBorder="1" applyAlignment="1">
      <alignment horizontal="left"/>
    </xf>
    <xf numFmtId="0" fontId="4" fillId="0" borderId="1" xfId="0" applyFont="1" applyBorder="1" applyAlignment="1">
      <alignment horizontal="left"/>
    </xf>
    <xf numFmtId="0" fontId="19" fillId="11" borderId="1" xfId="0" applyFont="1" applyFill="1" applyBorder="1"/>
    <xf numFmtId="0" fontId="18" fillId="5" borderId="1" xfId="0" applyFont="1" applyFill="1" applyBorder="1" applyAlignment="1">
      <alignment horizontal="left"/>
    </xf>
    <xf numFmtId="0" fontId="19" fillId="14" borderId="1" xfId="0" applyFont="1" applyFill="1" applyBorder="1" applyAlignment="1">
      <alignment horizontal="left"/>
    </xf>
    <xf numFmtId="0" fontId="19" fillId="8" borderId="1" xfId="0" applyFont="1" applyFill="1" applyBorder="1" applyAlignment="1">
      <alignment horizontal="left"/>
    </xf>
    <xf numFmtId="1" fontId="20" fillId="0" borderId="1" xfId="3" applyFont="1" applyFill="1" applyBorder="1" applyAlignment="1">
      <alignment horizontal="left" vertical="center" wrapText="1"/>
    </xf>
    <xf numFmtId="3" fontId="10" fillId="0" borderId="0" xfId="0" applyNumberFormat="1" applyFont="1" applyProtection="1">
      <protection locked="0"/>
    </xf>
    <xf numFmtId="10" fontId="10" fillId="0" borderId="0" xfId="0" applyNumberFormat="1" applyFont="1" applyProtection="1">
      <protection locked="0"/>
    </xf>
    <xf numFmtId="0" fontId="4" fillId="0" borderId="0" xfId="0" applyFont="1" applyAlignment="1" applyProtection="1">
      <alignment vertical="center"/>
      <protection locked="0"/>
    </xf>
    <xf numFmtId="3" fontId="20" fillId="5" borderId="1" xfId="1" applyNumberFormat="1" applyFont="1" applyFill="1" applyBorder="1" applyAlignment="1">
      <alignment vertical="center"/>
    </xf>
    <xf numFmtId="15" fontId="37" fillId="0" borderId="10" xfId="0" applyNumberFormat="1" applyFont="1" applyBorder="1" applyProtection="1">
      <protection locked="0"/>
    </xf>
    <xf numFmtId="0" fontId="37" fillId="0" borderId="10" xfId="0" applyFont="1" applyBorder="1" applyProtection="1">
      <protection locked="0"/>
    </xf>
    <xf numFmtId="3" fontId="37" fillId="0" borderId="10" xfId="0" applyNumberFormat="1" applyFont="1" applyBorder="1" applyProtection="1">
      <protection locked="0"/>
    </xf>
    <xf numFmtId="0" fontId="32" fillId="0" borderId="3" xfId="0" applyFont="1" applyBorder="1" applyAlignment="1" applyProtection="1">
      <alignment horizontal="center" vertical="center" wrapText="1"/>
      <protection locked="0"/>
    </xf>
    <xf numFmtId="15" fontId="32" fillId="0" borderId="3" xfId="0" applyNumberFormat="1" applyFont="1" applyBorder="1" applyAlignment="1" applyProtection="1">
      <alignment horizontal="center" vertical="center" wrapText="1"/>
      <protection locked="0"/>
    </xf>
    <xf numFmtId="49" fontId="33" fillId="0" borderId="13" xfId="0" applyNumberFormat="1" applyFont="1" applyBorder="1" applyAlignment="1" applyProtection="1">
      <alignment horizontal="center" vertical="center" wrapText="1"/>
      <protection locked="0"/>
    </xf>
    <xf numFmtId="14" fontId="33" fillId="0" borderId="14" xfId="0" applyNumberFormat="1" applyFont="1" applyBorder="1" applyAlignment="1" applyProtection="1">
      <alignment horizontal="center" vertical="center" wrapText="1"/>
      <protection locked="0"/>
    </xf>
    <xf numFmtId="49" fontId="33" fillId="0" borderId="14" xfId="0" applyNumberFormat="1" applyFont="1" applyBorder="1" applyAlignment="1" applyProtection="1">
      <alignment horizontal="center" vertical="center" wrapText="1"/>
      <protection locked="0"/>
    </xf>
    <xf numFmtId="0" fontId="33" fillId="0" borderId="14" xfId="0" applyFont="1" applyBorder="1" applyAlignment="1" applyProtection="1">
      <alignment horizontal="left" vertical="center" wrapText="1"/>
      <protection locked="0"/>
    </xf>
    <xf numFmtId="3" fontId="33" fillId="0" borderId="14" xfId="0" applyNumberFormat="1" applyFont="1" applyBorder="1" applyAlignment="1" applyProtection="1">
      <alignment horizontal="center" vertical="center" wrapText="1"/>
      <protection locked="0"/>
    </xf>
    <xf numFmtId="0" fontId="33" fillId="0" borderId="14" xfId="0" applyFont="1" applyBorder="1" applyAlignment="1" applyProtection="1">
      <alignment horizontal="justify" vertical="center" wrapText="1"/>
      <protection locked="0"/>
    </xf>
    <xf numFmtId="49" fontId="33" fillId="0" borderId="4" xfId="0" applyNumberFormat="1" applyFont="1" applyBorder="1" applyAlignment="1" applyProtection="1">
      <alignment horizontal="center" vertical="center" wrapText="1"/>
      <protection locked="0"/>
    </xf>
    <xf numFmtId="14" fontId="33" fillId="0" borderId="1" xfId="0" applyNumberFormat="1" applyFont="1" applyBorder="1" applyAlignment="1" applyProtection="1">
      <alignment horizontal="center" vertical="center" wrapText="1"/>
      <protection locked="0"/>
    </xf>
    <xf numFmtId="49" fontId="33" fillId="0" borderId="1" xfId="0" applyNumberFormat="1" applyFont="1" applyBorder="1" applyAlignment="1" applyProtection="1">
      <alignment horizontal="center" vertical="center" wrapText="1"/>
      <protection locked="0"/>
    </xf>
    <xf numFmtId="0" fontId="33" fillId="0" borderId="1" xfId="0" applyFont="1" applyBorder="1" applyAlignment="1" applyProtection="1">
      <alignment horizontal="left" vertical="center" wrapText="1"/>
      <protection locked="0"/>
    </xf>
    <xf numFmtId="3" fontId="33" fillId="0" borderId="1" xfId="0" applyNumberFormat="1" applyFont="1" applyBorder="1" applyAlignment="1" applyProtection="1">
      <alignment horizontal="center" vertical="center" wrapText="1"/>
      <protection locked="0"/>
    </xf>
    <xf numFmtId="0" fontId="33" fillId="0" borderId="1" xfId="0" applyFont="1" applyBorder="1" applyAlignment="1" applyProtection="1">
      <alignment horizontal="justify" vertical="center" wrapText="1"/>
      <protection locked="0"/>
    </xf>
    <xf numFmtId="49" fontId="33" fillId="0" borderId="9" xfId="0" applyNumberFormat="1" applyFont="1" applyBorder="1" applyAlignment="1" applyProtection="1">
      <alignment horizontal="center" vertical="center" wrapText="1"/>
      <protection locked="0"/>
    </xf>
    <xf numFmtId="14" fontId="33" fillId="0" borderId="5" xfId="0" applyNumberFormat="1" applyFont="1" applyBorder="1" applyAlignment="1" applyProtection="1">
      <alignment horizontal="center" vertical="center" wrapText="1"/>
      <protection locked="0"/>
    </xf>
    <xf numFmtId="49" fontId="33" fillId="0" borderId="5" xfId="0" applyNumberFormat="1" applyFont="1" applyBorder="1" applyAlignment="1" applyProtection="1">
      <alignment horizontal="center" vertical="center" wrapText="1"/>
      <protection locked="0"/>
    </xf>
    <xf numFmtId="0" fontId="33" fillId="0" borderId="5" xfId="0" applyFont="1" applyBorder="1" applyAlignment="1" applyProtection="1">
      <alignment horizontal="left" vertical="center" wrapText="1"/>
      <protection locked="0"/>
    </xf>
    <xf numFmtId="3" fontId="33" fillId="0" borderId="5" xfId="0" applyNumberFormat="1" applyFont="1" applyBorder="1" applyAlignment="1" applyProtection="1">
      <alignment horizontal="center" vertical="center" wrapText="1"/>
      <protection locked="0"/>
    </xf>
    <xf numFmtId="0" fontId="33" fillId="0" borderId="5" xfId="0" applyFont="1" applyBorder="1" applyAlignment="1" applyProtection="1">
      <alignment horizontal="justify" vertical="center" wrapText="1"/>
      <protection locked="0"/>
    </xf>
    <xf numFmtId="0" fontId="4" fillId="0" borderId="1" xfId="0" applyFont="1" applyBorder="1" applyAlignment="1">
      <alignment horizontal="left" vertical="center" wrapText="1"/>
    </xf>
    <xf numFmtId="0" fontId="18" fillId="9" borderId="1" xfId="0" applyFont="1" applyFill="1" applyBorder="1" applyAlignment="1">
      <alignment horizontal="center" vertical="center"/>
    </xf>
    <xf numFmtId="0" fontId="19" fillId="11" borderId="1" xfId="0" applyFont="1" applyFill="1" applyBorder="1" applyAlignment="1">
      <alignment horizontal="left" vertical="center"/>
    </xf>
    <xf numFmtId="0" fontId="19" fillId="11" borderId="1" xfId="0" applyFont="1" applyFill="1" applyBorder="1" applyAlignment="1">
      <alignment horizontal="left" vertical="center" wrapText="1"/>
    </xf>
    <xf numFmtId="3" fontId="4" fillId="0" borderId="0" xfId="0" applyNumberFormat="1" applyFont="1" applyAlignment="1" applyProtection="1">
      <alignment vertical="center"/>
      <protection locked="0"/>
    </xf>
    <xf numFmtId="3" fontId="40" fillId="13" borderId="1" xfId="1" applyNumberFormat="1" applyFont="1" applyFill="1" applyBorder="1" applyAlignment="1">
      <alignment horizontal="right" vertical="center"/>
    </xf>
    <xf numFmtId="3" fontId="40" fillId="10" borderId="1" xfId="1" applyNumberFormat="1" applyFont="1" applyFill="1" applyBorder="1" applyAlignment="1">
      <alignment horizontal="right" vertical="center"/>
    </xf>
    <xf numFmtId="3" fontId="19" fillId="14" borderId="1" xfId="1" applyNumberFormat="1" applyFont="1" applyFill="1" applyBorder="1" applyAlignment="1">
      <alignment horizontal="right" vertical="center"/>
    </xf>
    <xf numFmtId="3" fontId="19" fillId="8" borderId="1" xfId="1" applyNumberFormat="1" applyFont="1" applyFill="1" applyBorder="1" applyAlignment="1">
      <alignment horizontal="right" vertical="center"/>
    </xf>
    <xf numFmtId="3" fontId="19" fillId="11" borderId="1" xfId="1" applyNumberFormat="1" applyFont="1" applyFill="1" applyBorder="1" applyAlignment="1">
      <alignment horizontal="right" vertical="center"/>
    </xf>
    <xf numFmtId="3" fontId="19" fillId="9" borderId="1" xfId="1" applyNumberFormat="1" applyFont="1" applyFill="1" applyBorder="1" applyAlignment="1">
      <alignment horizontal="right" vertical="center"/>
    </xf>
    <xf numFmtId="3" fontId="19" fillId="7" borderId="1" xfId="1" applyNumberFormat="1" applyFont="1" applyFill="1" applyBorder="1" applyAlignment="1">
      <alignment horizontal="right" vertical="center"/>
    </xf>
    <xf numFmtId="3" fontId="19" fillId="5" borderId="1" xfId="1" applyNumberFormat="1" applyFont="1" applyFill="1" applyBorder="1" applyAlignment="1">
      <alignment horizontal="right" vertical="center"/>
    </xf>
    <xf numFmtId="3" fontId="32" fillId="0" borderId="27" xfId="0" applyNumberFormat="1" applyFont="1" applyBorder="1" applyProtection="1">
      <protection hidden="1"/>
    </xf>
    <xf numFmtId="166" fontId="8" fillId="0" borderId="3" xfId="0" applyNumberFormat="1" applyFont="1" applyBorder="1" applyProtection="1">
      <protection hidden="1"/>
    </xf>
    <xf numFmtId="3" fontId="28" fillId="2" borderId="0" xfId="0" applyNumberFormat="1" applyFont="1" applyFill="1" applyAlignment="1" applyProtection="1">
      <alignment horizontal="center"/>
      <protection locked="0"/>
    </xf>
    <xf numFmtId="3" fontId="30" fillId="2" borderId="0" xfId="0" applyNumberFormat="1" applyFont="1" applyFill="1" applyAlignment="1" applyProtection="1">
      <alignment horizontal="center"/>
      <protection locked="0"/>
    </xf>
    <xf numFmtId="3" fontId="18" fillId="4" borderId="0" xfId="0" applyNumberFormat="1" applyFont="1" applyFill="1" applyAlignment="1">
      <alignment horizontal="center" vertical="center"/>
    </xf>
    <xf numFmtId="3" fontId="32" fillId="2" borderId="0" xfId="0" applyNumberFormat="1" applyFont="1" applyFill="1" applyProtection="1">
      <protection locked="0"/>
    </xf>
    <xf numFmtId="3" fontId="21" fillId="0" borderId="0" xfId="0" applyNumberFormat="1" applyFont="1" applyProtection="1">
      <protection locked="0"/>
    </xf>
    <xf numFmtId="3" fontId="22" fillId="0" borderId="0" xfId="0" applyNumberFormat="1" applyFont="1" applyProtection="1">
      <protection locked="0"/>
    </xf>
    <xf numFmtId="3" fontId="35" fillId="0" borderId="0" xfId="0" applyNumberFormat="1" applyFont="1" applyAlignment="1" applyProtection="1">
      <alignment vertical="center" wrapText="1"/>
      <protection locked="0"/>
    </xf>
    <xf numFmtId="3" fontId="7" fillId="0" borderId="0" xfId="0" applyNumberFormat="1" applyFont="1" applyProtection="1">
      <protection locked="0"/>
    </xf>
    <xf numFmtId="0" fontId="32" fillId="0" borderId="1" xfId="0" applyFont="1" applyBorder="1" applyAlignment="1" applyProtection="1">
      <alignment horizontal="center" vertical="center"/>
      <protection locked="0"/>
    </xf>
    <xf numFmtId="0" fontId="32" fillId="0" borderId="1" xfId="0" applyFont="1" applyBorder="1" applyAlignment="1" applyProtection="1">
      <alignment horizontal="center" vertical="center" wrapText="1"/>
      <protection locked="0"/>
    </xf>
    <xf numFmtId="167" fontId="32" fillId="0" borderId="1" xfId="2" applyNumberFormat="1" applyFont="1" applyBorder="1" applyAlignment="1" applyProtection="1">
      <alignment horizontal="center" vertical="center" wrapText="1"/>
      <protection locked="0"/>
    </xf>
    <xf numFmtId="167" fontId="32" fillId="3" borderId="1" xfId="2" applyNumberFormat="1" applyFont="1" applyFill="1" applyBorder="1" applyAlignment="1" applyProtection="1">
      <alignment horizontal="center" vertical="center"/>
      <protection locked="0"/>
    </xf>
    <xf numFmtId="0" fontId="32" fillId="0" borderId="0" xfId="0"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0" fillId="0" borderId="20" xfId="0" applyBorder="1" applyAlignment="1" applyProtection="1">
      <alignment horizontal="center" vertical="center"/>
      <protection locked="0"/>
    </xf>
    <xf numFmtId="0" fontId="0" fillId="2" borderId="0" xfId="0" applyFill="1" applyAlignment="1" applyProtection="1">
      <alignment horizontal="right"/>
      <protection locked="0"/>
    </xf>
    <xf numFmtId="167" fontId="0" fillId="2" borderId="0" xfId="2" applyNumberFormat="1" applyFont="1" applyFill="1" applyAlignment="1" applyProtection="1">
      <alignment horizontal="right"/>
      <protection locked="0"/>
    </xf>
    <xf numFmtId="0" fontId="30" fillId="2" borderId="0" xfId="0" applyFont="1" applyFill="1" applyAlignment="1" applyProtection="1">
      <alignment horizontal="right"/>
      <protection locked="0"/>
    </xf>
    <xf numFmtId="167" fontId="30" fillId="2" borderId="0" xfId="2" applyNumberFormat="1" applyFont="1" applyFill="1" applyAlignment="1" applyProtection="1">
      <alignment horizontal="right"/>
      <protection locked="0"/>
    </xf>
    <xf numFmtId="0" fontId="18" fillId="4" borderId="0" xfId="0" applyFont="1" applyFill="1" applyAlignment="1">
      <alignment horizontal="right" vertical="center"/>
    </xf>
    <xf numFmtId="15" fontId="21" fillId="0" borderId="0" xfId="0" applyNumberFormat="1" applyFont="1" applyAlignment="1" applyProtection="1">
      <alignment horizontal="right" vertical="center" wrapText="1"/>
      <protection locked="0"/>
    </xf>
    <xf numFmtId="167" fontId="21" fillId="0" borderId="0" xfId="2" applyNumberFormat="1" applyFont="1" applyBorder="1" applyAlignment="1" applyProtection="1">
      <alignment horizontal="right" vertical="center" wrapText="1"/>
      <protection locked="0"/>
    </xf>
    <xf numFmtId="0" fontId="0" fillId="0" borderId="0" xfId="0" applyAlignment="1" applyProtection="1">
      <alignment horizontal="right"/>
      <protection locked="0"/>
    </xf>
    <xf numFmtId="167" fontId="0" fillId="0" borderId="0" xfId="2" applyNumberFormat="1" applyFont="1" applyAlignment="1" applyProtection="1">
      <alignment horizontal="right"/>
      <protection locked="0"/>
    </xf>
    <xf numFmtId="3" fontId="37" fillId="0" borderId="1" xfId="0" applyNumberFormat="1" applyFont="1" applyBorder="1" applyAlignment="1" applyProtection="1">
      <alignment horizontal="right" vertical="center" wrapText="1"/>
      <protection locked="0"/>
    </xf>
    <xf numFmtId="3" fontId="37" fillId="0" borderId="1" xfId="2" applyNumberFormat="1" applyFont="1" applyBorder="1" applyAlignment="1" applyProtection="1">
      <alignment horizontal="right" vertical="center" wrapText="1"/>
      <protection locked="0"/>
    </xf>
    <xf numFmtId="3" fontId="37" fillId="0" borderId="14" xfId="0" applyNumberFormat="1" applyFont="1" applyBorder="1" applyAlignment="1" applyProtection="1">
      <alignment horizontal="right" vertical="center" wrapText="1"/>
      <protection locked="0"/>
    </xf>
    <xf numFmtId="3" fontId="37" fillId="0" borderId="14" xfId="2" applyNumberFormat="1" applyFont="1" applyBorder="1" applyAlignment="1" applyProtection="1">
      <alignment horizontal="right" vertical="center" wrapText="1"/>
      <protection locked="0"/>
    </xf>
    <xf numFmtId="3" fontId="37" fillId="0" borderId="12" xfId="0" applyNumberFormat="1" applyFont="1" applyBorder="1" applyAlignment="1" applyProtection="1">
      <alignment horizontal="right" vertical="center" wrapText="1"/>
      <protection locked="0"/>
    </xf>
    <xf numFmtId="3" fontId="37" fillId="0" borderId="12" xfId="2" applyNumberFormat="1" applyFont="1" applyBorder="1" applyAlignment="1" applyProtection="1">
      <alignment horizontal="right" vertical="center" wrapText="1"/>
      <protection locked="0"/>
    </xf>
    <xf numFmtId="3" fontId="37" fillId="0" borderId="24" xfId="2" applyNumberFormat="1" applyFont="1" applyBorder="1" applyAlignment="1" applyProtection="1">
      <alignment horizontal="right" vertical="center" wrapText="1"/>
      <protection locked="0"/>
    </xf>
    <xf numFmtId="0" fontId="21" fillId="2" borderId="0" xfId="0" applyFont="1" applyFill="1" applyAlignment="1" applyProtection="1">
      <alignment horizontal="center"/>
      <protection locked="0"/>
    </xf>
    <xf numFmtId="0" fontId="21" fillId="0" borderId="0" xfId="0" applyFont="1" applyAlignment="1" applyProtection="1">
      <alignment horizontal="left"/>
      <protection locked="0"/>
    </xf>
    <xf numFmtId="0" fontId="32" fillId="0" borderId="33" xfId="0" applyFont="1" applyBorder="1" applyAlignment="1" applyProtection="1">
      <alignment horizontal="center" vertical="center" wrapText="1"/>
      <protection locked="0"/>
    </xf>
    <xf numFmtId="3" fontId="40" fillId="13" borderId="1" xfId="0" applyNumberFormat="1" applyFont="1" applyFill="1" applyBorder="1"/>
    <xf numFmtId="3" fontId="40" fillId="10" borderId="1" xfId="0" applyNumberFormat="1" applyFont="1" applyFill="1" applyBorder="1"/>
    <xf numFmtId="3" fontId="19" fillId="14" borderId="1" xfId="0" applyNumberFormat="1" applyFont="1" applyFill="1" applyBorder="1"/>
    <xf numFmtId="3" fontId="19" fillId="8" borderId="1" xfId="0" applyNumberFormat="1" applyFont="1" applyFill="1" applyBorder="1"/>
    <xf numFmtId="3" fontId="19" fillId="11" borderId="1" xfId="0" applyNumberFormat="1" applyFont="1" applyFill="1" applyBorder="1" applyAlignment="1">
      <alignment horizontal="right"/>
    </xf>
    <xf numFmtId="0" fontId="19" fillId="11" borderId="1" xfId="0" applyFont="1" applyFill="1" applyBorder="1" applyAlignment="1">
      <alignment horizontal="right"/>
    </xf>
    <xf numFmtId="3" fontId="18" fillId="7" borderId="1" xfId="0" applyNumberFormat="1" applyFont="1" applyFill="1" applyBorder="1" applyAlignment="1">
      <alignment horizontal="right"/>
    </xf>
    <xf numFmtId="3" fontId="18" fillId="5" borderId="1" xfId="0" applyNumberFormat="1" applyFont="1" applyFill="1" applyBorder="1" applyAlignment="1">
      <alignment horizontal="right"/>
    </xf>
    <xf numFmtId="3" fontId="19" fillId="14" borderId="1" xfId="0" applyNumberFormat="1" applyFont="1" applyFill="1" applyBorder="1" applyAlignment="1">
      <alignment horizontal="right"/>
    </xf>
    <xf numFmtId="3" fontId="19" fillId="8" borderId="1" xfId="0" applyNumberFormat="1" applyFont="1" applyFill="1" applyBorder="1" applyAlignment="1">
      <alignment horizontal="right"/>
    </xf>
    <xf numFmtId="3" fontId="19" fillId="11" borderId="1" xfId="0" applyNumberFormat="1" applyFont="1" applyFill="1" applyBorder="1" applyAlignment="1">
      <alignment horizontal="right" vertical="center"/>
    </xf>
    <xf numFmtId="3" fontId="40" fillId="10" borderId="1" xfId="4" applyNumberFormat="1" applyFont="1" applyFill="1" applyBorder="1" applyAlignment="1">
      <alignment horizontal="right" vertical="center" wrapText="1" readingOrder="1"/>
    </xf>
    <xf numFmtId="3" fontId="31" fillId="0" borderId="16" xfId="0" applyNumberFormat="1" applyFont="1" applyBorder="1" applyAlignment="1">
      <alignment horizontal="right" vertical="top" wrapText="1"/>
    </xf>
    <xf numFmtId="3" fontId="20" fillId="0" borderId="1" xfId="1" applyNumberFormat="1" applyFont="1" applyBorder="1" applyAlignment="1" applyProtection="1">
      <alignment horizontal="right" vertical="center"/>
      <protection locked="0"/>
    </xf>
    <xf numFmtId="3" fontId="20" fillId="5" borderId="1" xfId="1" applyNumberFormat="1" applyFont="1" applyFill="1" applyBorder="1" applyAlignment="1" applyProtection="1">
      <alignment horizontal="right" vertical="center"/>
      <protection locked="0"/>
    </xf>
    <xf numFmtId="0" fontId="17" fillId="4" borderId="0" xfId="0" applyFont="1" applyFill="1" applyAlignment="1">
      <alignment horizontal="center" vertical="center"/>
    </xf>
    <xf numFmtId="0" fontId="9" fillId="4" borderId="0" xfId="0" applyFont="1" applyFill="1" applyAlignment="1">
      <alignment horizontal="center" vertical="center"/>
    </xf>
    <xf numFmtId="0" fontId="23" fillId="0" borderId="0" xfId="0" applyFont="1" applyAlignment="1" applyProtection="1">
      <alignment horizontal="justify" vertical="center" wrapText="1"/>
      <protection locked="0"/>
    </xf>
    <xf numFmtId="0" fontId="26" fillId="0" borderId="0" xfId="0" applyFont="1" applyAlignment="1" applyProtection="1">
      <alignment horizontal="left"/>
      <protection locked="0"/>
    </xf>
    <xf numFmtId="167" fontId="33" fillId="0" borderId="1" xfId="2" applyNumberFormat="1" applyFont="1" applyFill="1" applyBorder="1" applyAlignment="1" applyProtection="1">
      <alignment horizontal="right" vertical="center" wrapText="1"/>
      <protection locked="0"/>
    </xf>
    <xf numFmtId="167" fontId="33" fillId="0" borderId="24" xfId="2" applyNumberFormat="1" applyFont="1" applyFill="1" applyBorder="1" applyAlignment="1" applyProtection="1">
      <alignment horizontal="right" vertical="center" wrapText="1"/>
      <protection locked="0"/>
    </xf>
    <xf numFmtId="167" fontId="33" fillId="5" borderId="14" xfId="2" applyNumberFormat="1" applyFont="1" applyFill="1" applyBorder="1" applyAlignment="1" applyProtection="1">
      <alignment horizontal="right" vertical="center" wrapText="1"/>
      <protection locked="0"/>
    </xf>
    <xf numFmtId="167" fontId="19" fillId="8" borderId="1" xfId="2" applyNumberFormat="1" applyFont="1" applyFill="1" applyBorder="1" applyAlignment="1" applyProtection="1">
      <alignment horizontal="right" vertical="center"/>
    </xf>
    <xf numFmtId="167" fontId="33" fillId="0" borderId="1" xfId="0" applyNumberFormat="1" applyFont="1" applyBorder="1" applyAlignment="1" applyProtection="1">
      <alignment horizontal="right" vertical="center" wrapText="1"/>
      <protection locked="0"/>
    </xf>
    <xf numFmtId="167" fontId="33" fillId="0" borderId="24" xfId="0" applyNumberFormat="1" applyFont="1" applyBorder="1" applyAlignment="1" applyProtection="1">
      <alignment horizontal="right" vertical="center" wrapText="1"/>
      <protection locked="0"/>
    </xf>
    <xf numFmtId="167" fontId="40" fillId="13" borderId="1" xfId="2" applyNumberFormat="1" applyFont="1" applyFill="1" applyBorder="1" applyAlignment="1" applyProtection="1">
      <alignment horizontal="right" vertical="center"/>
    </xf>
    <xf numFmtId="167" fontId="40" fillId="10" borderId="1" xfId="2" applyNumberFormat="1" applyFont="1" applyFill="1" applyBorder="1" applyAlignment="1" applyProtection="1">
      <alignment horizontal="right" vertical="center"/>
    </xf>
    <xf numFmtId="167" fontId="19" fillId="14" borderId="1" xfId="2" applyNumberFormat="1" applyFont="1" applyFill="1" applyBorder="1" applyAlignment="1" applyProtection="1">
      <alignment horizontal="right" vertical="center"/>
    </xf>
    <xf numFmtId="167" fontId="19" fillId="11" borderId="1" xfId="2" applyNumberFormat="1" applyFont="1" applyFill="1" applyBorder="1" applyAlignment="1" applyProtection="1">
      <alignment horizontal="right" vertical="center"/>
    </xf>
    <xf numFmtId="167" fontId="19" fillId="9" borderId="1" xfId="2" applyNumberFormat="1" applyFont="1" applyFill="1" applyBorder="1" applyAlignment="1" applyProtection="1">
      <alignment horizontal="right" vertical="center"/>
    </xf>
    <xf numFmtId="167" fontId="20" fillId="0" borderId="1" xfId="2" applyNumberFormat="1" applyFont="1" applyBorder="1" applyAlignment="1" applyProtection="1">
      <alignment horizontal="right" vertical="center"/>
      <protection locked="0"/>
    </xf>
    <xf numFmtId="167" fontId="19" fillId="7" borderId="1" xfId="2" applyNumberFormat="1" applyFont="1" applyFill="1" applyBorder="1" applyAlignment="1" applyProtection="1">
      <alignment horizontal="right" vertical="center"/>
    </xf>
    <xf numFmtId="167" fontId="19" fillId="5" borderId="1" xfId="2" applyNumberFormat="1" applyFont="1" applyFill="1" applyBorder="1" applyAlignment="1" applyProtection="1">
      <alignment horizontal="right" vertical="center"/>
    </xf>
    <xf numFmtId="0" fontId="33" fillId="0" borderId="0" xfId="0" applyFont="1" applyAlignment="1" applyProtection="1">
      <alignment horizontal="left"/>
      <protection locked="0"/>
    </xf>
    <xf numFmtId="0" fontId="24" fillId="0" borderId="0" xfId="0" applyFont="1" applyProtection="1">
      <protection locked="0"/>
    </xf>
    <xf numFmtId="37" fontId="40" fillId="13" borderId="1" xfId="2" applyNumberFormat="1" applyFont="1" applyFill="1" applyBorder="1" applyAlignment="1" applyProtection="1">
      <alignment vertical="center"/>
    </xf>
    <xf numFmtId="37" fontId="40" fillId="10" borderId="1" xfId="2" applyNumberFormat="1" applyFont="1" applyFill="1" applyBorder="1" applyAlignment="1" applyProtection="1">
      <alignment vertical="center"/>
    </xf>
    <xf numFmtId="37" fontId="19" fillId="8" borderId="1" xfId="2" applyNumberFormat="1" applyFont="1" applyFill="1" applyBorder="1" applyAlignment="1" applyProtection="1">
      <alignment vertical="center"/>
    </xf>
    <xf numFmtId="37" fontId="19" fillId="11" borderId="1" xfId="2" applyNumberFormat="1" applyFont="1" applyFill="1" applyBorder="1" applyAlignment="1" applyProtection="1">
      <alignment vertical="center"/>
    </xf>
    <xf numFmtId="37" fontId="19" fillId="9" borderId="1" xfId="2" applyNumberFormat="1" applyFont="1" applyFill="1" applyBorder="1" applyAlignment="1" applyProtection="1">
      <alignment vertical="center"/>
    </xf>
    <xf numFmtId="37" fontId="20" fillId="0" borderId="1" xfId="2" applyNumberFormat="1" applyFont="1" applyFill="1" applyBorder="1" applyProtection="1">
      <protection locked="0"/>
    </xf>
    <xf numFmtId="37" fontId="20" fillId="0" borderId="1" xfId="2" applyNumberFormat="1" applyFont="1" applyFill="1" applyBorder="1" applyProtection="1"/>
    <xf numFmtId="37" fontId="20" fillId="4" borderId="1" xfId="2" applyNumberFormat="1" applyFont="1" applyFill="1" applyBorder="1" applyProtection="1">
      <protection locked="0"/>
    </xf>
    <xf numFmtId="37" fontId="20" fillId="4" borderId="1" xfId="2" applyNumberFormat="1" applyFont="1" applyFill="1" applyBorder="1" applyProtection="1"/>
    <xf numFmtId="37" fontId="20" fillId="0" borderId="1" xfId="2" applyNumberFormat="1" applyFont="1" applyBorder="1" applyProtection="1">
      <protection locked="0"/>
    </xf>
    <xf numFmtId="37" fontId="20" fillId="0" borderId="1" xfId="2" applyNumberFormat="1" applyFont="1" applyBorder="1" applyProtection="1"/>
    <xf numFmtId="37" fontId="19" fillId="9" borderId="1" xfId="2" applyNumberFormat="1" applyFont="1" applyFill="1" applyBorder="1" applyProtection="1"/>
    <xf numFmtId="37" fontId="19" fillId="7" borderId="1" xfId="2" applyNumberFormat="1" applyFont="1" applyFill="1" applyBorder="1" applyProtection="1"/>
    <xf numFmtId="37" fontId="19" fillId="8" borderId="1" xfId="2" applyNumberFormat="1" applyFont="1" applyFill="1" applyBorder="1" applyProtection="1"/>
    <xf numFmtId="37" fontId="40" fillId="13" borderId="1" xfId="2" applyNumberFormat="1" applyFont="1" applyFill="1" applyBorder="1" applyAlignment="1" applyProtection="1">
      <alignment horizontal="right"/>
    </xf>
    <xf numFmtId="37" fontId="19" fillId="8" borderId="1" xfId="2" applyNumberFormat="1" applyFont="1" applyFill="1" applyBorder="1" applyAlignment="1" applyProtection="1">
      <alignment horizontal="right"/>
    </xf>
    <xf numFmtId="37" fontId="19" fillId="11" borderId="1" xfId="2" applyNumberFormat="1" applyFont="1" applyFill="1" applyBorder="1" applyAlignment="1" applyProtection="1">
      <alignment horizontal="right"/>
    </xf>
    <xf numFmtId="37" fontId="20" fillId="4" borderId="1" xfId="2" applyNumberFormat="1" applyFont="1" applyFill="1" applyBorder="1" applyAlignment="1" applyProtection="1">
      <alignment horizontal="right"/>
    </xf>
    <xf numFmtId="37" fontId="20" fillId="4" borderId="1" xfId="2" applyNumberFormat="1" applyFont="1" applyFill="1" applyBorder="1" applyAlignment="1" applyProtection="1">
      <alignment horizontal="right"/>
      <protection locked="0"/>
    </xf>
    <xf numFmtId="37" fontId="40" fillId="10" borderId="1" xfId="2" applyNumberFormat="1" applyFont="1" applyFill="1" applyBorder="1" applyAlignment="1" applyProtection="1">
      <alignment horizontal="right"/>
    </xf>
    <xf numFmtId="37" fontId="40" fillId="10" borderId="1" xfId="2" applyNumberFormat="1" applyFont="1" applyFill="1" applyBorder="1" applyProtection="1"/>
    <xf numFmtId="3" fontId="32" fillId="0" borderId="1" xfId="2" applyNumberFormat="1" applyFont="1" applyBorder="1" applyAlignment="1" applyProtection="1">
      <alignment horizontal="right" vertical="center" wrapText="1"/>
      <protection locked="0"/>
    </xf>
    <xf numFmtId="0" fontId="19" fillId="6" borderId="1" xfId="0" applyFont="1" applyFill="1" applyBorder="1" applyAlignment="1">
      <alignment vertical="center"/>
    </xf>
    <xf numFmtId="0" fontId="19" fillId="6" borderId="1" xfId="0" applyFont="1" applyFill="1" applyBorder="1" applyAlignment="1">
      <alignment horizontal="center" vertical="center"/>
    </xf>
    <xf numFmtId="37" fontId="19" fillId="6" borderId="1" xfId="2" applyNumberFormat="1" applyFont="1" applyFill="1" applyBorder="1" applyAlignment="1" applyProtection="1">
      <alignment vertical="center"/>
    </xf>
    <xf numFmtId="3" fontId="20" fillId="16" borderId="1" xfId="1" applyNumberFormat="1" applyFont="1" applyFill="1" applyBorder="1" applyAlignment="1">
      <alignment vertical="center"/>
    </xf>
    <xf numFmtId="3" fontId="20" fillId="18" borderId="1" xfId="1" applyNumberFormat="1" applyFont="1" applyFill="1" applyBorder="1" applyAlignment="1">
      <alignment vertical="center"/>
    </xf>
    <xf numFmtId="0" fontId="19" fillId="6" borderId="1" xfId="0" applyFont="1" applyFill="1" applyBorder="1"/>
    <xf numFmtId="0" fontId="19" fillId="6" borderId="1" xfId="0" applyFont="1" applyFill="1" applyBorder="1" applyAlignment="1">
      <alignment horizontal="center"/>
    </xf>
    <xf numFmtId="3" fontId="19" fillId="6" borderId="1" xfId="0" applyNumberFormat="1" applyFont="1" applyFill="1" applyBorder="1"/>
    <xf numFmtId="167" fontId="33" fillId="15" borderId="1" xfId="0" applyNumberFormat="1" applyFont="1" applyFill="1" applyBorder="1" applyAlignment="1">
      <alignment horizontal="right" vertical="center" wrapText="1"/>
    </xf>
    <xf numFmtId="167" fontId="33" fillId="19" borderId="1" xfId="2" applyNumberFormat="1" applyFont="1" applyFill="1" applyBorder="1" applyAlignment="1" applyProtection="1">
      <alignment horizontal="right" vertical="center" wrapText="1"/>
    </xf>
    <xf numFmtId="3" fontId="33" fillId="20" borderId="1" xfId="0" applyNumberFormat="1" applyFont="1" applyFill="1" applyBorder="1" applyAlignment="1">
      <alignment horizontal="right" vertical="center" wrapText="1"/>
    </xf>
    <xf numFmtId="0" fontId="19" fillId="6" borderId="1" xfId="0" applyFont="1" applyFill="1" applyBorder="1" applyAlignment="1">
      <alignment horizontal="left"/>
    </xf>
    <xf numFmtId="168" fontId="19" fillId="6" borderId="1" xfId="1" applyNumberFormat="1" applyFont="1" applyFill="1" applyBorder="1" applyAlignment="1">
      <alignment horizontal="left" vertical="center"/>
    </xf>
    <xf numFmtId="3" fontId="19" fillId="6" borderId="1" xfId="1" applyNumberFormat="1" applyFont="1" applyFill="1" applyBorder="1" applyAlignment="1">
      <alignment horizontal="right"/>
    </xf>
    <xf numFmtId="3" fontId="19" fillId="6" borderId="14" xfId="1" applyNumberFormat="1" applyFont="1" applyFill="1" applyBorder="1" applyAlignment="1">
      <alignment horizontal="right"/>
    </xf>
    <xf numFmtId="3" fontId="0" fillId="0" borderId="0" xfId="0" applyNumberFormat="1" applyAlignment="1" applyProtection="1">
      <alignment horizontal="center" vertical="center" wrapText="1"/>
      <protection locked="0"/>
    </xf>
    <xf numFmtId="3" fontId="32" fillId="0" borderId="3" xfId="0" applyNumberFormat="1" applyFont="1" applyBorder="1" applyAlignment="1" applyProtection="1">
      <alignment horizontal="center" vertical="center" wrapText="1"/>
      <protection hidden="1"/>
    </xf>
    <xf numFmtId="3" fontId="32" fillId="0" borderId="11" xfId="0" applyNumberFormat="1" applyFont="1" applyBorder="1" applyAlignment="1" applyProtection="1">
      <alignment horizontal="center" vertical="center" wrapText="1"/>
      <protection hidden="1"/>
    </xf>
    <xf numFmtId="3" fontId="32" fillId="0" borderId="16" xfId="0" applyNumberFormat="1" applyFont="1" applyBorder="1" applyAlignment="1" applyProtection="1">
      <alignment horizontal="center" vertical="center" wrapText="1"/>
      <protection hidden="1"/>
    </xf>
    <xf numFmtId="3" fontId="33" fillId="0" borderId="0" xfId="0" applyNumberFormat="1" applyFont="1" applyAlignment="1" applyProtection="1">
      <alignment horizontal="center" vertical="center" wrapText="1"/>
      <protection locked="0"/>
    </xf>
    <xf numFmtId="167" fontId="19" fillId="6" borderId="1" xfId="2" applyNumberFormat="1" applyFont="1" applyFill="1" applyBorder="1" applyAlignment="1" applyProtection="1">
      <alignment horizontal="right"/>
    </xf>
    <xf numFmtId="167" fontId="19" fillId="6" borderId="14" xfId="2" applyNumberFormat="1" applyFont="1" applyFill="1" applyBorder="1" applyAlignment="1" applyProtection="1">
      <alignment horizontal="right"/>
    </xf>
    <xf numFmtId="37" fontId="20" fillId="0" borderId="1" xfId="2" applyNumberFormat="1" applyFont="1" applyFill="1" applyBorder="1" applyAlignment="1" applyProtection="1">
      <alignment horizontal="right"/>
      <protection locked="0"/>
    </xf>
    <xf numFmtId="167" fontId="20" fillId="0" borderId="1" xfId="2" applyNumberFormat="1" applyFont="1" applyFill="1" applyBorder="1" applyAlignment="1" applyProtection="1">
      <alignment horizontal="right" vertical="center"/>
      <protection locked="0"/>
    </xf>
    <xf numFmtId="168" fontId="41" fillId="21" borderId="1" xfId="0" applyNumberFormat="1" applyFont="1" applyFill="1" applyBorder="1" applyAlignment="1">
      <alignment horizontal="left" vertical="center"/>
    </xf>
    <xf numFmtId="0" fontId="43" fillId="21" borderId="1" xfId="0" applyFont="1" applyFill="1" applyBorder="1" applyAlignment="1">
      <alignment horizontal="center" vertical="center"/>
    </xf>
    <xf numFmtId="168" fontId="43" fillId="21" borderId="1" xfId="0" applyNumberFormat="1" applyFont="1" applyFill="1" applyBorder="1" applyAlignment="1">
      <alignment horizontal="center" vertical="center"/>
    </xf>
    <xf numFmtId="37" fontId="19" fillId="21" borderId="1" xfId="2" applyNumberFormat="1" applyFont="1" applyFill="1" applyBorder="1" applyProtection="1"/>
    <xf numFmtId="168" fontId="41" fillId="22" borderId="1" xfId="0" applyNumberFormat="1" applyFont="1" applyFill="1" applyBorder="1" applyAlignment="1">
      <alignment horizontal="left" vertical="center"/>
    </xf>
    <xf numFmtId="0" fontId="43" fillId="22" borderId="1" xfId="0" applyFont="1" applyFill="1" applyBorder="1" applyAlignment="1">
      <alignment horizontal="center" vertical="center"/>
    </xf>
    <xf numFmtId="168" fontId="43" fillId="22" borderId="1" xfId="0" applyNumberFormat="1" applyFont="1" applyFill="1" applyBorder="1" applyAlignment="1">
      <alignment horizontal="center" vertical="center"/>
    </xf>
    <xf numFmtId="37" fontId="19" fillId="22" borderId="1" xfId="2" applyNumberFormat="1" applyFont="1" applyFill="1" applyBorder="1" applyProtection="1"/>
    <xf numFmtId="37" fontId="19" fillId="0" borderId="1" xfId="2" applyNumberFormat="1" applyFont="1" applyFill="1" applyBorder="1" applyProtection="1"/>
    <xf numFmtId="168" fontId="42" fillId="0" borderId="23" xfId="0" applyNumberFormat="1" applyFont="1" applyBorder="1" applyAlignment="1">
      <alignment horizontal="left" vertical="center"/>
    </xf>
    <xf numFmtId="0" fontId="42" fillId="0" borderId="1" xfId="6" applyFont="1" applyBorder="1" applyAlignment="1" applyProtection="1">
      <alignment horizontal="left" vertical="center"/>
      <protection hidden="1"/>
    </xf>
    <xf numFmtId="0" fontId="42" fillId="0" borderId="1" xfId="6" applyFont="1" applyBorder="1" applyAlignment="1" applyProtection="1">
      <alignment horizontal="left" vertical="center" wrapText="1"/>
      <protection hidden="1"/>
    </xf>
    <xf numFmtId="0" fontId="4" fillId="0" borderId="1" xfId="0" applyFont="1" applyBorder="1" applyAlignment="1">
      <alignment horizontal="left" wrapText="1"/>
    </xf>
    <xf numFmtId="0" fontId="4" fillId="23" borderId="1" xfId="0" applyFont="1" applyFill="1" applyBorder="1"/>
    <xf numFmtId="0" fontId="4" fillId="23" borderId="1" xfId="0" applyFont="1" applyFill="1" applyBorder="1" applyAlignment="1">
      <alignment horizontal="center"/>
    </xf>
    <xf numFmtId="0" fontId="4" fillId="23" borderId="1" xfId="0" applyFont="1" applyFill="1" applyBorder="1" applyAlignment="1">
      <alignment horizontal="left" vertical="center"/>
    </xf>
    <xf numFmtId="0" fontId="4" fillId="24" borderId="1" xfId="0" applyFont="1" applyFill="1" applyBorder="1"/>
    <xf numFmtId="3" fontId="20" fillId="23" borderId="1" xfId="1" applyNumberFormat="1" applyFont="1" applyFill="1" applyBorder="1" applyAlignment="1" applyProtection="1">
      <alignment horizontal="right" vertical="center"/>
      <protection locked="0"/>
    </xf>
    <xf numFmtId="167" fontId="33" fillId="23" borderId="1" xfId="2" applyNumberFormat="1" applyFont="1" applyFill="1" applyBorder="1" applyAlignment="1" applyProtection="1">
      <alignment horizontal="right" vertical="center" wrapText="1"/>
      <protection locked="0"/>
    </xf>
    <xf numFmtId="167" fontId="33" fillId="23" borderId="1" xfId="0" applyNumberFormat="1" applyFont="1" applyFill="1" applyBorder="1" applyAlignment="1" applyProtection="1">
      <alignment horizontal="right" vertical="center" wrapText="1"/>
      <protection locked="0"/>
    </xf>
    <xf numFmtId="14" fontId="0" fillId="0" borderId="1" xfId="0" applyNumberFormat="1" applyBorder="1" applyAlignment="1" applyProtection="1">
      <alignment horizontal="center" vertical="center" wrapText="1"/>
      <protection locked="0"/>
    </xf>
    <xf numFmtId="49" fontId="33" fillId="0" borderId="34" xfId="0" applyNumberFormat="1" applyFont="1" applyBorder="1" applyAlignment="1" applyProtection="1">
      <alignment horizontal="center" vertical="center" wrapText="1"/>
      <protection locked="0"/>
    </xf>
    <xf numFmtId="14" fontId="0" fillId="0" borderId="35" xfId="0" applyNumberFormat="1" applyBorder="1" applyAlignment="1" applyProtection="1">
      <alignment horizontal="center" vertical="center" wrapText="1"/>
      <protection locked="0"/>
    </xf>
    <xf numFmtId="0" fontId="33" fillId="0" borderId="35" xfId="0" applyFont="1" applyBorder="1" applyAlignment="1" applyProtection="1">
      <alignment horizontal="left" vertical="center" wrapText="1"/>
      <protection locked="0"/>
    </xf>
    <xf numFmtId="3" fontId="33" fillId="0" borderId="35" xfId="0" applyNumberFormat="1" applyFont="1" applyBorder="1" applyAlignment="1" applyProtection="1">
      <alignment horizontal="center" vertical="center" wrapText="1"/>
      <protection locked="0"/>
    </xf>
    <xf numFmtId="0" fontId="33" fillId="0" borderId="35" xfId="0" applyFont="1" applyBorder="1" applyAlignment="1" applyProtection="1">
      <alignment horizontal="justify" vertical="center" wrapText="1"/>
      <protection locked="0"/>
    </xf>
    <xf numFmtId="49" fontId="33" fillId="0" borderId="20" xfId="0" applyNumberFormat="1" applyFont="1" applyBorder="1" applyAlignment="1" applyProtection="1">
      <alignment horizontal="center" vertical="center" wrapText="1"/>
      <protection locked="0"/>
    </xf>
    <xf numFmtId="14" fontId="0" fillId="0" borderId="12" xfId="0" applyNumberFormat="1" applyBorder="1" applyAlignment="1" applyProtection="1">
      <alignment horizontal="center" vertical="center" wrapText="1"/>
      <protection locked="0"/>
    </xf>
    <xf numFmtId="0" fontId="33" fillId="0" borderId="12" xfId="0" applyFont="1" applyBorder="1" applyAlignment="1" applyProtection="1">
      <alignment horizontal="left" vertical="center" wrapText="1"/>
      <protection locked="0"/>
    </xf>
    <xf numFmtId="3" fontId="33" fillId="0" borderId="12" xfId="0" applyNumberFormat="1" applyFont="1" applyBorder="1" applyAlignment="1" applyProtection="1">
      <alignment horizontal="center" vertical="center" wrapText="1"/>
      <protection locked="0"/>
    </xf>
    <xf numFmtId="0" fontId="33" fillId="0" borderId="12" xfId="0" applyFont="1" applyBorder="1" applyAlignment="1" applyProtection="1">
      <alignment horizontal="justify" vertical="center" wrapText="1"/>
      <protection locked="0"/>
    </xf>
    <xf numFmtId="167" fontId="33" fillId="5" borderId="1" xfId="2" applyNumberFormat="1" applyFont="1" applyFill="1" applyBorder="1" applyAlignment="1" applyProtection="1">
      <alignment horizontal="right" vertical="center" wrapText="1"/>
      <protection locked="0"/>
    </xf>
    <xf numFmtId="167" fontId="33" fillId="23" borderId="14" xfId="2" applyNumberFormat="1" applyFont="1" applyFill="1" applyBorder="1" applyAlignment="1" applyProtection="1">
      <alignment horizontal="right" vertical="center" wrapText="1"/>
      <protection locked="0"/>
    </xf>
    <xf numFmtId="167" fontId="20" fillId="23" borderId="1" xfId="2" applyNumberFormat="1" applyFont="1" applyFill="1" applyBorder="1" applyAlignment="1" applyProtection="1">
      <alignment horizontal="right" vertical="center"/>
      <protection locked="0"/>
    </xf>
    <xf numFmtId="14" fontId="0" fillId="2" borderId="0" xfId="0" applyNumberFormat="1" applyFill="1" applyProtection="1">
      <protection locked="0"/>
    </xf>
    <xf numFmtId="14" fontId="21" fillId="2" borderId="0" xfId="0" applyNumberFormat="1" applyFont="1" applyFill="1" applyAlignment="1" applyProtection="1">
      <alignment horizontal="center"/>
      <protection locked="0"/>
    </xf>
    <xf numFmtId="14" fontId="32" fillId="0" borderId="3" xfId="0" applyNumberFormat="1" applyFont="1" applyBorder="1" applyAlignment="1" applyProtection="1">
      <alignment horizontal="center" vertical="center" wrapText="1"/>
      <protection locked="0"/>
    </xf>
    <xf numFmtId="14" fontId="32" fillId="0" borderId="33" xfId="0" applyNumberFormat="1" applyFont="1" applyBorder="1" applyAlignment="1" applyProtection="1">
      <alignment horizontal="center" vertical="center" wrapText="1"/>
      <protection locked="0"/>
    </xf>
    <xf numFmtId="14" fontId="37" fillId="0" borderId="10" xfId="0" applyNumberFormat="1" applyFont="1" applyBorder="1" applyProtection="1">
      <protection locked="0"/>
    </xf>
    <xf numFmtId="14" fontId="33" fillId="0" borderId="0" xfId="0" applyNumberFormat="1" applyFont="1" applyProtection="1">
      <protection locked="0"/>
    </xf>
    <xf numFmtId="14" fontId="8" fillId="0" borderId="0" xfId="0" applyNumberFormat="1" applyFont="1" applyProtection="1">
      <protection locked="0"/>
    </xf>
    <xf numFmtId="14" fontId="22" fillId="0" borderId="0" xfId="0" applyNumberFormat="1" applyFont="1"/>
    <xf numFmtId="14" fontId="0" fillId="0" borderId="0" xfId="0" applyNumberFormat="1" applyProtection="1">
      <protection locked="0"/>
    </xf>
    <xf numFmtId="14" fontId="26" fillId="0" borderId="0" xfId="0" applyNumberFormat="1" applyFont="1" applyAlignment="1" applyProtection="1">
      <alignment horizontal="left"/>
      <protection locked="0"/>
    </xf>
    <xf numFmtId="14" fontId="35" fillId="0" borderId="0" xfId="0" applyNumberFormat="1" applyFont="1" applyProtection="1">
      <protection locked="0"/>
    </xf>
    <xf numFmtId="14" fontId="7" fillId="0" borderId="0" xfId="0" applyNumberFormat="1" applyFont="1" applyProtection="1">
      <protection locked="0"/>
    </xf>
    <xf numFmtId="49" fontId="0" fillId="2" borderId="0" xfId="0" applyNumberFormat="1" applyFill="1" applyProtection="1">
      <protection locked="0"/>
    </xf>
    <xf numFmtId="49" fontId="21" fillId="2" borderId="0" xfId="0" applyNumberFormat="1" applyFont="1" applyFill="1" applyAlignment="1" applyProtection="1">
      <alignment horizontal="center"/>
      <protection locked="0"/>
    </xf>
    <xf numFmtId="49" fontId="32" fillId="0" borderId="3" xfId="0" applyNumberFormat="1" applyFont="1" applyBorder="1" applyAlignment="1" applyProtection="1">
      <alignment horizontal="center" vertical="center" wrapText="1"/>
      <protection locked="0"/>
    </xf>
    <xf numFmtId="49" fontId="32" fillId="0" borderId="33" xfId="0" applyNumberFormat="1" applyFont="1" applyBorder="1" applyAlignment="1" applyProtection="1">
      <alignment horizontal="center" vertical="center" wrapText="1"/>
      <protection locked="0"/>
    </xf>
    <xf numFmtId="49" fontId="31" fillId="0" borderId="19" xfId="0" applyNumberFormat="1" applyFont="1" applyBorder="1" applyProtection="1">
      <protection locked="0"/>
    </xf>
    <xf numFmtId="49" fontId="33" fillId="0" borderId="0" xfId="0" applyNumberFormat="1" applyFont="1" applyProtection="1">
      <protection locked="0"/>
    </xf>
    <xf numFmtId="49" fontId="8" fillId="0" borderId="0" xfId="0" applyNumberFormat="1" applyFont="1" applyProtection="1">
      <protection locked="0"/>
    </xf>
    <xf numFmtId="49" fontId="0" fillId="0" borderId="0" xfId="0" applyNumberFormat="1" applyProtection="1">
      <protection locked="0"/>
    </xf>
    <xf numFmtId="49" fontId="26" fillId="0" borderId="0" xfId="0" applyNumberFormat="1" applyFont="1" applyProtection="1">
      <protection locked="0"/>
    </xf>
    <xf numFmtId="49" fontId="26" fillId="0" borderId="0" xfId="0" applyNumberFormat="1" applyFont="1" applyAlignment="1" applyProtection="1">
      <alignment horizontal="left"/>
      <protection locked="0"/>
    </xf>
    <xf numFmtId="49" fontId="37" fillId="0" borderId="10" xfId="0" applyNumberFormat="1" applyFont="1" applyBorder="1" applyProtection="1">
      <protection locked="0"/>
    </xf>
    <xf numFmtId="49" fontId="22" fillId="0" borderId="0" xfId="0" applyNumberFormat="1" applyFont="1"/>
    <xf numFmtId="49" fontId="35" fillId="0" borderId="0" xfId="0" applyNumberFormat="1" applyFont="1" applyProtection="1">
      <protection locked="0"/>
    </xf>
    <xf numFmtId="49" fontId="0" fillId="0" borderId="35" xfId="0" applyNumberFormat="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49" fontId="0" fillId="0" borderId="12" xfId="0" applyNumberFormat="1" applyBorder="1" applyAlignment="1" applyProtection="1">
      <alignment horizontal="center" vertical="center" wrapText="1"/>
      <protection locked="0"/>
    </xf>
    <xf numFmtId="14" fontId="26" fillId="0" borderId="0" xfId="0" applyNumberFormat="1" applyFont="1" applyProtection="1">
      <protection locked="0"/>
    </xf>
    <xf numFmtId="49" fontId="21" fillId="0" borderId="0" xfId="0" applyNumberFormat="1" applyFont="1"/>
    <xf numFmtId="14" fontId="21" fillId="0" borderId="0" xfId="0" applyNumberFormat="1" applyFont="1"/>
    <xf numFmtId="169" fontId="33" fillId="0" borderId="14" xfId="0" applyNumberFormat="1" applyFont="1" applyBorder="1" applyAlignment="1" applyProtection="1">
      <alignment horizontal="center" vertical="center" wrapText="1"/>
      <protection locked="0"/>
    </xf>
    <xf numFmtId="169" fontId="33" fillId="0" borderId="1" xfId="0" applyNumberFormat="1" applyFont="1" applyBorder="1" applyAlignment="1" applyProtection="1">
      <alignment horizontal="center" vertical="center" wrapText="1"/>
      <protection locked="0"/>
    </xf>
    <xf numFmtId="15" fontId="0" fillId="2" borderId="0" xfId="0" applyNumberFormat="1" applyFill="1" applyProtection="1">
      <protection locked="0"/>
    </xf>
    <xf numFmtId="49" fontId="21" fillId="2" borderId="10" xfId="0" applyNumberFormat="1" applyFont="1" applyFill="1" applyBorder="1" applyAlignment="1" applyProtection="1">
      <alignment horizontal="center"/>
      <protection locked="0"/>
    </xf>
    <xf numFmtId="14" fontId="21" fillId="2" borderId="10" xfId="0" applyNumberFormat="1" applyFont="1" applyFill="1" applyBorder="1" applyAlignment="1" applyProtection="1">
      <alignment horizontal="center"/>
      <protection locked="0"/>
    </xf>
    <xf numFmtId="0" fontId="21" fillId="2" borderId="10" xfId="0" applyFont="1" applyFill="1" applyBorder="1" applyAlignment="1" applyProtection="1">
      <alignment horizontal="center"/>
      <protection locked="0"/>
    </xf>
    <xf numFmtId="3" fontId="0" fillId="0" borderId="10" xfId="0" applyNumberFormat="1" applyBorder="1" applyAlignment="1" applyProtection="1">
      <alignment horizontal="center" vertical="center" wrapText="1"/>
      <protection locked="0"/>
    </xf>
    <xf numFmtId="167" fontId="20" fillId="4" borderId="1" xfId="2" applyNumberFormat="1" applyFont="1" applyFill="1" applyBorder="1" applyAlignment="1" applyProtection="1">
      <alignment vertical="center" wrapText="1"/>
      <protection locked="0"/>
    </xf>
    <xf numFmtId="167" fontId="44" fillId="2" borderId="1" xfId="2" applyNumberFormat="1" applyFont="1" applyFill="1" applyBorder="1" applyAlignment="1" applyProtection="1">
      <alignment horizontal="right"/>
    </xf>
    <xf numFmtId="167" fontId="44" fillId="2" borderId="0" xfId="2" applyNumberFormat="1" applyFont="1" applyFill="1" applyBorder="1" applyAlignment="1" applyProtection="1">
      <alignment horizontal="right"/>
      <protection locked="0"/>
    </xf>
    <xf numFmtId="0" fontId="4" fillId="23" borderId="1" xfId="0" applyFont="1" applyFill="1" applyBorder="1" applyAlignment="1">
      <alignment horizontal="left"/>
    </xf>
    <xf numFmtId="3" fontId="20" fillId="23" borderId="1" xfId="1" applyNumberFormat="1" applyFont="1" applyFill="1" applyBorder="1" applyAlignment="1">
      <alignment vertical="center"/>
    </xf>
    <xf numFmtId="167" fontId="21" fillId="0" borderId="0" xfId="2" applyNumberFormat="1" applyFont="1" applyAlignment="1" applyProtection="1">
      <alignment horizontal="center" vertical="center" wrapText="1" readingOrder="2"/>
      <protection locked="0"/>
    </xf>
    <xf numFmtId="167" fontId="21" fillId="0" borderId="0" xfId="2" applyNumberFormat="1" applyFont="1" applyAlignment="1" applyProtection="1">
      <alignment horizontal="center" vertical="center" wrapText="1" readingOrder="2"/>
    </xf>
    <xf numFmtId="49" fontId="8" fillId="0" borderId="0" xfId="0" applyNumberFormat="1" applyFont="1"/>
    <xf numFmtId="0" fontId="8" fillId="0" borderId="0" xfId="0" applyFont="1"/>
    <xf numFmtId="3" fontId="10" fillId="0" borderId="0" xfId="0" applyNumberFormat="1" applyFont="1"/>
    <xf numFmtId="167" fontId="21" fillId="0" borderId="0" xfId="2" applyNumberFormat="1" applyFont="1" applyBorder="1" applyAlignment="1" applyProtection="1">
      <alignment horizontal="center" vertical="center" wrapText="1" readingOrder="2"/>
      <protection locked="0"/>
    </xf>
    <xf numFmtId="37" fontId="20" fillId="25" borderId="1" xfId="2" applyNumberFormat="1" applyFont="1" applyFill="1" applyBorder="1" applyProtection="1"/>
    <xf numFmtId="37" fontId="20" fillId="26" borderId="1" xfId="2" applyNumberFormat="1" applyFont="1" applyFill="1" applyBorder="1" applyProtection="1"/>
    <xf numFmtId="0" fontId="18" fillId="27" borderId="1" xfId="0" applyFont="1" applyFill="1" applyBorder="1" applyAlignment="1" applyProtection="1">
      <alignment horizontal="center"/>
      <protection locked="0"/>
    </xf>
    <xf numFmtId="0" fontId="19" fillId="27" borderId="1" xfId="0" applyFont="1" applyFill="1" applyBorder="1" applyAlignment="1" applyProtection="1">
      <alignment horizontal="center"/>
      <protection locked="0"/>
    </xf>
    <xf numFmtId="37" fontId="20" fillId="27" borderId="1" xfId="2" applyNumberFormat="1" applyFont="1" applyFill="1" applyBorder="1" applyProtection="1"/>
    <xf numFmtId="37" fontId="20" fillId="27" borderId="1" xfId="2" applyNumberFormat="1" applyFont="1" applyFill="1" applyBorder="1" applyAlignment="1" applyProtection="1">
      <alignment vertical="center"/>
    </xf>
    <xf numFmtId="3" fontId="0" fillId="27" borderId="0" xfId="0" applyNumberFormat="1" applyFill="1"/>
    <xf numFmtId="37" fontId="20" fillId="28" borderId="1" xfId="2" applyNumberFormat="1" applyFont="1" applyFill="1" applyBorder="1" applyProtection="1"/>
    <xf numFmtId="37" fontId="20" fillId="28" borderId="1" xfId="2" applyNumberFormat="1" applyFont="1" applyFill="1" applyBorder="1" applyAlignment="1" applyProtection="1">
      <alignment vertical="center"/>
    </xf>
    <xf numFmtId="37" fontId="20" fillId="28" borderId="1" xfId="2" applyNumberFormat="1" applyFont="1" applyFill="1" applyBorder="1" applyAlignment="1" applyProtection="1">
      <alignment horizontal="right"/>
    </xf>
    <xf numFmtId="3" fontId="20" fillId="25" borderId="1" xfId="1" applyNumberFormat="1" applyFont="1" applyFill="1" applyBorder="1" applyAlignment="1">
      <alignment vertical="center"/>
    </xf>
    <xf numFmtId="3" fontId="20" fillId="26" borderId="1" xfId="1" applyNumberFormat="1" applyFont="1" applyFill="1" applyBorder="1" applyAlignment="1">
      <alignment vertical="center"/>
    </xf>
    <xf numFmtId="3" fontId="20" fillId="27" borderId="1" xfId="1" applyNumberFormat="1" applyFont="1" applyFill="1" applyBorder="1" applyAlignment="1">
      <alignment vertical="center"/>
    </xf>
    <xf numFmtId="3" fontId="20" fillId="29" borderId="1" xfId="1" applyNumberFormat="1" applyFont="1" applyFill="1" applyBorder="1" applyAlignment="1">
      <alignment vertical="center"/>
    </xf>
    <xf numFmtId="3" fontId="20" fillId="30" borderId="1" xfId="1" applyNumberFormat="1" applyFont="1" applyFill="1" applyBorder="1" applyAlignment="1">
      <alignment vertical="center"/>
    </xf>
    <xf numFmtId="167" fontId="8" fillId="31" borderId="12" xfId="2" applyNumberFormat="1" applyFont="1" applyFill="1" applyBorder="1" applyAlignment="1" applyProtection="1">
      <alignment horizontal="center" vertical="center" wrapText="1"/>
      <protection locked="0"/>
    </xf>
    <xf numFmtId="167" fontId="8" fillId="31" borderId="17" xfId="2" applyNumberFormat="1" applyFont="1" applyFill="1" applyBorder="1" applyAlignment="1" applyProtection="1">
      <alignment horizontal="center" vertical="center" wrapText="1"/>
      <protection locked="0"/>
    </xf>
    <xf numFmtId="3" fontId="31" fillId="31" borderId="1" xfId="2" applyNumberFormat="1" applyFont="1" applyFill="1" applyBorder="1" applyAlignment="1" applyProtection="1">
      <alignment horizontal="right" vertical="center"/>
    </xf>
    <xf numFmtId="3" fontId="31" fillId="31" borderId="12" xfId="2" applyNumberFormat="1" applyFont="1" applyFill="1" applyBorder="1" applyAlignment="1" applyProtection="1">
      <alignment horizontal="right" vertical="center"/>
    </xf>
    <xf numFmtId="3" fontId="31" fillId="31" borderId="16" xfId="0" applyNumberFormat="1" applyFont="1" applyFill="1" applyBorder="1" applyAlignment="1">
      <alignment horizontal="right" vertical="top" wrapText="1"/>
    </xf>
    <xf numFmtId="3" fontId="20" fillId="25" borderId="1" xfId="1" applyNumberFormat="1" applyFont="1" applyFill="1" applyBorder="1" applyAlignment="1" applyProtection="1">
      <alignment horizontal="right" vertical="center"/>
      <protection locked="0"/>
    </xf>
    <xf numFmtId="167" fontId="20" fillId="25" borderId="1" xfId="2" applyNumberFormat="1" applyFont="1" applyFill="1" applyBorder="1" applyAlignment="1" applyProtection="1">
      <alignment horizontal="right" vertical="center"/>
      <protection locked="0"/>
    </xf>
    <xf numFmtId="3" fontId="20" fillId="26" borderId="1" xfId="1" applyNumberFormat="1" applyFont="1" applyFill="1" applyBorder="1" applyAlignment="1">
      <alignment horizontal="right" vertical="center"/>
    </xf>
    <xf numFmtId="0" fontId="8" fillId="31" borderId="1" xfId="0" applyFont="1" applyFill="1" applyBorder="1" applyAlignment="1" applyProtection="1">
      <alignment horizontal="center" vertical="center" wrapText="1"/>
      <protection locked="0"/>
    </xf>
    <xf numFmtId="167" fontId="33" fillId="31" borderId="1" xfId="2" applyNumberFormat="1" applyFont="1" applyFill="1" applyBorder="1" applyAlignment="1" applyProtection="1">
      <alignment horizontal="right" vertical="center" wrapText="1"/>
    </xf>
    <xf numFmtId="0" fontId="33" fillId="31" borderId="1" xfId="0" applyFont="1" applyFill="1" applyBorder="1" applyAlignment="1">
      <alignment horizontal="right" vertical="center" wrapText="1"/>
    </xf>
    <xf numFmtId="167" fontId="33" fillId="31" borderId="14" xfId="2" applyNumberFormat="1" applyFont="1" applyFill="1" applyBorder="1" applyAlignment="1" applyProtection="1">
      <alignment horizontal="right" vertical="center" wrapText="1"/>
    </xf>
    <xf numFmtId="3" fontId="33" fillId="17" borderId="1" xfId="0" applyNumberFormat="1" applyFont="1" applyFill="1" applyBorder="1" applyAlignment="1">
      <alignment horizontal="right" vertical="center" wrapText="1"/>
    </xf>
    <xf numFmtId="3" fontId="33" fillId="17" borderId="24" xfId="0" applyNumberFormat="1" applyFont="1" applyFill="1" applyBorder="1" applyAlignment="1">
      <alignment horizontal="right" vertical="center" wrapText="1"/>
    </xf>
    <xf numFmtId="3" fontId="33" fillId="17" borderId="14" xfId="0" applyNumberFormat="1" applyFont="1" applyFill="1" applyBorder="1" applyAlignment="1">
      <alignment horizontal="right" vertical="center" wrapText="1"/>
    </xf>
    <xf numFmtId="0" fontId="8" fillId="29" borderId="1" xfId="0" applyFont="1" applyFill="1" applyBorder="1" applyAlignment="1" applyProtection="1">
      <alignment horizontal="center" vertical="center" wrapText="1"/>
      <protection locked="0"/>
    </xf>
    <xf numFmtId="167" fontId="33" fillId="29" borderId="1" xfId="0" applyNumberFormat="1" applyFont="1" applyFill="1" applyBorder="1" applyAlignment="1">
      <alignment horizontal="right" vertical="center" wrapText="1"/>
    </xf>
    <xf numFmtId="167" fontId="33" fillId="29" borderId="1" xfId="2" applyNumberFormat="1" applyFont="1" applyFill="1" applyBorder="1" applyAlignment="1" applyProtection="1">
      <alignment horizontal="right" vertical="center" wrapText="1"/>
    </xf>
    <xf numFmtId="167" fontId="33" fillId="29" borderId="14" xfId="2" applyNumberFormat="1" applyFont="1" applyFill="1" applyBorder="1" applyAlignment="1" applyProtection="1">
      <alignment horizontal="right" vertical="center" wrapText="1"/>
    </xf>
    <xf numFmtId="0" fontId="8" fillId="30" borderId="1" xfId="0" applyFont="1" applyFill="1" applyBorder="1" applyAlignment="1" applyProtection="1">
      <alignment horizontal="center" vertical="center" wrapText="1"/>
      <protection locked="0"/>
    </xf>
    <xf numFmtId="0" fontId="8" fillId="30" borderId="2" xfId="0" applyFont="1" applyFill="1" applyBorder="1" applyAlignment="1" applyProtection="1">
      <alignment horizontal="center" vertical="center" wrapText="1"/>
      <protection locked="0"/>
    </xf>
    <xf numFmtId="167" fontId="33" fillId="30" borderId="1" xfId="2" applyNumberFormat="1" applyFont="1" applyFill="1" applyBorder="1" applyAlignment="1" applyProtection="1">
      <alignment horizontal="right" vertical="center" wrapText="1"/>
    </xf>
    <xf numFmtId="167" fontId="33" fillId="30" borderId="14" xfId="2" applyNumberFormat="1" applyFont="1" applyFill="1" applyBorder="1" applyAlignment="1" applyProtection="1">
      <alignment horizontal="right" vertical="center" wrapText="1"/>
    </xf>
    <xf numFmtId="3" fontId="33" fillId="28" borderId="1" xfId="0" applyNumberFormat="1" applyFont="1" applyFill="1" applyBorder="1" applyAlignment="1">
      <alignment horizontal="right" vertical="center" wrapText="1"/>
    </xf>
    <xf numFmtId="3" fontId="33" fillId="28" borderId="14" xfId="0" applyNumberFormat="1" applyFont="1" applyFill="1" applyBorder="1" applyAlignment="1">
      <alignment horizontal="right" vertical="center" wrapText="1"/>
    </xf>
    <xf numFmtId="3" fontId="20" fillId="28" borderId="1" xfId="1" applyNumberFormat="1" applyFont="1" applyFill="1" applyBorder="1" applyAlignment="1">
      <alignment vertical="center"/>
    </xf>
    <xf numFmtId="3" fontId="4" fillId="28" borderId="1" xfId="0" applyNumberFormat="1" applyFont="1" applyFill="1" applyBorder="1" applyAlignment="1">
      <alignment horizontal="right"/>
    </xf>
    <xf numFmtId="3" fontId="20" fillId="32" borderId="1" xfId="1" applyNumberFormat="1" applyFont="1" applyFill="1" applyBorder="1" applyAlignment="1">
      <alignment vertical="center"/>
    </xf>
    <xf numFmtId="3" fontId="4" fillId="32" borderId="1" xfId="0" applyNumberFormat="1" applyFont="1" applyFill="1" applyBorder="1" applyAlignment="1">
      <alignment horizontal="right"/>
    </xf>
    <xf numFmtId="167" fontId="20" fillId="26" borderId="1" xfId="1" applyNumberFormat="1" applyFont="1" applyFill="1" applyBorder="1" applyAlignment="1">
      <alignment horizontal="right" vertical="center"/>
    </xf>
    <xf numFmtId="167" fontId="20" fillId="26" borderId="1" xfId="2" applyNumberFormat="1" applyFont="1" applyFill="1" applyBorder="1" applyAlignment="1" applyProtection="1">
      <alignment horizontal="right" vertical="center"/>
    </xf>
    <xf numFmtId="0" fontId="34" fillId="31" borderId="1" xfId="0" applyFont="1" applyFill="1" applyBorder="1" applyAlignment="1" applyProtection="1">
      <alignment horizontal="center" vertical="center" wrapText="1"/>
      <protection locked="0"/>
    </xf>
    <xf numFmtId="167" fontId="33" fillId="31" borderId="1" xfId="0" applyNumberFormat="1" applyFont="1" applyFill="1" applyBorder="1" applyAlignment="1">
      <alignment horizontal="right" vertical="center" wrapText="1"/>
    </xf>
    <xf numFmtId="167" fontId="33" fillId="17" borderId="1" xfId="2" applyNumberFormat="1" applyFont="1" applyFill="1" applyBorder="1" applyAlignment="1" applyProtection="1">
      <alignment horizontal="right" vertical="center" wrapText="1"/>
    </xf>
    <xf numFmtId="167" fontId="33" fillId="17" borderId="24" xfId="2" applyNumberFormat="1" applyFont="1" applyFill="1" applyBorder="1" applyAlignment="1" applyProtection="1">
      <alignment horizontal="right" vertical="center" wrapText="1"/>
    </xf>
    <xf numFmtId="167" fontId="33" fillId="17" borderId="14" xfId="2" applyNumberFormat="1" applyFont="1" applyFill="1" applyBorder="1" applyAlignment="1" applyProtection="1">
      <alignment horizontal="right" vertical="center" wrapText="1"/>
    </xf>
    <xf numFmtId="167" fontId="33" fillId="30" borderId="1" xfId="0" applyNumberFormat="1" applyFont="1" applyFill="1" applyBorder="1" applyAlignment="1">
      <alignment horizontal="right" vertical="center" wrapText="1"/>
    </xf>
    <xf numFmtId="0" fontId="33" fillId="30" borderId="1" xfId="0" applyFont="1" applyFill="1" applyBorder="1" applyAlignment="1">
      <alignment horizontal="right" vertical="center" wrapText="1"/>
    </xf>
    <xf numFmtId="167" fontId="33" fillId="28" borderId="1" xfId="2" applyNumberFormat="1" applyFont="1" applyFill="1" applyBorder="1" applyAlignment="1" applyProtection="1">
      <alignment horizontal="right" vertical="center" wrapText="1"/>
    </xf>
    <xf numFmtId="167" fontId="33" fillId="28" borderId="14" xfId="2" applyNumberFormat="1" applyFont="1" applyFill="1" applyBorder="1" applyAlignment="1" applyProtection="1">
      <alignment horizontal="right" vertical="center" wrapText="1"/>
    </xf>
    <xf numFmtId="0" fontId="32" fillId="6" borderId="3" xfId="0" applyFont="1" applyFill="1" applyBorder="1" applyAlignment="1" applyProtection="1">
      <alignment horizontal="center" vertical="center" wrapText="1"/>
      <protection locked="0"/>
    </xf>
    <xf numFmtId="3" fontId="33" fillId="6" borderId="36" xfId="0" applyNumberFormat="1" applyFont="1" applyFill="1" applyBorder="1" applyAlignment="1" applyProtection="1">
      <alignment horizontal="right" vertical="center" wrapText="1"/>
      <protection locked="0"/>
    </xf>
    <xf numFmtId="3" fontId="33" fillId="6" borderId="28" xfId="0" applyNumberFormat="1" applyFont="1" applyFill="1" applyBorder="1" applyAlignment="1" applyProtection="1">
      <alignment horizontal="right" vertical="center" wrapText="1"/>
      <protection locked="0"/>
    </xf>
    <xf numFmtId="3" fontId="33" fillId="6" borderId="29" xfId="0" applyNumberFormat="1" applyFont="1" applyFill="1" applyBorder="1" applyAlignment="1" applyProtection="1">
      <alignment horizontal="right" vertical="center" wrapText="1"/>
      <protection locked="0"/>
    </xf>
    <xf numFmtId="3" fontId="32" fillId="6" borderId="27" xfId="0" applyNumberFormat="1" applyFont="1" applyFill="1" applyBorder="1" applyProtection="1">
      <protection hidden="1"/>
    </xf>
    <xf numFmtId="3" fontId="33" fillId="31" borderId="36" xfId="0" applyNumberFormat="1" applyFont="1" applyFill="1" applyBorder="1" applyAlignment="1" applyProtection="1">
      <alignment horizontal="right" vertical="center" wrapText="1"/>
      <protection locked="0"/>
    </xf>
    <xf numFmtId="3" fontId="33" fillId="31" borderId="28" xfId="0" applyNumberFormat="1" applyFont="1" applyFill="1" applyBorder="1" applyAlignment="1" applyProtection="1">
      <alignment horizontal="right" vertical="center" wrapText="1"/>
      <protection locked="0"/>
    </xf>
    <xf numFmtId="3" fontId="32" fillId="25" borderId="3" xfId="0" applyNumberFormat="1" applyFont="1" applyFill="1" applyBorder="1" applyAlignment="1" applyProtection="1">
      <alignment horizontal="center" vertical="center" wrapText="1"/>
      <protection locked="0"/>
    </xf>
    <xf numFmtId="3" fontId="32" fillId="25" borderId="3" xfId="0" applyNumberFormat="1" applyFont="1" applyFill="1" applyBorder="1" applyAlignment="1" applyProtection="1">
      <alignment horizontal="center" vertical="center" wrapText="1"/>
      <protection hidden="1"/>
    </xf>
    <xf numFmtId="3" fontId="32" fillId="33" borderId="3" xfId="0" applyNumberFormat="1" applyFont="1" applyFill="1" applyBorder="1" applyAlignment="1" applyProtection="1">
      <alignment horizontal="center" vertical="center" wrapText="1"/>
      <protection locked="0"/>
    </xf>
    <xf numFmtId="3" fontId="33" fillId="33" borderId="35" xfId="0" applyNumberFormat="1" applyFont="1" applyFill="1" applyBorder="1" applyAlignment="1" applyProtection="1">
      <alignment horizontal="right" vertical="center" wrapText="1"/>
      <protection locked="0"/>
    </xf>
    <xf numFmtId="3" fontId="33" fillId="33" borderId="1" xfId="0" applyNumberFormat="1" applyFont="1" applyFill="1" applyBorder="1" applyAlignment="1" applyProtection="1">
      <alignment horizontal="right" vertical="center" wrapText="1"/>
      <protection locked="0"/>
    </xf>
    <xf numFmtId="3" fontId="33" fillId="33" borderId="12" xfId="0" applyNumberFormat="1" applyFont="1" applyFill="1" applyBorder="1" applyAlignment="1" applyProtection="1">
      <alignment horizontal="right" vertical="center" wrapText="1"/>
      <protection locked="0"/>
    </xf>
    <xf numFmtId="3" fontId="32" fillId="33" borderId="3" xfId="0" applyNumberFormat="1" applyFont="1" applyFill="1" applyBorder="1" applyAlignment="1" applyProtection="1">
      <alignment horizontal="center" vertical="center" wrapText="1"/>
      <protection hidden="1"/>
    </xf>
    <xf numFmtId="3" fontId="32" fillId="34" borderId="3" xfId="0" applyNumberFormat="1" applyFont="1" applyFill="1" applyBorder="1" applyAlignment="1" applyProtection="1">
      <alignment horizontal="center" vertical="center" wrapText="1"/>
      <protection locked="0"/>
    </xf>
    <xf numFmtId="3" fontId="33" fillId="34" borderId="35" xfId="0" applyNumberFormat="1" applyFont="1" applyFill="1" applyBorder="1" applyAlignment="1" applyProtection="1">
      <alignment horizontal="right" vertical="center" wrapText="1"/>
      <protection locked="0"/>
    </xf>
    <xf numFmtId="3" fontId="33" fillId="34" borderId="1" xfId="0" applyNumberFormat="1" applyFont="1" applyFill="1" applyBorder="1" applyAlignment="1" applyProtection="1">
      <alignment horizontal="right" vertical="center" wrapText="1"/>
      <protection locked="0"/>
    </xf>
    <xf numFmtId="3" fontId="33" fillId="34" borderId="12" xfId="0" applyNumberFormat="1" applyFont="1" applyFill="1" applyBorder="1" applyAlignment="1" applyProtection="1">
      <alignment horizontal="right" vertical="center" wrapText="1"/>
      <protection locked="0"/>
    </xf>
    <xf numFmtId="3" fontId="32" fillId="34" borderId="3" xfId="0" applyNumberFormat="1" applyFont="1" applyFill="1" applyBorder="1" applyAlignment="1" applyProtection="1">
      <alignment horizontal="center" vertical="center" wrapText="1"/>
      <protection hidden="1"/>
    </xf>
    <xf numFmtId="3" fontId="32" fillId="31" borderId="3" xfId="0" applyNumberFormat="1" applyFont="1" applyFill="1" applyBorder="1" applyAlignment="1" applyProtection="1">
      <alignment horizontal="center" vertical="center" wrapText="1"/>
      <protection locked="0"/>
    </xf>
    <xf numFmtId="3" fontId="33" fillId="31" borderId="38" xfId="0" applyNumberFormat="1" applyFont="1" applyFill="1" applyBorder="1" applyAlignment="1" applyProtection="1">
      <alignment horizontal="right" vertical="center" wrapText="1"/>
      <protection locked="0"/>
    </xf>
    <xf numFmtId="3" fontId="32" fillId="31" borderId="3" xfId="0" applyNumberFormat="1" applyFont="1" applyFill="1" applyBorder="1" applyAlignment="1" applyProtection="1">
      <alignment horizontal="center" vertical="center" wrapText="1"/>
      <protection hidden="1"/>
    </xf>
    <xf numFmtId="3" fontId="33" fillId="25" borderId="35" xfId="0" applyNumberFormat="1" applyFont="1" applyFill="1" applyBorder="1" applyAlignment="1" applyProtection="1">
      <alignment horizontal="right" vertical="center" wrapText="1"/>
      <protection locked="0"/>
    </xf>
    <xf numFmtId="3" fontId="33" fillId="25" borderId="1" xfId="0" applyNumberFormat="1" applyFont="1" applyFill="1" applyBorder="1" applyAlignment="1" applyProtection="1">
      <alignment horizontal="right" vertical="center" wrapText="1"/>
      <protection locked="0"/>
    </xf>
    <xf numFmtId="3" fontId="33" fillId="25" borderId="12" xfId="0" applyNumberFormat="1" applyFont="1" applyFill="1" applyBorder="1" applyAlignment="1" applyProtection="1">
      <alignment horizontal="right" vertical="center" wrapText="1"/>
      <protection locked="0"/>
    </xf>
    <xf numFmtId="3" fontId="32" fillId="23" borderId="3" xfId="0" applyNumberFormat="1" applyFont="1" applyFill="1" applyBorder="1" applyAlignment="1" applyProtection="1">
      <alignment horizontal="center" vertical="center" wrapText="1"/>
      <protection locked="0"/>
    </xf>
    <xf numFmtId="3" fontId="33" fillId="23" borderId="34" xfId="0" applyNumberFormat="1" applyFont="1" applyFill="1" applyBorder="1" applyAlignment="1" applyProtection="1">
      <alignment horizontal="right" vertical="center" wrapText="1"/>
      <protection locked="0"/>
    </xf>
    <xf numFmtId="3" fontId="33" fillId="23" borderId="4" xfId="0" applyNumberFormat="1" applyFont="1" applyFill="1" applyBorder="1" applyAlignment="1" applyProtection="1">
      <alignment horizontal="right" vertical="center" wrapText="1"/>
      <protection locked="0"/>
    </xf>
    <xf numFmtId="3" fontId="33" fillId="23" borderId="20" xfId="0" applyNumberFormat="1" applyFont="1" applyFill="1" applyBorder="1" applyAlignment="1" applyProtection="1">
      <alignment horizontal="right" vertical="center" wrapText="1"/>
      <protection locked="0"/>
    </xf>
    <xf numFmtId="3" fontId="32" fillId="23" borderId="3" xfId="0" applyNumberFormat="1" applyFont="1" applyFill="1" applyBorder="1" applyAlignment="1" applyProtection="1">
      <alignment horizontal="center" vertical="center" wrapText="1"/>
      <protection hidden="1"/>
    </xf>
    <xf numFmtId="0" fontId="27" fillId="2" borderId="0" xfId="0" applyFont="1" applyFill="1" applyAlignment="1">
      <alignment horizontal="center"/>
    </xf>
    <xf numFmtId="0" fontId="26" fillId="0" borderId="0" xfId="0" applyFont="1" applyAlignment="1" applyProtection="1">
      <alignment horizontal="left" vertical="center" wrapText="1"/>
      <protection locked="0"/>
    </xf>
    <xf numFmtId="3" fontId="32" fillId="0" borderId="39" xfId="0" applyNumberFormat="1" applyFont="1" applyBorder="1" applyAlignment="1" applyProtection="1">
      <alignment horizontal="center" vertical="center" wrapText="1"/>
      <protection hidden="1"/>
    </xf>
    <xf numFmtId="165" fontId="33" fillId="0" borderId="0" xfId="0" applyNumberFormat="1" applyFont="1"/>
    <xf numFmtId="166" fontId="33" fillId="0" borderId="0" xfId="0" applyNumberFormat="1" applyFont="1"/>
    <xf numFmtId="15" fontId="32" fillId="0" borderId="3" xfId="0" applyNumberFormat="1" applyFont="1" applyBorder="1" applyAlignment="1">
      <alignment horizontal="center" vertical="center" wrapText="1"/>
    </xf>
    <xf numFmtId="3" fontId="19" fillId="0" borderId="1" xfId="1" applyNumberFormat="1" applyFont="1" applyBorder="1" applyAlignment="1" applyProtection="1">
      <alignment horizontal="right" vertical="center"/>
      <protection locked="0"/>
    </xf>
    <xf numFmtId="0" fontId="39" fillId="0" borderId="23" xfId="4" applyFont="1" applyBorder="1" applyAlignment="1">
      <alignment horizontal="left" vertical="center"/>
    </xf>
    <xf numFmtId="0" fontId="20" fillId="0" borderId="1" xfId="0" applyFont="1" applyBorder="1" applyAlignment="1" applyProtection="1">
      <alignment horizontal="left" vertical="center" wrapText="1"/>
      <protection locked="0"/>
    </xf>
    <xf numFmtId="3" fontId="37" fillId="0" borderId="14" xfId="2" applyNumberFormat="1" applyFont="1" applyFill="1" applyBorder="1" applyAlignment="1" applyProtection="1">
      <alignment horizontal="right" vertical="center" wrapText="1"/>
      <protection locked="0"/>
    </xf>
    <xf numFmtId="0" fontId="9" fillId="0" borderId="0" xfId="0" applyFont="1" applyAlignment="1">
      <alignment horizontal="left"/>
    </xf>
    <xf numFmtId="0" fontId="21" fillId="0" borderId="0" xfId="0" applyFont="1" applyAlignment="1" applyProtection="1">
      <alignment horizontal="left"/>
      <protection locked="0"/>
    </xf>
    <xf numFmtId="0" fontId="0" fillId="0" borderId="0" xfId="0" applyAlignment="1" applyProtection="1">
      <alignment horizontal="left" vertical="center" wrapText="1"/>
      <protection locked="0"/>
    </xf>
    <xf numFmtId="3" fontId="18" fillId="12" borderId="1" xfId="0" applyNumberFormat="1" applyFont="1" applyFill="1" applyBorder="1" applyAlignment="1" applyProtection="1">
      <alignment horizontal="center" vertical="center" wrapText="1"/>
      <protection locked="0"/>
    </xf>
    <xf numFmtId="168" fontId="19" fillId="12" borderId="1" xfId="1" applyNumberFormat="1" applyFont="1" applyFill="1" applyBorder="1" applyAlignment="1">
      <alignment horizontal="center" vertical="center" wrapText="1"/>
    </xf>
    <xf numFmtId="3" fontId="13" fillId="0" borderId="0" xfId="0" applyNumberFormat="1" applyFont="1" applyAlignment="1" applyProtection="1">
      <alignment horizontal="left"/>
      <protection locked="0"/>
    </xf>
    <xf numFmtId="0" fontId="15" fillId="4" borderId="0" xfId="0" applyFont="1" applyFill="1" applyAlignment="1" applyProtection="1">
      <alignment horizontal="center"/>
      <protection locked="0"/>
    </xf>
    <xf numFmtId="0" fontId="14" fillId="4" borderId="0" xfId="0" applyFont="1" applyFill="1" applyAlignment="1" applyProtection="1">
      <alignment horizontal="center"/>
      <protection locked="0"/>
    </xf>
    <xf numFmtId="0" fontId="9" fillId="4" borderId="0" xfId="0" applyFont="1" applyFill="1" applyAlignment="1" applyProtection="1">
      <alignment horizontal="center" vertical="center"/>
      <protection locked="0"/>
    </xf>
    <xf numFmtId="0" fontId="18" fillId="0" borderId="0" xfId="0" applyFont="1" applyAlignment="1" applyProtection="1">
      <alignment horizontal="center"/>
      <protection locked="0"/>
    </xf>
    <xf numFmtId="0" fontId="18" fillId="12" borderId="1" xfId="0" applyFont="1" applyFill="1" applyBorder="1" applyAlignment="1" applyProtection="1">
      <alignment horizontal="center"/>
      <protection locked="0"/>
    </xf>
    <xf numFmtId="0" fontId="19" fillId="27" borderId="1" xfId="0" applyFont="1" applyFill="1" applyBorder="1" applyAlignment="1" applyProtection="1">
      <alignment horizontal="center" vertical="center" wrapText="1"/>
      <protection locked="0"/>
    </xf>
    <xf numFmtId="0" fontId="18" fillId="28" borderId="1" xfId="0" applyFont="1" applyFill="1" applyBorder="1" applyAlignment="1" applyProtection="1">
      <alignment horizontal="center" vertical="center" wrapText="1"/>
      <protection locked="0"/>
    </xf>
    <xf numFmtId="0" fontId="18" fillId="26" borderId="1" xfId="0" applyFont="1" applyFill="1" applyBorder="1" applyAlignment="1" applyProtection="1">
      <alignment horizontal="center" vertical="center" wrapText="1"/>
      <protection locked="0"/>
    </xf>
    <xf numFmtId="0" fontId="18" fillId="25" borderId="1" xfId="0" applyFont="1" applyFill="1" applyBorder="1" applyAlignment="1" applyProtection="1">
      <alignment horizontal="center" vertical="center" wrapText="1"/>
      <protection locked="0"/>
    </xf>
    <xf numFmtId="0" fontId="15" fillId="4" borderId="0" xfId="0" applyFont="1" applyFill="1" applyAlignment="1">
      <alignment horizontal="center"/>
    </xf>
    <xf numFmtId="0" fontId="14" fillId="4" borderId="0" xfId="0" applyFont="1" applyFill="1" applyAlignment="1">
      <alignment horizontal="center"/>
    </xf>
    <xf numFmtId="168" fontId="34" fillId="32" borderId="1" xfId="1" applyNumberFormat="1" applyFont="1" applyFill="1" applyBorder="1" applyAlignment="1">
      <alignment horizontal="center" vertical="center" wrapText="1"/>
    </xf>
    <xf numFmtId="168" fontId="34" fillId="12" borderId="1" xfId="1" applyNumberFormat="1" applyFont="1" applyFill="1" applyBorder="1" applyAlignment="1">
      <alignment horizontal="center" vertical="center" wrapText="1"/>
    </xf>
    <xf numFmtId="168" fontId="34" fillId="25" borderId="1" xfId="1" applyNumberFormat="1" applyFont="1" applyFill="1" applyBorder="1" applyAlignment="1">
      <alignment horizontal="center" vertical="center" wrapText="1"/>
    </xf>
    <xf numFmtId="168" fontId="34" fillId="27" borderId="1" xfId="1" applyNumberFormat="1" applyFont="1" applyFill="1" applyBorder="1" applyAlignment="1">
      <alignment horizontal="center" vertical="center" wrapText="1"/>
    </xf>
    <xf numFmtId="0" fontId="23" fillId="0" borderId="0" xfId="0" applyFont="1" applyAlignment="1" applyProtection="1">
      <alignment horizontal="left" vertical="center" wrapText="1"/>
      <protection locked="0"/>
    </xf>
    <xf numFmtId="168" fontId="34" fillId="16" borderId="1" xfId="1" applyNumberFormat="1" applyFont="1" applyFill="1" applyBorder="1" applyAlignment="1">
      <alignment horizontal="center" vertical="center" wrapText="1"/>
    </xf>
    <xf numFmtId="168" fontId="34" fillId="29" borderId="1" xfId="1" applyNumberFormat="1" applyFont="1" applyFill="1" applyBorder="1" applyAlignment="1">
      <alignment horizontal="center" vertical="center" wrapText="1"/>
    </xf>
    <xf numFmtId="168" fontId="34" fillId="30" borderId="1" xfId="1" applyNumberFormat="1" applyFont="1" applyFill="1" applyBorder="1" applyAlignment="1">
      <alignment horizontal="center" vertical="center" wrapText="1"/>
    </xf>
    <xf numFmtId="168" fontId="34" fillId="28" borderId="1" xfId="1" applyNumberFormat="1" applyFont="1" applyFill="1" applyBorder="1" applyAlignment="1">
      <alignment horizontal="center" vertical="center" wrapText="1"/>
    </xf>
    <xf numFmtId="168" fontId="34" fillId="26" borderId="1" xfId="1" applyNumberFormat="1" applyFont="1" applyFill="1" applyBorder="1" applyAlignment="1">
      <alignment horizontal="center" vertical="center" wrapText="1"/>
    </xf>
    <xf numFmtId="168" fontId="34" fillId="12" borderId="2" xfId="1" applyNumberFormat="1" applyFont="1" applyFill="1" applyBorder="1" applyAlignment="1">
      <alignment horizontal="center" vertical="center" wrapText="1"/>
    </xf>
    <xf numFmtId="168" fontId="34" fillId="12" borderId="23" xfId="1" applyNumberFormat="1" applyFont="1" applyFill="1" applyBorder="1" applyAlignment="1">
      <alignment horizontal="center" vertical="center" wrapText="1"/>
    </xf>
    <xf numFmtId="168" fontId="34" fillId="12" borderId="6" xfId="1" applyNumberFormat="1" applyFont="1" applyFill="1" applyBorder="1" applyAlignment="1">
      <alignment horizontal="center" vertical="center" wrapText="1"/>
    </xf>
    <xf numFmtId="0" fontId="9" fillId="0" borderId="0" xfId="0" applyFont="1" applyAlignment="1" applyProtection="1">
      <alignment horizontal="left"/>
      <protection locked="0"/>
    </xf>
    <xf numFmtId="0" fontId="21" fillId="0" borderId="0" xfId="0" applyFont="1" applyProtection="1">
      <protection locked="0"/>
    </xf>
    <xf numFmtId="0" fontId="8" fillId="0" borderId="0" xfId="0" applyFont="1" applyAlignment="1" applyProtection="1">
      <alignment horizontal="left"/>
      <protection locked="0"/>
    </xf>
    <xf numFmtId="0" fontId="8" fillId="0" borderId="0" xfId="0" applyFont="1"/>
    <xf numFmtId="168" fontId="34" fillId="31" borderId="2" xfId="1" applyNumberFormat="1" applyFont="1" applyFill="1" applyBorder="1" applyAlignment="1">
      <alignment horizontal="center" vertical="center" wrapText="1"/>
    </xf>
    <xf numFmtId="168" fontId="34" fillId="31" borderId="23" xfId="1" applyNumberFormat="1" applyFont="1" applyFill="1" applyBorder="1" applyAlignment="1">
      <alignment horizontal="center" vertical="center" wrapText="1"/>
    </xf>
    <xf numFmtId="168" fontId="34" fillId="31" borderId="6" xfId="1" applyNumberFormat="1" applyFont="1" applyFill="1" applyBorder="1" applyAlignment="1">
      <alignment horizontal="center" vertical="center" wrapText="1"/>
    </xf>
    <xf numFmtId="167" fontId="31" fillId="31" borderId="17" xfId="2" applyNumberFormat="1" applyFont="1" applyFill="1" applyBorder="1" applyAlignment="1" applyProtection="1">
      <alignment horizontal="center" vertical="center" wrapText="1"/>
      <protection locked="0"/>
    </xf>
    <xf numFmtId="167" fontId="31" fillId="31" borderId="21" xfId="2" applyNumberFormat="1" applyFont="1" applyFill="1" applyBorder="1" applyAlignment="1" applyProtection="1">
      <alignment horizontal="center" vertical="center" wrapText="1"/>
      <protection locked="0"/>
    </xf>
    <xf numFmtId="167" fontId="31" fillId="31" borderId="22" xfId="2" applyNumberFormat="1" applyFont="1" applyFill="1" applyBorder="1" applyAlignment="1" applyProtection="1">
      <alignment horizontal="center" vertical="center" wrapText="1"/>
      <protection locked="0"/>
    </xf>
    <xf numFmtId="167" fontId="31" fillId="31" borderId="15" xfId="2" applyNumberFormat="1" applyFont="1" applyFill="1" applyBorder="1" applyAlignment="1" applyProtection="1">
      <alignment horizontal="center" vertical="center" wrapText="1"/>
      <protection locked="0"/>
    </xf>
    <xf numFmtId="167" fontId="31" fillId="31" borderId="25" xfId="2" applyNumberFormat="1" applyFont="1" applyFill="1" applyBorder="1" applyAlignment="1" applyProtection="1">
      <alignment horizontal="center" vertical="center" wrapText="1"/>
      <protection locked="0"/>
    </xf>
    <xf numFmtId="167" fontId="31" fillId="31" borderId="26" xfId="2" applyNumberFormat="1" applyFont="1" applyFill="1" applyBorder="1" applyAlignment="1" applyProtection="1">
      <alignment horizontal="center" vertical="center" wrapText="1"/>
      <protection locked="0"/>
    </xf>
    <xf numFmtId="168" fontId="34" fillId="31" borderId="17" xfId="1" applyNumberFormat="1" applyFont="1" applyFill="1" applyBorder="1" applyAlignment="1">
      <alignment horizontal="center" vertical="center" wrapText="1"/>
    </xf>
    <xf numFmtId="168" fontId="34" fillId="31" borderId="21" xfId="1" applyNumberFormat="1" applyFont="1" applyFill="1" applyBorder="1" applyAlignment="1">
      <alignment horizontal="center" vertical="center" wrapText="1"/>
    </xf>
    <xf numFmtId="168" fontId="34" fillId="31" borderId="22" xfId="1" applyNumberFormat="1" applyFont="1" applyFill="1" applyBorder="1" applyAlignment="1">
      <alignment horizontal="center" vertical="center" wrapText="1"/>
    </xf>
    <xf numFmtId="168" fontId="34" fillId="31" borderId="15" xfId="1" applyNumberFormat="1" applyFont="1" applyFill="1" applyBorder="1" applyAlignment="1">
      <alignment horizontal="center" vertical="center" wrapText="1"/>
    </xf>
    <xf numFmtId="168" fontId="34" fillId="31" borderId="25" xfId="1" applyNumberFormat="1" applyFont="1" applyFill="1" applyBorder="1" applyAlignment="1">
      <alignment horizontal="center" vertical="center" wrapText="1"/>
    </xf>
    <xf numFmtId="168" fontId="34" fillId="31" borderId="26" xfId="1" applyNumberFormat="1" applyFont="1" applyFill="1" applyBorder="1" applyAlignment="1">
      <alignment horizontal="center" vertical="center" wrapText="1"/>
    </xf>
    <xf numFmtId="0" fontId="28" fillId="2" borderId="0" xfId="0" applyFont="1" applyFill="1" applyAlignment="1">
      <alignment horizontal="center"/>
    </xf>
    <xf numFmtId="0" fontId="27" fillId="2" borderId="0" xfId="0" applyFont="1" applyFill="1" applyAlignment="1">
      <alignment horizontal="center"/>
    </xf>
    <xf numFmtId="167" fontId="37" fillId="31" borderId="12" xfId="2" applyNumberFormat="1" applyFont="1" applyFill="1" applyBorder="1" applyAlignment="1" applyProtection="1">
      <alignment horizontal="right" vertical="center"/>
      <protection locked="0"/>
    </xf>
    <xf numFmtId="167" fontId="37" fillId="31" borderId="24" xfId="2" applyNumberFormat="1" applyFont="1" applyFill="1" applyBorder="1" applyAlignment="1" applyProtection="1">
      <alignment horizontal="right" vertical="center"/>
      <protection locked="0"/>
    </xf>
    <xf numFmtId="167" fontId="31" fillId="31" borderId="23" xfId="2" applyNumberFormat="1" applyFont="1" applyFill="1" applyBorder="1" applyAlignment="1" applyProtection="1">
      <alignment horizontal="center" vertical="center" wrapText="1"/>
      <protection locked="0"/>
    </xf>
    <xf numFmtId="167" fontId="31" fillId="31" borderId="6" xfId="2" applyNumberFormat="1" applyFont="1" applyFill="1" applyBorder="1" applyAlignment="1" applyProtection="1">
      <alignment horizontal="center" vertical="center" wrapText="1"/>
      <protection locked="0"/>
    </xf>
    <xf numFmtId="167" fontId="8" fillId="31" borderId="2" xfId="2" applyNumberFormat="1" applyFont="1" applyFill="1" applyBorder="1" applyAlignment="1" applyProtection="1">
      <alignment horizontal="center" vertical="center" wrapText="1"/>
      <protection locked="0"/>
    </xf>
    <xf numFmtId="167" fontId="8" fillId="31" borderId="23" xfId="2" applyNumberFormat="1" applyFont="1" applyFill="1" applyBorder="1" applyAlignment="1" applyProtection="1">
      <alignment horizontal="center" vertical="center" wrapText="1"/>
      <protection locked="0"/>
    </xf>
    <xf numFmtId="167" fontId="8" fillId="31" borderId="6" xfId="2" applyNumberFormat="1" applyFont="1" applyFill="1" applyBorder="1" applyAlignment="1" applyProtection="1">
      <alignment horizontal="center" vertical="center" wrapText="1"/>
      <protection locked="0"/>
    </xf>
    <xf numFmtId="0" fontId="30" fillId="2" borderId="0" xfId="0" applyFont="1" applyFill="1" applyAlignment="1" applyProtection="1">
      <alignment horizontal="center"/>
      <protection locked="0"/>
    </xf>
    <xf numFmtId="0" fontId="21" fillId="2" borderId="0" xfId="0" applyFont="1" applyFill="1" applyAlignment="1" applyProtection="1">
      <alignment horizontal="center"/>
      <protection locked="0"/>
    </xf>
    <xf numFmtId="0" fontId="35" fillId="0" borderId="0" xfId="0" applyFont="1" applyAlignment="1" applyProtection="1">
      <alignment horizontal="left" vertical="center" wrapText="1"/>
      <protection locked="0"/>
    </xf>
    <xf numFmtId="0" fontId="26" fillId="0" borderId="0" xfId="0" applyFont="1" applyAlignment="1" applyProtection="1">
      <alignment horizontal="left"/>
      <protection locked="0"/>
    </xf>
    <xf numFmtId="0" fontId="26" fillId="0" borderId="0" xfId="0" applyFont="1" applyAlignment="1" applyProtection="1">
      <alignment horizontal="left" vertical="center" wrapText="1"/>
      <protection locked="0"/>
    </xf>
    <xf numFmtId="0" fontId="31" fillId="28" borderId="1" xfId="0" applyFont="1" applyFill="1" applyBorder="1" applyAlignment="1" applyProtection="1">
      <alignment horizontal="center" vertical="center" wrapText="1"/>
      <protection locked="0"/>
    </xf>
    <xf numFmtId="168" fontId="34" fillId="5" borderId="1" xfId="1" applyNumberFormat="1" applyFont="1" applyFill="1" applyBorder="1" applyAlignment="1">
      <alignment horizontal="center" vertical="center" wrapText="1"/>
    </xf>
    <xf numFmtId="0" fontId="8" fillId="26" borderId="1" xfId="0" applyFont="1" applyFill="1" applyBorder="1" applyAlignment="1" applyProtection="1">
      <alignment horizontal="center" vertical="center" wrapText="1"/>
      <protection locked="0"/>
    </xf>
    <xf numFmtId="3" fontId="31" fillId="17" borderId="18" xfId="0" applyNumberFormat="1" applyFont="1" applyFill="1" applyBorder="1" applyAlignment="1" applyProtection="1">
      <alignment horizontal="center" vertical="center" wrapText="1"/>
      <protection locked="0"/>
    </xf>
    <xf numFmtId="3" fontId="31" fillId="17" borderId="8" xfId="0" applyNumberFormat="1" applyFont="1" applyFill="1" applyBorder="1" applyAlignment="1" applyProtection="1">
      <alignment horizontal="center" vertical="center" wrapText="1"/>
      <protection locked="0"/>
    </xf>
    <xf numFmtId="168" fontId="34" fillId="5" borderId="2" xfId="1" applyNumberFormat="1" applyFont="1" applyFill="1" applyBorder="1" applyAlignment="1">
      <alignment horizontal="center" vertical="center" wrapText="1"/>
    </xf>
    <xf numFmtId="168" fontId="34" fillId="5" borderId="23" xfId="1" applyNumberFormat="1" applyFont="1" applyFill="1" applyBorder="1" applyAlignment="1">
      <alignment horizontal="center" vertical="center" wrapText="1"/>
    </xf>
    <xf numFmtId="168" fontId="34" fillId="5" borderId="6" xfId="1" applyNumberFormat="1" applyFont="1" applyFill="1" applyBorder="1" applyAlignment="1">
      <alignment horizontal="center" vertical="center" wrapText="1"/>
    </xf>
    <xf numFmtId="168" fontId="34" fillId="29" borderId="2" xfId="1" applyNumberFormat="1" applyFont="1" applyFill="1" applyBorder="1" applyAlignment="1">
      <alignment horizontal="center" vertical="center" wrapText="1"/>
    </xf>
    <xf numFmtId="168" fontId="34" fillId="29" borderId="23" xfId="1" applyNumberFormat="1" applyFont="1" applyFill="1" applyBorder="1" applyAlignment="1">
      <alignment horizontal="center" vertical="center" wrapText="1"/>
    </xf>
    <xf numFmtId="168" fontId="34" fillId="29" borderId="6" xfId="1" applyNumberFormat="1" applyFont="1" applyFill="1" applyBorder="1" applyAlignment="1">
      <alignment horizontal="center" vertical="center" wrapText="1"/>
    </xf>
    <xf numFmtId="168" fontId="34" fillId="30" borderId="2" xfId="1" applyNumberFormat="1" applyFont="1" applyFill="1" applyBorder="1" applyAlignment="1">
      <alignment horizontal="center" vertical="center" wrapText="1"/>
    </xf>
    <xf numFmtId="168" fontId="34" fillId="30" borderId="23" xfId="1" applyNumberFormat="1" applyFont="1" applyFill="1" applyBorder="1" applyAlignment="1">
      <alignment horizontal="center" vertical="center" wrapText="1"/>
    </xf>
    <xf numFmtId="0" fontId="32" fillId="0" borderId="30" xfId="0" applyFont="1" applyBorder="1" applyAlignment="1" applyProtection="1">
      <alignment horizontal="left" vertical="center" wrapText="1"/>
      <protection locked="0"/>
    </xf>
    <xf numFmtId="0" fontId="32" fillId="0" borderId="31" xfId="0" applyFont="1" applyBorder="1" applyAlignment="1" applyProtection="1">
      <alignment horizontal="left" vertical="center" wrapText="1"/>
      <protection locked="0"/>
    </xf>
    <xf numFmtId="0" fontId="32" fillId="0" borderId="32" xfId="0" applyFont="1" applyBorder="1" applyAlignment="1" applyProtection="1">
      <alignment horizontal="left" vertical="center" wrapText="1"/>
      <protection locked="0"/>
    </xf>
    <xf numFmtId="0" fontId="32" fillId="0" borderId="30" xfId="0" applyFont="1" applyBorder="1" applyAlignment="1" applyProtection="1">
      <alignment vertical="center" wrapText="1"/>
      <protection locked="0"/>
    </xf>
    <xf numFmtId="0" fontId="32" fillId="0" borderId="31" xfId="0" applyFont="1" applyBorder="1" applyAlignment="1" applyProtection="1">
      <alignment vertical="center" wrapText="1"/>
      <protection locked="0"/>
    </xf>
    <xf numFmtId="0" fontId="32" fillId="0" borderId="32" xfId="0" applyFont="1" applyBorder="1" applyAlignment="1" applyProtection="1">
      <alignment vertical="center" wrapText="1"/>
      <protection locked="0"/>
    </xf>
    <xf numFmtId="0" fontId="32" fillId="0" borderId="30" xfId="0" applyFont="1" applyBorder="1" applyAlignment="1" applyProtection="1">
      <alignment horizontal="left"/>
      <protection locked="0"/>
    </xf>
    <xf numFmtId="0" fontId="32" fillId="0" borderId="31" xfId="0" applyFont="1" applyBorder="1" applyAlignment="1" applyProtection="1">
      <alignment horizontal="left"/>
      <protection locked="0"/>
    </xf>
    <xf numFmtId="0" fontId="32" fillId="0" borderId="37" xfId="0" applyFont="1" applyBorder="1" applyAlignment="1" applyProtection="1">
      <alignment horizontal="left"/>
      <protection locked="0"/>
    </xf>
    <xf numFmtId="0" fontId="21" fillId="0" borderId="0" xfId="0" applyFont="1" applyAlignment="1">
      <alignment horizontal="left"/>
    </xf>
    <xf numFmtId="167" fontId="21" fillId="0" borderId="0" xfId="2" applyNumberFormat="1" applyFont="1" applyAlignment="1" applyProtection="1">
      <alignment horizontal="center" vertical="center" wrapText="1" readingOrder="2"/>
    </xf>
    <xf numFmtId="0" fontId="32" fillId="0" borderId="3" xfId="0" applyFont="1" applyBorder="1" applyAlignment="1" applyProtection="1">
      <alignment horizontal="left"/>
      <protection locked="0"/>
    </xf>
    <xf numFmtId="0" fontId="26" fillId="0" borderId="0" xfId="0" applyFont="1" applyAlignment="1" applyProtection="1">
      <alignment vertical="center" wrapText="1"/>
      <protection locked="0"/>
    </xf>
    <xf numFmtId="0" fontId="32" fillId="0" borderId="7" xfId="0" applyFont="1" applyBorder="1" applyAlignment="1" applyProtection="1">
      <alignment horizontal="left"/>
      <protection locked="0"/>
    </xf>
    <xf numFmtId="0" fontId="32" fillId="0" borderId="8" xfId="0" applyFont="1" applyBorder="1" applyAlignment="1" applyProtection="1">
      <alignment horizontal="left"/>
      <protection locked="0"/>
    </xf>
  </cellXfs>
  <cellStyles count="8">
    <cellStyle name="Millares" xfId="2" builtinId="3"/>
    <cellStyle name="Nivel 1,2.3,5,6,9" xfId="5" xr:uid="{00000000-0005-0000-0000-000001000000}"/>
    <cellStyle name="Nivel 7" xfId="3" xr:uid="{00000000-0005-0000-0000-000002000000}"/>
    <cellStyle name="Normal" xfId="0" builtinId="0"/>
    <cellStyle name="Normal 2" xfId="1" xr:uid="{00000000-0005-0000-0000-000004000000}"/>
    <cellStyle name="Normal 2 2" xfId="4" xr:uid="{00000000-0005-0000-0000-000005000000}"/>
    <cellStyle name="Normal 3" xfId="7" xr:uid="{00000000-0005-0000-0000-000006000000}"/>
    <cellStyle name="Normal 4" xfId="6" xr:uid="{00000000-0005-0000-0000-000007000000}"/>
  </cellStyles>
  <dxfs count="0"/>
  <tableStyles count="0" defaultTableStyle="TableStyleMedium9" defaultPivotStyle="PivotStyleLight16"/>
  <colors>
    <mruColors>
      <color rgb="FF00FFFF"/>
      <color rgb="FFFF99FF"/>
      <color rgb="FF0099FF"/>
      <color rgb="FFFFCC00"/>
      <color rgb="FFFF7C80"/>
      <color rgb="FF66FF33"/>
      <color rgb="FFCCECFF"/>
      <color rgb="FFFFFF99"/>
      <color rgb="FFFF66C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296333</xdr:colOff>
      <xdr:row>0</xdr:row>
      <xdr:rowOff>222250</xdr:rowOff>
    </xdr:from>
    <xdr:to>
      <xdr:col>6</xdr:col>
      <xdr:colOff>978129</xdr:colOff>
      <xdr:row>5</xdr:row>
      <xdr:rowOff>139121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96333" y="222250"/>
          <a:ext cx="7529213" cy="113395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190500</xdr:rowOff>
    </xdr:from>
    <xdr:to>
      <xdr:col>5</xdr:col>
      <xdr:colOff>795038</xdr:colOff>
      <xdr:row>5</xdr:row>
      <xdr:rowOff>133829</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190500"/>
          <a:ext cx="7529213" cy="11339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19051</xdr:colOff>
      <xdr:row>0</xdr:row>
      <xdr:rowOff>142875</xdr:rowOff>
    </xdr:from>
    <xdr:to>
      <xdr:col>6</xdr:col>
      <xdr:colOff>76201</xdr:colOff>
      <xdr:row>5</xdr:row>
      <xdr:rowOff>86204</xdr:rowOff>
    </xdr:to>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xfrm>
          <a:off x="19051" y="142875"/>
          <a:ext cx="5353050" cy="11339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166687</xdr:colOff>
      <xdr:row>0</xdr:row>
      <xdr:rowOff>226219</xdr:rowOff>
    </xdr:from>
    <xdr:to>
      <xdr:col>5</xdr:col>
      <xdr:colOff>706931</xdr:colOff>
      <xdr:row>5</xdr:row>
      <xdr:rowOff>169548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166687" y="226219"/>
          <a:ext cx="7529213" cy="11339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21166</xdr:rowOff>
    </xdr:from>
    <xdr:to>
      <xdr:col>6</xdr:col>
      <xdr:colOff>444500</xdr:colOff>
      <xdr:row>5</xdr:row>
      <xdr:rowOff>181454</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stretch>
          <a:fillRect/>
        </a:stretch>
      </xdr:blipFill>
      <xdr:spPr>
        <a:xfrm>
          <a:off x="0" y="264583"/>
          <a:ext cx="5884333" cy="11339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107157</xdr:colOff>
      <xdr:row>0</xdr:row>
      <xdr:rowOff>83344</xdr:rowOff>
    </xdr:from>
    <xdr:to>
      <xdr:col>5</xdr:col>
      <xdr:colOff>504526</xdr:colOff>
      <xdr:row>5</xdr:row>
      <xdr:rowOff>26673</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107157" y="83344"/>
          <a:ext cx="7529213" cy="11339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11206</xdr:rowOff>
    </xdr:from>
    <xdr:to>
      <xdr:col>5</xdr:col>
      <xdr:colOff>1622752</xdr:colOff>
      <xdr:row>4</xdr:row>
      <xdr:rowOff>203866</xdr:rowOff>
    </xdr:to>
    <xdr:pic>
      <xdr:nvPicPr>
        <xdr:cNvPr id="4" name="Imagen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xfrm>
          <a:off x="0" y="11206"/>
          <a:ext cx="6250781" cy="11339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1</xdr:row>
      <xdr:rowOff>119062</xdr:rowOff>
    </xdr:from>
    <xdr:to>
      <xdr:col>5</xdr:col>
      <xdr:colOff>409275</xdr:colOff>
      <xdr:row>6</xdr:row>
      <xdr:rowOff>38578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85750" y="357187"/>
          <a:ext cx="7529213" cy="11339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296333</xdr:colOff>
      <xdr:row>0</xdr:row>
      <xdr:rowOff>126998</xdr:rowOff>
    </xdr:from>
    <xdr:to>
      <xdr:col>5</xdr:col>
      <xdr:colOff>1009879</xdr:colOff>
      <xdr:row>6</xdr:row>
      <xdr:rowOff>96785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96333" y="126998"/>
          <a:ext cx="7529213" cy="11339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154782</xdr:rowOff>
    </xdr:from>
    <xdr:to>
      <xdr:col>5</xdr:col>
      <xdr:colOff>409275</xdr:colOff>
      <xdr:row>5</xdr:row>
      <xdr:rowOff>98111</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5250" y="154782"/>
          <a:ext cx="7529213" cy="11339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154781</xdr:rowOff>
    </xdr:from>
    <xdr:to>
      <xdr:col>5</xdr:col>
      <xdr:colOff>2012157</xdr:colOff>
      <xdr:row>5</xdr:row>
      <xdr:rowOff>98110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 y="154781"/>
          <a:ext cx="5917406" cy="11339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511968</xdr:colOff>
      <xdr:row>1</xdr:row>
      <xdr:rowOff>119062</xdr:rowOff>
    </xdr:from>
    <xdr:to>
      <xdr:col>5</xdr:col>
      <xdr:colOff>825993</xdr:colOff>
      <xdr:row>6</xdr:row>
      <xdr:rowOff>62391</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511968" y="357187"/>
          <a:ext cx="7529213" cy="11339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119062</xdr:colOff>
      <xdr:row>6</xdr:row>
      <xdr:rowOff>479</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0" y="238125"/>
          <a:ext cx="6250781" cy="11339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5</xdr:col>
      <xdr:colOff>461663</xdr:colOff>
      <xdr:row>5</xdr:row>
      <xdr:rowOff>86204</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0" y="142875"/>
          <a:ext cx="7529213" cy="113395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1583531</xdr:colOff>
      <xdr:row>4</xdr:row>
      <xdr:rowOff>160287</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0" y="0"/>
          <a:ext cx="6250781" cy="11339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vmlDrawing" Target="../drawings/vmlDrawing3.v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vmlDrawing" Target="../drawings/vmlDrawing5.v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vmlDrawing" Target="../drawings/vmlDrawing6.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comments" Target="../comments3.xml"/><Relationship Id="rId5" Type="http://schemas.openxmlformats.org/officeDocument/2006/relationships/vmlDrawing" Target="../drawings/vmlDrawing8.v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1:U107"/>
  <sheetViews>
    <sheetView showGridLines="0" tabSelected="1" topLeftCell="A40" zoomScale="90" zoomScaleNormal="90" workbookViewId="0">
      <selection activeCell="L48" sqref="L48"/>
    </sheetView>
  </sheetViews>
  <sheetFormatPr baseColWidth="10" defaultColWidth="11.42578125" defaultRowHeight="15" x14ac:dyDescent="0.25"/>
  <cols>
    <col min="1" max="1" width="20.42578125" style="1" customWidth="1"/>
    <col min="2" max="2" width="6.140625" style="1" bestFit="1" customWidth="1"/>
    <col min="3" max="3" width="5.28515625" style="1" bestFit="1" customWidth="1"/>
    <col min="4" max="4" width="52.140625" style="1" customWidth="1"/>
    <col min="5" max="5" width="18.5703125" style="1" customWidth="1"/>
    <col min="6" max="6" width="21.140625" style="1" hidden="1" customWidth="1"/>
    <col min="7" max="7" width="17.28515625" style="1" customWidth="1"/>
    <col min="8" max="8" width="14.85546875" style="1" customWidth="1"/>
    <col min="9" max="9" width="16.28515625" style="1" customWidth="1"/>
    <col min="10" max="10" width="15.85546875" style="1" customWidth="1"/>
    <col min="11" max="12" width="13.5703125" style="1" customWidth="1"/>
    <col min="13" max="13" width="11.42578125" style="1" customWidth="1"/>
    <col min="14" max="14" width="13.42578125" style="1" customWidth="1"/>
    <col min="15" max="15" width="15.140625" style="1" customWidth="1"/>
    <col min="16" max="16" width="15.7109375" style="1" customWidth="1"/>
    <col min="17" max="17" width="14.42578125" style="1" customWidth="1"/>
    <col min="18" max="18" width="16.5703125" style="1" customWidth="1"/>
    <col min="19" max="19" width="18.42578125" style="1" customWidth="1"/>
    <col min="20" max="20" width="13.42578125" style="1" customWidth="1"/>
    <col min="21" max="16384" width="11.42578125" style="1"/>
  </cols>
  <sheetData>
    <row r="1" spans="1:21" ht="18.75" x14ac:dyDescent="0.3">
      <c r="A1" s="564" t="s">
        <v>619</v>
      </c>
      <c r="B1" s="564"/>
      <c r="C1" s="564"/>
      <c r="D1" s="564"/>
      <c r="E1" s="564"/>
      <c r="F1" s="564"/>
      <c r="G1" s="564"/>
      <c r="H1" s="564"/>
      <c r="I1" s="564"/>
      <c r="J1" s="564"/>
      <c r="K1" s="564"/>
      <c r="L1" s="564"/>
      <c r="M1" s="564"/>
      <c r="N1" s="564"/>
      <c r="O1" s="564"/>
      <c r="P1" s="564"/>
      <c r="Q1" s="564"/>
      <c r="R1" s="564"/>
      <c r="S1" s="564"/>
      <c r="T1" s="564"/>
    </row>
    <row r="2" spans="1:21" s="3" customFormat="1" ht="18.75" x14ac:dyDescent="0.3">
      <c r="A2" s="563" t="s">
        <v>620</v>
      </c>
      <c r="B2" s="563"/>
      <c r="C2" s="563"/>
      <c r="D2" s="563"/>
      <c r="E2" s="563"/>
      <c r="F2" s="563"/>
      <c r="G2" s="563"/>
      <c r="H2" s="563"/>
      <c r="I2" s="563"/>
      <c r="J2" s="563"/>
      <c r="K2" s="563"/>
      <c r="L2" s="563"/>
      <c r="M2" s="563"/>
      <c r="N2" s="563"/>
      <c r="O2" s="563"/>
      <c r="P2" s="563"/>
      <c r="Q2" s="563"/>
      <c r="R2" s="563"/>
      <c r="S2" s="563"/>
      <c r="T2" s="563"/>
    </row>
    <row r="3" spans="1:21" ht="18.75" x14ac:dyDescent="0.3">
      <c r="A3" s="563" t="s">
        <v>621</v>
      </c>
      <c r="B3" s="563"/>
      <c r="C3" s="563"/>
      <c r="D3" s="563"/>
      <c r="E3" s="563"/>
      <c r="F3" s="563"/>
      <c r="G3" s="563"/>
      <c r="H3" s="563"/>
      <c r="I3" s="563"/>
      <c r="J3" s="563"/>
      <c r="K3" s="563"/>
      <c r="L3" s="563"/>
      <c r="M3" s="563"/>
      <c r="N3" s="563"/>
      <c r="O3" s="563"/>
      <c r="P3" s="563"/>
      <c r="Q3" s="563"/>
      <c r="R3" s="563"/>
      <c r="S3" s="563"/>
      <c r="T3" s="563"/>
    </row>
    <row r="4" spans="1:21" ht="18.75" x14ac:dyDescent="0.3">
      <c r="A4" s="563" t="s">
        <v>622</v>
      </c>
      <c r="B4" s="563"/>
      <c r="C4" s="563"/>
      <c r="D4" s="563"/>
      <c r="E4" s="563"/>
      <c r="F4" s="563"/>
      <c r="G4" s="563"/>
      <c r="H4" s="563"/>
      <c r="I4" s="563"/>
      <c r="J4" s="563"/>
      <c r="K4" s="563"/>
      <c r="L4" s="563"/>
      <c r="M4" s="563"/>
      <c r="N4" s="563"/>
      <c r="O4" s="563"/>
      <c r="P4" s="563"/>
      <c r="Q4" s="563"/>
      <c r="R4" s="563"/>
      <c r="S4" s="563"/>
      <c r="T4" s="563"/>
    </row>
    <row r="5" spans="1:21" ht="18.75" x14ac:dyDescent="0.3">
      <c r="A5" s="563" t="s">
        <v>623</v>
      </c>
      <c r="B5" s="563"/>
      <c r="C5" s="563"/>
      <c r="D5" s="563"/>
      <c r="E5" s="563"/>
      <c r="F5" s="563"/>
      <c r="G5" s="563"/>
      <c r="H5" s="563"/>
      <c r="I5" s="563"/>
      <c r="J5" s="563"/>
      <c r="K5" s="563"/>
      <c r="L5" s="563"/>
      <c r="M5" s="563"/>
      <c r="N5" s="563"/>
      <c r="O5" s="563"/>
      <c r="P5" s="563"/>
      <c r="Q5" s="563"/>
      <c r="R5" s="563"/>
      <c r="S5" s="563"/>
      <c r="T5" s="563"/>
    </row>
    <row r="6" spans="1:21" ht="18.75" x14ac:dyDescent="0.3">
      <c r="A6" s="563"/>
      <c r="B6" s="563"/>
      <c r="C6" s="563"/>
      <c r="D6" s="563"/>
      <c r="E6" s="563"/>
      <c r="F6" s="563"/>
      <c r="G6" s="563"/>
      <c r="H6" s="563"/>
      <c r="I6" s="563"/>
      <c r="J6" s="563"/>
      <c r="K6" s="563"/>
      <c r="L6" s="563"/>
      <c r="M6" s="563"/>
      <c r="N6" s="563"/>
      <c r="O6" s="563"/>
      <c r="P6" s="563"/>
      <c r="Q6" s="563"/>
      <c r="R6" s="563"/>
      <c r="S6" s="563"/>
      <c r="T6" s="563"/>
    </row>
    <row r="7" spans="1:21" ht="15.75" x14ac:dyDescent="0.25">
      <c r="A7" s="565" t="s">
        <v>67</v>
      </c>
      <c r="B7" s="565"/>
      <c r="C7" s="565"/>
      <c r="D7" s="565"/>
      <c r="E7" s="565"/>
      <c r="F7" s="565"/>
      <c r="G7" s="565"/>
      <c r="H7" s="565"/>
      <c r="I7" s="565"/>
      <c r="J7" s="565"/>
      <c r="K7" s="565"/>
      <c r="L7" s="565"/>
      <c r="M7" s="565"/>
      <c r="N7" s="565"/>
      <c r="O7" s="565"/>
      <c r="P7" s="565"/>
      <c r="Q7" s="565"/>
      <c r="R7" s="565"/>
      <c r="S7" s="565"/>
      <c r="T7" s="565"/>
    </row>
    <row r="8" spans="1:21" ht="15.75" x14ac:dyDescent="0.25">
      <c r="A8" s="565" t="s">
        <v>34</v>
      </c>
      <c r="B8" s="565"/>
      <c r="C8" s="565"/>
      <c r="D8" s="565"/>
      <c r="E8" s="565"/>
      <c r="F8" s="565"/>
      <c r="G8" s="565"/>
      <c r="H8" s="565"/>
      <c r="I8" s="565"/>
      <c r="J8" s="565"/>
      <c r="K8" s="565"/>
      <c r="L8" s="565"/>
      <c r="M8" s="565"/>
      <c r="N8" s="565"/>
      <c r="O8" s="565"/>
      <c r="P8" s="565"/>
      <c r="Q8" s="565"/>
      <c r="R8" s="565"/>
      <c r="S8" s="565"/>
      <c r="T8" s="565"/>
    </row>
    <row r="9" spans="1:21" ht="15.75" x14ac:dyDescent="0.25">
      <c r="A9" s="565" t="s">
        <v>612</v>
      </c>
      <c r="B9" s="565"/>
      <c r="C9" s="565"/>
      <c r="D9" s="565" t="s">
        <v>24</v>
      </c>
      <c r="E9" s="565"/>
      <c r="F9" s="565"/>
      <c r="G9" s="565"/>
      <c r="H9" s="565"/>
      <c r="I9" s="565"/>
      <c r="J9" s="565"/>
      <c r="K9" s="565"/>
      <c r="L9" s="565"/>
      <c r="M9" s="565"/>
      <c r="N9" s="565"/>
      <c r="O9" s="565"/>
      <c r="P9" s="565"/>
      <c r="Q9" s="565"/>
      <c r="R9" s="565"/>
      <c r="S9" s="565"/>
      <c r="T9" s="565"/>
      <c r="U9" s="15"/>
    </row>
    <row r="10" spans="1:21" ht="18.75" x14ac:dyDescent="0.25">
      <c r="A10" s="16"/>
      <c r="B10" s="16"/>
      <c r="C10" s="16"/>
      <c r="D10" s="16"/>
      <c r="E10" s="16"/>
      <c r="F10" s="16"/>
      <c r="G10" s="16"/>
      <c r="H10" s="16"/>
      <c r="K10" s="16"/>
      <c r="L10" s="16"/>
      <c r="M10" s="16"/>
      <c r="N10" s="16"/>
      <c r="O10" s="16"/>
      <c r="P10" s="16"/>
      <c r="Q10" s="16"/>
      <c r="R10" s="16"/>
      <c r="S10" s="16"/>
      <c r="T10" s="16"/>
      <c r="U10" s="15"/>
    </row>
    <row r="11" spans="1:21" ht="21" x14ac:dyDescent="0.35">
      <c r="A11" s="16"/>
      <c r="B11" s="16"/>
      <c r="C11" s="16"/>
      <c r="D11" s="16"/>
      <c r="E11" s="16"/>
      <c r="G11" s="17" t="s">
        <v>82</v>
      </c>
      <c r="H11" s="11" t="s">
        <v>624</v>
      </c>
      <c r="I11" s="17" t="s">
        <v>83</v>
      </c>
      <c r="J11" s="12"/>
      <c r="L11" s="17" t="s">
        <v>84</v>
      </c>
      <c r="M11" s="12"/>
      <c r="N11" s="17" t="s">
        <v>85</v>
      </c>
      <c r="O11" s="11"/>
      <c r="Q11" s="16"/>
      <c r="R11" s="16"/>
      <c r="S11" s="16"/>
      <c r="T11" s="16"/>
      <c r="U11" s="15"/>
    </row>
    <row r="12" spans="1:21" ht="18.75" x14ac:dyDescent="0.25">
      <c r="A12" s="16"/>
      <c r="B12" s="16"/>
      <c r="C12" s="16"/>
      <c r="D12" s="16"/>
      <c r="E12" s="16"/>
      <c r="F12" s="16"/>
      <c r="G12" s="16"/>
      <c r="H12" s="16"/>
      <c r="I12" s="16"/>
      <c r="J12" s="16"/>
      <c r="K12" s="16"/>
      <c r="L12" s="16"/>
      <c r="M12" s="16"/>
      <c r="N12" s="16"/>
      <c r="O12" s="16"/>
      <c r="P12" s="16"/>
      <c r="Q12" s="16"/>
      <c r="R12" s="16"/>
      <c r="S12" s="16"/>
      <c r="T12" s="16"/>
      <c r="U12" s="15"/>
    </row>
    <row r="13" spans="1:21" ht="15.75" x14ac:dyDescent="0.25">
      <c r="A13" s="18"/>
      <c r="B13" s="18"/>
      <c r="C13" s="18"/>
      <c r="D13" s="19"/>
      <c r="E13" s="566"/>
      <c r="F13" s="566"/>
      <c r="G13" s="566"/>
      <c r="H13" s="566"/>
      <c r="I13" s="566"/>
      <c r="J13" s="86"/>
      <c r="K13" s="20"/>
      <c r="L13" s="19"/>
      <c r="M13" s="19"/>
      <c r="N13" s="19"/>
      <c r="O13" s="19"/>
      <c r="P13" s="19"/>
      <c r="Q13" s="19"/>
      <c r="R13" s="19"/>
      <c r="S13" s="19"/>
      <c r="T13" s="19"/>
    </row>
    <row r="14" spans="1:21" ht="15.75" x14ac:dyDescent="0.25">
      <c r="A14" s="18"/>
      <c r="B14" s="18"/>
      <c r="C14" s="18"/>
      <c r="D14" s="19"/>
      <c r="E14" s="86"/>
      <c r="F14" s="86"/>
      <c r="G14" s="86"/>
      <c r="H14" s="86"/>
      <c r="I14" s="86"/>
      <c r="J14" s="86"/>
      <c r="K14" s="20"/>
      <c r="L14" s="19"/>
      <c r="M14" s="19"/>
      <c r="N14" s="19"/>
      <c r="O14" s="19"/>
      <c r="P14" s="19"/>
      <c r="Q14" s="19"/>
      <c r="R14" s="19"/>
      <c r="S14" s="19"/>
      <c r="T14" s="19"/>
    </row>
    <row r="15" spans="1:21" ht="15.75" x14ac:dyDescent="0.25">
      <c r="A15" s="18"/>
      <c r="B15" s="18"/>
      <c r="C15" s="18"/>
      <c r="D15" s="19"/>
      <c r="E15" s="86" t="s">
        <v>524</v>
      </c>
      <c r="F15" s="86" t="s">
        <v>501</v>
      </c>
      <c r="G15" s="86" t="s">
        <v>498</v>
      </c>
      <c r="H15" s="86" t="s">
        <v>499</v>
      </c>
      <c r="I15" s="86" t="s">
        <v>500</v>
      </c>
      <c r="J15" s="86" t="s">
        <v>502</v>
      </c>
      <c r="K15" s="20"/>
      <c r="L15" s="19"/>
      <c r="M15" s="19"/>
      <c r="N15" s="19"/>
      <c r="O15" s="19"/>
      <c r="P15" s="19"/>
      <c r="Q15" s="19"/>
      <c r="R15" s="19"/>
      <c r="S15" s="19"/>
      <c r="T15" s="19"/>
    </row>
    <row r="16" spans="1:21" s="8" customFormat="1" ht="15" customHeight="1" x14ac:dyDescent="0.2">
      <c r="A16" s="561" t="s">
        <v>409</v>
      </c>
      <c r="B16" s="561" t="s">
        <v>410</v>
      </c>
      <c r="C16" s="561" t="s">
        <v>411</v>
      </c>
      <c r="D16" s="561" t="s">
        <v>412</v>
      </c>
      <c r="E16" s="560" t="s">
        <v>413</v>
      </c>
      <c r="F16" s="560" t="s">
        <v>540</v>
      </c>
      <c r="G16" s="560" t="s">
        <v>414</v>
      </c>
      <c r="H16" s="560" t="s">
        <v>558</v>
      </c>
      <c r="I16" s="560" t="s">
        <v>579</v>
      </c>
      <c r="J16" s="560" t="s">
        <v>415</v>
      </c>
      <c r="K16" s="571" t="s">
        <v>406</v>
      </c>
      <c r="L16" s="567" t="s">
        <v>6</v>
      </c>
      <c r="M16" s="567"/>
      <c r="N16" s="570" t="s">
        <v>405</v>
      </c>
      <c r="O16" s="568" t="s">
        <v>7</v>
      </c>
      <c r="P16" s="568"/>
      <c r="Q16" s="568"/>
      <c r="R16" s="568"/>
      <c r="S16" s="568"/>
      <c r="T16" s="569" t="s">
        <v>53</v>
      </c>
    </row>
    <row r="17" spans="1:21" s="8" customFormat="1" ht="24.75" customHeight="1" x14ac:dyDescent="0.2">
      <c r="A17" s="561"/>
      <c r="B17" s="561"/>
      <c r="C17" s="561"/>
      <c r="D17" s="561"/>
      <c r="E17" s="560"/>
      <c r="F17" s="560"/>
      <c r="G17" s="560"/>
      <c r="H17" s="560"/>
      <c r="I17" s="560"/>
      <c r="J17" s="560"/>
      <c r="K17" s="571"/>
      <c r="L17" s="158" t="s">
        <v>8</v>
      </c>
      <c r="M17" s="158" t="s">
        <v>45</v>
      </c>
      <c r="N17" s="570"/>
      <c r="O17" s="464" t="s">
        <v>21</v>
      </c>
      <c r="P17" s="464" t="s">
        <v>22</v>
      </c>
      <c r="Q17" s="464" t="s">
        <v>23</v>
      </c>
      <c r="R17" s="464" t="s">
        <v>91</v>
      </c>
      <c r="S17" s="465" t="s">
        <v>9</v>
      </c>
      <c r="T17" s="569"/>
    </row>
    <row r="18" spans="1:21" s="8" customFormat="1" ht="12.75" x14ac:dyDescent="0.2">
      <c r="A18" s="355" t="s">
        <v>110</v>
      </c>
      <c r="B18" s="356">
        <v>1</v>
      </c>
      <c r="C18" s="356" t="s">
        <v>27</v>
      </c>
      <c r="D18" s="355" t="s">
        <v>102</v>
      </c>
      <c r="E18" s="357">
        <f>+E19+E57</f>
        <v>36294600</v>
      </c>
      <c r="F18" s="357">
        <f>+F19+F57</f>
        <v>0</v>
      </c>
      <c r="G18" s="357">
        <f>+G19+G57</f>
        <v>1438000</v>
      </c>
      <c r="H18" s="357">
        <f>+H19+H57</f>
        <v>56754000</v>
      </c>
      <c r="I18" s="357">
        <f>+I19+I57</f>
        <v>13421000</v>
      </c>
      <c r="J18" s="357">
        <f>+J19</f>
        <v>1105000</v>
      </c>
      <c r="K18" s="357">
        <f t="shared" ref="K18:T18" si="0">+K19+K57</f>
        <v>109012600</v>
      </c>
      <c r="L18" s="357">
        <f t="shared" si="0"/>
        <v>26299183</v>
      </c>
      <c r="M18" s="357">
        <f t="shared" si="0"/>
        <v>0</v>
      </c>
      <c r="N18" s="357">
        <f t="shared" si="0"/>
        <v>135311783</v>
      </c>
      <c r="O18" s="357">
        <f t="shared" si="0"/>
        <v>136145912</v>
      </c>
      <c r="P18" s="357">
        <f t="shared" si="0"/>
        <v>0</v>
      </c>
      <c r="Q18" s="357">
        <f t="shared" si="0"/>
        <v>0</v>
      </c>
      <c r="R18" s="357">
        <f t="shared" si="0"/>
        <v>0</v>
      </c>
      <c r="S18" s="357">
        <f t="shared" si="0"/>
        <v>136145912</v>
      </c>
      <c r="T18" s="357">
        <f t="shared" si="0"/>
        <v>-834129</v>
      </c>
    </row>
    <row r="19" spans="1:21" s="8" customFormat="1" ht="12.75" x14ac:dyDescent="0.2">
      <c r="A19" s="160" t="s">
        <v>111</v>
      </c>
      <c r="B19" s="161">
        <v>2</v>
      </c>
      <c r="C19" s="161" t="s">
        <v>27</v>
      </c>
      <c r="D19" s="160" t="s">
        <v>103</v>
      </c>
      <c r="E19" s="333">
        <f t="shared" ref="E19:K19" si="1">+E20</f>
        <v>36294600</v>
      </c>
      <c r="F19" s="333">
        <f t="shared" si="1"/>
        <v>0</v>
      </c>
      <c r="G19" s="333">
        <f t="shared" si="1"/>
        <v>1438000</v>
      </c>
      <c r="H19" s="333">
        <f>+H20</f>
        <v>56754000</v>
      </c>
      <c r="I19" s="333">
        <f t="shared" si="1"/>
        <v>13421000</v>
      </c>
      <c r="J19" s="333">
        <f t="shared" si="1"/>
        <v>1105000</v>
      </c>
      <c r="K19" s="333">
        <f t="shared" si="1"/>
        <v>107907600</v>
      </c>
      <c r="L19" s="333">
        <f t="shared" ref="L19:O19" si="2">+L20</f>
        <v>0</v>
      </c>
      <c r="M19" s="333">
        <f t="shared" si="2"/>
        <v>0</v>
      </c>
      <c r="N19" s="333">
        <f t="shared" si="2"/>
        <v>107907600</v>
      </c>
      <c r="O19" s="333">
        <f t="shared" si="2"/>
        <v>109820739</v>
      </c>
      <c r="P19" s="333">
        <f t="shared" ref="F19:T21" si="3">+P20</f>
        <v>0</v>
      </c>
      <c r="Q19" s="333">
        <f t="shared" si="3"/>
        <v>0</v>
      </c>
      <c r="R19" s="333">
        <f t="shared" si="3"/>
        <v>0</v>
      </c>
      <c r="S19" s="333">
        <f>+S20</f>
        <v>109820739</v>
      </c>
      <c r="T19" s="333">
        <f t="shared" si="3"/>
        <v>-1913139</v>
      </c>
    </row>
    <row r="20" spans="1:21" s="8" customFormat="1" ht="12.75" x14ac:dyDescent="0.2">
      <c r="A20" s="162" t="s">
        <v>112</v>
      </c>
      <c r="B20" s="149">
        <v>3</v>
      </c>
      <c r="C20" s="149" t="s">
        <v>27</v>
      </c>
      <c r="D20" s="162" t="s">
        <v>104</v>
      </c>
      <c r="E20" s="334">
        <f>+E21</f>
        <v>36294600</v>
      </c>
      <c r="F20" s="334">
        <f>+F47</f>
        <v>0</v>
      </c>
      <c r="G20" s="334">
        <f>+G50</f>
        <v>1438000</v>
      </c>
      <c r="H20" s="334">
        <f>+H45</f>
        <v>56754000</v>
      </c>
      <c r="I20" s="334">
        <f>+I54</f>
        <v>13421000</v>
      </c>
      <c r="J20" s="334">
        <f>+J57</f>
        <v>1105000</v>
      </c>
      <c r="K20" s="334">
        <f t="shared" ref="K20:T20" si="4">+K21+K42</f>
        <v>107907600</v>
      </c>
      <c r="L20" s="334">
        <f t="shared" si="4"/>
        <v>0</v>
      </c>
      <c r="M20" s="334">
        <f t="shared" si="4"/>
        <v>0</v>
      </c>
      <c r="N20" s="334">
        <f t="shared" si="4"/>
        <v>107907600</v>
      </c>
      <c r="O20" s="334">
        <f t="shared" si="4"/>
        <v>109820739</v>
      </c>
      <c r="P20" s="334">
        <f t="shared" si="4"/>
        <v>0</v>
      </c>
      <c r="Q20" s="334">
        <f t="shared" si="4"/>
        <v>0</v>
      </c>
      <c r="R20" s="334">
        <f t="shared" si="4"/>
        <v>0</v>
      </c>
      <c r="S20" s="334">
        <f t="shared" si="4"/>
        <v>109820739</v>
      </c>
      <c r="T20" s="334">
        <f t="shared" si="4"/>
        <v>-1913139</v>
      </c>
    </row>
    <row r="21" spans="1:21" s="8" customFormat="1" ht="12.75" x14ac:dyDescent="0.2">
      <c r="A21" s="163" t="s">
        <v>113</v>
      </c>
      <c r="B21" s="164">
        <v>4</v>
      </c>
      <c r="C21" s="164" t="s">
        <v>27</v>
      </c>
      <c r="D21" s="163" t="s">
        <v>105</v>
      </c>
      <c r="E21" s="335">
        <f>+E22</f>
        <v>36294600</v>
      </c>
      <c r="F21" s="335">
        <f t="shared" si="3"/>
        <v>0</v>
      </c>
      <c r="G21" s="335">
        <f t="shared" si="3"/>
        <v>0</v>
      </c>
      <c r="H21" s="335">
        <f t="shared" si="3"/>
        <v>0</v>
      </c>
      <c r="I21" s="335">
        <f>+I22</f>
        <v>0</v>
      </c>
      <c r="J21" s="335">
        <f>+J22</f>
        <v>0</v>
      </c>
      <c r="K21" s="335">
        <f>+K22</f>
        <v>36294600</v>
      </c>
      <c r="L21" s="335">
        <f t="shared" si="3"/>
        <v>0</v>
      </c>
      <c r="M21" s="335">
        <f t="shared" si="3"/>
        <v>0</v>
      </c>
      <c r="N21" s="335">
        <f t="shared" si="3"/>
        <v>36294600</v>
      </c>
      <c r="O21" s="335">
        <f t="shared" si="3"/>
        <v>16153800</v>
      </c>
      <c r="P21" s="335">
        <f t="shared" si="3"/>
        <v>0</v>
      </c>
      <c r="Q21" s="335">
        <f t="shared" si="3"/>
        <v>0</v>
      </c>
      <c r="R21" s="335">
        <f t="shared" si="3"/>
        <v>0</v>
      </c>
      <c r="S21" s="335">
        <f>+S22</f>
        <v>16153800</v>
      </c>
      <c r="T21" s="335">
        <f t="shared" si="3"/>
        <v>20140800</v>
      </c>
    </row>
    <row r="22" spans="1:21" s="8" customFormat="1" ht="12.75" x14ac:dyDescent="0.2">
      <c r="A22" s="105" t="s">
        <v>114</v>
      </c>
      <c r="B22" s="165">
        <v>5</v>
      </c>
      <c r="C22" s="165" t="s">
        <v>27</v>
      </c>
      <c r="D22" s="105" t="s">
        <v>115</v>
      </c>
      <c r="E22" s="336">
        <f>+E23+E27+E29+E33</f>
        <v>36294600</v>
      </c>
      <c r="F22" s="336">
        <f t="shared" ref="F22:T22" si="5">+F23+F27+F29+F33</f>
        <v>0</v>
      </c>
      <c r="G22" s="336">
        <f t="shared" si="5"/>
        <v>0</v>
      </c>
      <c r="H22" s="336">
        <f t="shared" si="5"/>
        <v>0</v>
      </c>
      <c r="I22" s="336">
        <f t="shared" si="5"/>
        <v>0</v>
      </c>
      <c r="J22" s="336">
        <f t="shared" si="5"/>
        <v>0</v>
      </c>
      <c r="K22" s="336">
        <f>+K23+K27+K29+K33</f>
        <v>36294600</v>
      </c>
      <c r="L22" s="336">
        <f t="shared" si="5"/>
        <v>0</v>
      </c>
      <c r="M22" s="336">
        <f t="shared" si="5"/>
        <v>0</v>
      </c>
      <c r="N22" s="336">
        <f t="shared" si="5"/>
        <v>36294600</v>
      </c>
      <c r="O22" s="336">
        <f t="shared" si="5"/>
        <v>16153800</v>
      </c>
      <c r="P22" s="336">
        <f t="shared" si="5"/>
        <v>0</v>
      </c>
      <c r="Q22" s="336">
        <f t="shared" si="5"/>
        <v>0</v>
      </c>
      <c r="R22" s="336">
        <f t="shared" si="5"/>
        <v>0</v>
      </c>
      <c r="S22" s="336">
        <f t="shared" si="5"/>
        <v>16153800</v>
      </c>
      <c r="T22" s="336">
        <f t="shared" si="5"/>
        <v>20140800</v>
      </c>
    </row>
    <row r="23" spans="1:21" s="8" customFormat="1" ht="12.75" x14ac:dyDescent="0.2">
      <c r="A23" s="107" t="s">
        <v>116</v>
      </c>
      <c r="B23" s="108">
        <v>6</v>
      </c>
      <c r="C23" s="108" t="s">
        <v>27</v>
      </c>
      <c r="D23" s="107" t="s">
        <v>106</v>
      </c>
      <c r="E23" s="337">
        <f>SUM(E24:E26)</f>
        <v>34800000</v>
      </c>
      <c r="F23" s="337">
        <f t="shared" ref="F23:T23" si="6">SUM(F24:F26)</f>
        <v>0</v>
      </c>
      <c r="G23" s="337">
        <f t="shared" si="6"/>
        <v>0</v>
      </c>
      <c r="H23" s="337">
        <f t="shared" si="6"/>
        <v>0</v>
      </c>
      <c r="I23" s="337">
        <f t="shared" si="6"/>
        <v>0</v>
      </c>
      <c r="J23" s="337">
        <f t="shared" si="6"/>
        <v>0</v>
      </c>
      <c r="K23" s="337">
        <f t="shared" si="6"/>
        <v>34800000</v>
      </c>
      <c r="L23" s="337">
        <f t="shared" si="6"/>
        <v>0</v>
      </c>
      <c r="M23" s="337">
        <f t="shared" si="6"/>
        <v>0</v>
      </c>
      <c r="N23" s="337">
        <f t="shared" si="6"/>
        <v>34800000</v>
      </c>
      <c r="O23" s="337">
        <f t="shared" si="6"/>
        <v>14431800</v>
      </c>
      <c r="P23" s="337">
        <f t="shared" si="6"/>
        <v>0</v>
      </c>
      <c r="Q23" s="337">
        <f t="shared" si="6"/>
        <v>0</v>
      </c>
      <c r="R23" s="337">
        <f t="shared" si="6"/>
        <v>0</v>
      </c>
      <c r="S23" s="337">
        <f t="shared" si="6"/>
        <v>14431800</v>
      </c>
      <c r="T23" s="337">
        <f t="shared" si="6"/>
        <v>20368200</v>
      </c>
    </row>
    <row r="24" spans="1:21" s="8" customFormat="1" ht="12.75" x14ac:dyDescent="0.2">
      <c r="A24" s="166" t="s">
        <v>117</v>
      </c>
      <c r="B24" s="167">
        <v>7</v>
      </c>
      <c r="C24" s="168" t="s">
        <v>118</v>
      </c>
      <c r="D24" s="140" t="s">
        <v>107</v>
      </c>
      <c r="E24" s="338"/>
      <c r="F24" s="339"/>
      <c r="G24" s="339"/>
      <c r="H24" s="339"/>
      <c r="I24" s="339"/>
      <c r="J24" s="339"/>
      <c r="K24" s="462">
        <f>SUM(E24:J24)</f>
        <v>0</v>
      </c>
      <c r="L24" s="338"/>
      <c r="M24" s="338"/>
      <c r="N24" s="463">
        <f>+K24+L24-M24</f>
        <v>0</v>
      </c>
      <c r="O24" s="338"/>
      <c r="P24" s="338"/>
      <c r="Q24" s="338"/>
      <c r="R24" s="338"/>
      <c r="S24" s="466">
        <f t="shared" ref="S24:S26" si="7">SUM(O24:R24)</f>
        <v>0</v>
      </c>
      <c r="T24" s="469">
        <f>+N24-S24</f>
        <v>0</v>
      </c>
      <c r="U24" s="7"/>
    </row>
    <row r="25" spans="1:21" s="8" customFormat="1" ht="12.75" x14ac:dyDescent="0.2">
      <c r="A25" s="200" t="s">
        <v>119</v>
      </c>
      <c r="B25" s="201">
        <v>7</v>
      </c>
      <c r="C25" s="202" t="s">
        <v>118</v>
      </c>
      <c r="D25" s="203" t="s">
        <v>108</v>
      </c>
      <c r="E25" s="338">
        <v>29800000</v>
      </c>
      <c r="F25" s="339"/>
      <c r="G25" s="339"/>
      <c r="H25" s="339"/>
      <c r="I25" s="339"/>
      <c r="J25" s="339"/>
      <c r="K25" s="462">
        <f>SUM(E25:J25)</f>
        <v>29800000</v>
      </c>
      <c r="L25" s="338"/>
      <c r="M25" s="338"/>
      <c r="N25" s="463">
        <f>+K25+L25-M25</f>
        <v>29800000</v>
      </c>
      <c r="O25" s="338">
        <f>7222100+2787900+4421800</f>
        <v>14431800</v>
      </c>
      <c r="P25" s="338"/>
      <c r="Q25" s="338"/>
      <c r="R25" s="338"/>
      <c r="S25" s="466">
        <f t="shared" si="7"/>
        <v>14431800</v>
      </c>
      <c r="T25" s="469">
        <f t="shared" ref="T25:T26" si="8">+N25-S25</f>
        <v>15368200</v>
      </c>
      <c r="U25" s="7"/>
    </row>
    <row r="26" spans="1:21" s="8" customFormat="1" ht="12.75" x14ac:dyDescent="0.2">
      <c r="A26" s="200" t="s">
        <v>120</v>
      </c>
      <c r="B26" s="201">
        <v>7</v>
      </c>
      <c r="C26" s="202" t="s">
        <v>118</v>
      </c>
      <c r="D26" s="203" t="s">
        <v>109</v>
      </c>
      <c r="E26" s="338">
        <v>5000000</v>
      </c>
      <c r="F26" s="339"/>
      <c r="G26" s="339"/>
      <c r="H26" s="339"/>
      <c r="I26" s="339"/>
      <c r="J26" s="339"/>
      <c r="K26" s="462">
        <f>SUM(E26:J26)</f>
        <v>5000000</v>
      </c>
      <c r="L26" s="338"/>
      <c r="M26" s="338"/>
      <c r="N26" s="463">
        <f>+K26+L26-M26</f>
        <v>5000000</v>
      </c>
      <c r="O26" s="338"/>
      <c r="P26" s="338"/>
      <c r="Q26" s="338"/>
      <c r="R26" s="338"/>
      <c r="S26" s="466">
        <f t="shared" si="7"/>
        <v>0</v>
      </c>
      <c r="T26" s="469">
        <f t="shared" si="8"/>
        <v>5000000</v>
      </c>
      <c r="U26" s="7"/>
    </row>
    <row r="27" spans="1:21" s="224" customFormat="1" ht="38.25" x14ac:dyDescent="0.25">
      <c r="A27" s="107" t="s">
        <v>121</v>
      </c>
      <c r="B27" s="108">
        <v>6</v>
      </c>
      <c r="C27" s="108" t="s">
        <v>27</v>
      </c>
      <c r="D27" s="169" t="s">
        <v>613</v>
      </c>
      <c r="E27" s="337">
        <f>+E28</f>
        <v>0</v>
      </c>
      <c r="F27" s="337">
        <f t="shared" ref="F27:T27" si="9">+F28</f>
        <v>0</v>
      </c>
      <c r="G27" s="337">
        <f t="shared" si="9"/>
        <v>0</v>
      </c>
      <c r="H27" s="337">
        <f t="shared" si="9"/>
        <v>0</v>
      </c>
      <c r="I27" s="337">
        <f t="shared" si="9"/>
        <v>0</v>
      </c>
      <c r="J27" s="337">
        <f t="shared" si="9"/>
        <v>0</v>
      </c>
      <c r="K27" s="337">
        <f t="shared" si="9"/>
        <v>0</v>
      </c>
      <c r="L27" s="337">
        <f t="shared" si="9"/>
        <v>0</v>
      </c>
      <c r="M27" s="337">
        <f t="shared" si="9"/>
        <v>0</v>
      </c>
      <c r="N27" s="337">
        <f t="shared" si="9"/>
        <v>0</v>
      </c>
      <c r="O27" s="337">
        <f t="shared" si="9"/>
        <v>0</v>
      </c>
      <c r="P27" s="337">
        <f t="shared" si="9"/>
        <v>0</v>
      </c>
      <c r="Q27" s="337">
        <f t="shared" si="9"/>
        <v>0</v>
      </c>
      <c r="R27" s="337">
        <f t="shared" si="9"/>
        <v>0</v>
      </c>
      <c r="S27" s="337">
        <f t="shared" si="9"/>
        <v>0</v>
      </c>
      <c r="T27" s="337">
        <f t="shared" si="9"/>
        <v>0</v>
      </c>
      <c r="U27" s="253"/>
    </row>
    <row r="28" spans="1:21" s="8" customFormat="1" ht="12.75" x14ac:dyDescent="0.2">
      <c r="A28" s="200" t="s">
        <v>123</v>
      </c>
      <c r="B28" s="201">
        <v>7</v>
      </c>
      <c r="C28" s="201" t="s">
        <v>118</v>
      </c>
      <c r="D28" s="204" t="s">
        <v>124</v>
      </c>
      <c r="E28" s="340"/>
      <c r="F28" s="341"/>
      <c r="G28" s="341"/>
      <c r="H28" s="341"/>
      <c r="I28" s="341"/>
      <c r="J28" s="341"/>
      <c r="K28" s="462">
        <f>SUM(E28:J28)</f>
        <v>0</v>
      </c>
      <c r="L28" s="340"/>
      <c r="M28" s="340"/>
      <c r="N28" s="463">
        <f>+K28+L28-M28</f>
        <v>0</v>
      </c>
      <c r="O28" s="340"/>
      <c r="P28" s="340"/>
      <c r="Q28" s="340"/>
      <c r="R28" s="340"/>
      <c r="S28" s="466">
        <f>SUM(O28:R28)</f>
        <v>0</v>
      </c>
      <c r="T28" s="469">
        <f>+N28-S28</f>
        <v>0</v>
      </c>
      <c r="U28" s="7"/>
    </row>
    <row r="29" spans="1:21" s="224" customFormat="1" ht="25.5" x14ac:dyDescent="0.25">
      <c r="A29" s="107" t="s">
        <v>125</v>
      </c>
      <c r="B29" s="108">
        <v>6</v>
      </c>
      <c r="C29" s="108" t="s">
        <v>27</v>
      </c>
      <c r="D29" s="170" t="s">
        <v>614</v>
      </c>
      <c r="E29" s="337">
        <f>+E30+E31+E32</f>
        <v>1059000</v>
      </c>
      <c r="F29" s="337">
        <f t="shared" ref="F29:J29" si="10">+F30+F31+F32</f>
        <v>0</v>
      </c>
      <c r="G29" s="337">
        <f t="shared" si="10"/>
        <v>0</v>
      </c>
      <c r="H29" s="337">
        <f t="shared" si="10"/>
        <v>0</v>
      </c>
      <c r="I29" s="337">
        <f t="shared" si="10"/>
        <v>0</v>
      </c>
      <c r="J29" s="337">
        <f t="shared" si="10"/>
        <v>0</v>
      </c>
      <c r="K29" s="337">
        <f>+K30+K31+K32</f>
        <v>1059000</v>
      </c>
      <c r="L29" s="337">
        <f>+L30+L31+L32</f>
        <v>0</v>
      </c>
      <c r="M29" s="337">
        <f t="shared" ref="M29" si="11">+M30+M31+M32</f>
        <v>0</v>
      </c>
      <c r="N29" s="337">
        <f>+N30+N31+N32</f>
        <v>1059000</v>
      </c>
      <c r="O29" s="337">
        <f>+O30+O31+O32</f>
        <v>1410000</v>
      </c>
      <c r="P29" s="337">
        <f>+P30+P31+P32</f>
        <v>0</v>
      </c>
      <c r="Q29" s="337">
        <f>+Q30+Q31+Q32</f>
        <v>0</v>
      </c>
      <c r="R29" s="337">
        <f t="shared" ref="R29" si="12">+R30+R31+R32</f>
        <v>0</v>
      </c>
      <c r="S29" s="337">
        <f>+S30+S31+S32</f>
        <v>1410000</v>
      </c>
      <c r="T29" s="337">
        <f>+T30+T31+T32</f>
        <v>-351000</v>
      </c>
      <c r="U29" s="253"/>
    </row>
    <row r="30" spans="1:21" s="8" customFormat="1" ht="12.75" x14ac:dyDescent="0.2">
      <c r="A30" s="200" t="s">
        <v>126</v>
      </c>
      <c r="B30" s="201">
        <v>7</v>
      </c>
      <c r="C30" s="201" t="s">
        <v>118</v>
      </c>
      <c r="D30" s="203" t="s">
        <v>127</v>
      </c>
      <c r="E30" s="338">
        <v>1059000</v>
      </c>
      <c r="F30" s="343"/>
      <c r="G30" s="343"/>
      <c r="H30" s="343"/>
      <c r="I30" s="343"/>
      <c r="J30" s="343"/>
      <c r="K30" s="462">
        <f>SUM(E30:J30)</f>
        <v>1059000</v>
      </c>
      <c r="L30" s="338"/>
      <c r="M30" s="338"/>
      <c r="N30" s="463">
        <f>+K30+L30-M30</f>
        <v>1059000</v>
      </c>
      <c r="O30" s="338">
        <v>600000</v>
      </c>
      <c r="P30" s="342"/>
      <c r="Q30" s="342"/>
      <c r="R30" s="342"/>
      <c r="S30" s="466">
        <f>SUM(O30:R30)</f>
        <v>600000</v>
      </c>
      <c r="T30" s="469">
        <f>+N30-S30</f>
        <v>459000</v>
      </c>
      <c r="U30" s="7"/>
    </row>
    <row r="31" spans="1:21" s="8" customFormat="1" ht="12.75" x14ac:dyDescent="0.2">
      <c r="A31" s="200" t="s">
        <v>542</v>
      </c>
      <c r="B31" s="201">
        <v>7</v>
      </c>
      <c r="C31" s="201" t="s">
        <v>118</v>
      </c>
      <c r="D31" s="203" t="s">
        <v>544</v>
      </c>
      <c r="E31" s="338"/>
      <c r="F31" s="343"/>
      <c r="G31" s="343"/>
      <c r="H31" s="343"/>
      <c r="I31" s="343"/>
      <c r="J31" s="343"/>
      <c r="K31" s="462">
        <f t="shared" ref="K31:K32" si="13">SUM(E31:J31)</f>
        <v>0</v>
      </c>
      <c r="L31" s="338"/>
      <c r="M31" s="342"/>
      <c r="N31" s="463">
        <f t="shared" ref="N31:N32" si="14">+K31+L31-M31</f>
        <v>0</v>
      </c>
      <c r="O31" s="338"/>
      <c r="P31" s="342"/>
      <c r="Q31" s="342"/>
      <c r="R31" s="342"/>
      <c r="S31" s="466">
        <f t="shared" ref="S31:S32" si="15">SUM(O31:R31)</f>
        <v>0</v>
      </c>
      <c r="T31" s="469">
        <f t="shared" ref="T31:T32" si="16">+N31-S31</f>
        <v>0</v>
      </c>
      <c r="U31" s="7"/>
    </row>
    <row r="32" spans="1:21" s="8" customFormat="1" ht="12.75" x14ac:dyDescent="0.2">
      <c r="A32" s="200" t="s">
        <v>543</v>
      </c>
      <c r="B32" s="201">
        <v>7</v>
      </c>
      <c r="C32" s="201" t="s">
        <v>118</v>
      </c>
      <c r="D32" s="203" t="s">
        <v>545</v>
      </c>
      <c r="E32" s="338"/>
      <c r="F32" s="343"/>
      <c r="G32" s="343"/>
      <c r="H32" s="343"/>
      <c r="I32" s="343"/>
      <c r="J32" s="343"/>
      <c r="K32" s="462">
        <f t="shared" si="13"/>
        <v>0</v>
      </c>
      <c r="L32" s="338"/>
      <c r="M32" s="342"/>
      <c r="N32" s="463">
        <f t="shared" si="14"/>
        <v>0</v>
      </c>
      <c r="O32" s="338">
        <f>80000+380000+350000</f>
        <v>810000</v>
      </c>
      <c r="P32" s="342"/>
      <c r="Q32" s="342"/>
      <c r="R32" s="342"/>
      <c r="S32" s="466">
        <f t="shared" si="15"/>
        <v>810000</v>
      </c>
      <c r="T32" s="469">
        <f t="shared" si="16"/>
        <v>-810000</v>
      </c>
      <c r="U32" s="7"/>
    </row>
    <row r="33" spans="1:21" s="8" customFormat="1" ht="12.75" x14ac:dyDescent="0.2">
      <c r="A33" s="107" t="s">
        <v>128</v>
      </c>
      <c r="B33" s="108">
        <v>6</v>
      </c>
      <c r="C33" s="108" t="s">
        <v>27</v>
      </c>
      <c r="D33" s="171" t="s">
        <v>129</v>
      </c>
      <c r="E33" s="344">
        <f>+E34+E38+E39+E40+E41</f>
        <v>435600</v>
      </c>
      <c r="F33" s="344">
        <f t="shared" ref="F33:S33" si="17">+F34+F38+F39+F40+F41</f>
        <v>0</v>
      </c>
      <c r="G33" s="344">
        <f t="shared" si="17"/>
        <v>0</v>
      </c>
      <c r="H33" s="344">
        <f t="shared" si="17"/>
        <v>0</v>
      </c>
      <c r="I33" s="344">
        <f t="shared" si="17"/>
        <v>0</v>
      </c>
      <c r="J33" s="344">
        <f t="shared" si="17"/>
        <v>0</v>
      </c>
      <c r="K33" s="344">
        <f t="shared" si="17"/>
        <v>435600</v>
      </c>
      <c r="L33" s="344">
        <f t="shared" si="17"/>
        <v>0</v>
      </c>
      <c r="M33" s="344">
        <f t="shared" si="17"/>
        <v>0</v>
      </c>
      <c r="N33" s="344">
        <f t="shared" si="17"/>
        <v>435600</v>
      </c>
      <c r="O33" s="344">
        <f t="shared" si="17"/>
        <v>312000</v>
      </c>
      <c r="P33" s="344">
        <f t="shared" si="17"/>
        <v>0</v>
      </c>
      <c r="Q33" s="344">
        <f t="shared" si="17"/>
        <v>0</v>
      </c>
      <c r="R33" s="344">
        <f t="shared" si="17"/>
        <v>0</v>
      </c>
      <c r="S33" s="344">
        <f t="shared" si="17"/>
        <v>312000</v>
      </c>
      <c r="T33" s="344">
        <f>+T34+T38+T39+T40+T41</f>
        <v>123600</v>
      </c>
      <c r="U33" s="7"/>
    </row>
    <row r="34" spans="1:21" s="8" customFormat="1" ht="12.75" x14ac:dyDescent="0.2">
      <c r="A34" s="172" t="s">
        <v>130</v>
      </c>
      <c r="B34" s="173">
        <v>7</v>
      </c>
      <c r="C34" s="173" t="s">
        <v>27</v>
      </c>
      <c r="D34" s="174" t="s">
        <v>131</v>
      </c>
      <c r="E34" s="345">
        <f>SUM(E35:E37)</f>
        <v>0</v>
      </c>
      <c r="F34" s="345">
        <f t="shared" ref="F34:T34" si="18">SUM(F35:F37)</f>
        <v>0</v>
      </c>
      <c r="G34" s="345">
        <f t="shared" si="18"/>
        <v>0</v>
      </c>
      <c r="H34" s="345">
        <f t="shared" si="18"/>
        <v>0</v>
      </c>
      <c r="I34" s="345">
        <f t="shared" si="18"/>
        <v>0</v>
      </c>
      <c r="J34" s="345">
        <f t="shared" si="18"/>
        <v>0</v>
      </c>
      <c r="K34" s="345">
        <f>SUM(K35:K37)</f>
        <v>0</v>
      </c>
      <c r="L34" s="345">
        <f>SUM(L35:L37)</f>
        <v>0</v>
      </c>
      <c r="M34" s="345">
        <f t="shared" si="18"/>
        <v>0</v>
      </c>
      <c r="N34" s="345">
        <f t="shared" si="18"/>
        <v>0</v>
      </c>
      <c r="O34" s="345">
        <f t="shared" si="18"/>
        <v>0</v>
      </c>
      <c r="P34" s="345">
        <f t="shared" si="18"/>
        <v>0</v>
      </c>
      <c r="Q34" s="345">
        <f t="shared" si="18"/>
        <v>0</v>
      </c>
      <c r="R34" s="345">
        <f t="shared" si="18"/>
        <v>0</v>
      </c>
      <c r="S34" s="345">
        <f t="shared" si="18"/>
        <v>0</v>
      </c>
      <c r="T34" s="345">
        <f t="shared" si="18"/>
        <v>0</v>
      </c>
      <c r="U34" s="7"/>
    </row>
    <row r="35" spans="1:21" s="8" customFormat="1" ht="12.75" x14ac:dyDescent="0.2">
      <c r="A35" s="200" t="s">
        <v>132</v>
      </c>
      <c r="B35" s="201">
        <v>8</v>
      </c>
      <c r="C35" s="201" t="s">
        <v>118</v>
      </c>
      <c r="D35" s="203" t="s">
        <v>133</v>
      </c>
      <c r="E35" s="342"/>
      <c r="F35" s="343"/>
      <c r="G35" s="343"/>
      <c r="H35" s="343"/>
      <c r="I35" s="343"/>
      <c r="J35" s="343"/>
      <c r="K35" s="462">
        <f t="shared" ref="K35:K41" si="19">SUM(E35:J35)</f>
        <v>0</v>
      </c>
      <c r="L35" s="342"/>
      <c r="M35" s="342"/>
      <c r="N35" s="463">
        <f>+K35+L35-M35</f>
        <v>0</v>
      </c>
      <c r="O35" s="342"/>
      <c r="P35" s="342"/>
      <c r="Q35" s="342"/>
      <c r="R35" s="342"/>
      <c r="S35" s="466">
        <f t="shared" ref="S35:S41" si="20">SUM(O35:R35)</f>
        <v>0</v>
      </c>
      <c r="T35" s="469">
        <f>+N35-S35</f>
        <v>0</v>
      </c>
      <c r="U35" s="7"/>
    </row>
    <row r="36" spans="1:21" s="8" customFormat="1" ht="12.75" x14ac:dyDescent="0.2">
      <c r="A36" s="200" t="s">
        <v>134</v>
      </c>
      <c r="B36" s="201">
        <v>8</v>
      </c>
      <c r="C36" s="201" t="s">
        <v>118</v>
      </c>
      <c r="D36" s="204" t="s">
        <v>135</v>
      </c>
      <c r="E36" s="342"/>
      <c r="F36" s="343"/>
      <c r="G36" s="343"/>
      <c r="H36" s="343"/>
      <c r="I36" s="343"/>
      <c r="J36" s="343"/>
      <c r="K36" s="462">
        <f t="shared" si="19"/>
        <v>0</v>
      </c>
      <c r="L36" s="342"/>
      <c r="M36" s="338"/>
      <c r="N36" s="463">
        <f>+K36+L36-M36</f>
        <v>0</v>
      </c>
      <c r="O36" s="342"/>
      <c r="P36" s="342"/>
      <c r="Q36" s="342"/>
      <c r="R36" s="342"/>
      <c r="S36" s="466">
        <f t="shared" si="20"/>
        <v>0</v>
      </c>
      <c r="T36" s="469">
        <f t="shared" ref="T36:T41" si="21">+N36-S36</f>
        <v>0</v>
      </c>
      <c r="U36" s="7"/>
    </row>
    <row r="37" spans="1:21" s="8" customFormat="1" ht="12.75" x14ac:dyDescent="0.2">
      <c r="A37" s="200" t="s">
        <v>136</v>
      </c>
      <c r="B37" s="201">
        <v>8</v>
      </c>
      <c r="C37" s="201" t="s">
        <v>118</v>
      </c>
      <c r="D37" s="203" t="s">
        <v>137</v>
      </c>
      <c r="E37" s="342"/>
      <c r="F37" s="343"/>
      <c r="G37" s="343"/>
      <c r="H37" s="343"/>
      <c r="I37" s="343"/>
      <c r="J37" s="343"/>
      <c r="K37" s="462">
        <f t="shared" si="19"/>
        <v>0</v>
      </c>
      <c r="L37" s="342"/>
      <c r="M37" s="342"/>
      <c r="N37" s="463">
        <f t="shared" ref="N37:N41" si="22">+K37+L37-M37</f>
        <v>0</v>
      </c>
      <c r="O37" s="342"/>
      <c r="P37" s="342"/>
      <c r="Q37" s="342"/>
      <c r="R37" s="342"/>
      <c r="S37" s="466">
        <f t="shared" si="20"/>
        <v>0</v>
      </c>
      <c r="T37" s="469">
        <f t="shared" si="21"/>
        <v>0</v>
      </c>
      <c r="U37" s="7"/>
    </row>
    <row r="38" spans="1:21" s="8" customFormat="1" ht="12.75" x14ac:dyDescent="0.2">
      <c r="A38" s="200" t="s">
        <v>138</v>
      </c>
      <c r="B38" s="201">
        <v>7</v>
      </c>
      <c r="C38" s="201" t="s">
        <v>118</v>
      </c>
      <c r="D38" s="204" t="s">
        <v>10</v>
      </c>
      <c r="E38" s="342">
        <v>378000</v>
      </c>
      <c r="F38" s="343"/>
      <c r="G38" s="343"/>
      <c r="H38" s="343"/>
      <c r="I38" s="343"/>
      <c r="J38" s="343"/>
      <c r="K38" s="462">
        <f t="shared" si="19"/>
        <v>378000</v>
      </c>
      <c r="L38" s="338"/>
      <c r="M38" s="342"/>
      <c r="N38" s="463">
        <f t="shared" si="22"/>
        <v>378000</v>
      </c>
      <c r="O38" s="342">
        <v>306000</v>
      </c>
      <c r="P38" s="342"/>
      <c r="Q38" s="342"/>
      <c r="R38" s="342"/>
      <c r="S38" s="466">
        <f t="shared" si="20"/>
        <v>306000</v>
      </c>
      <c r="T38" s="469">
        <f t="shared" si="21"/>
        <v>72000</v>
      </c>
      <c r="U38" s="7"/>
    </row>
    <row r="39" spans="1:21" s="8" customFormat="1" ht="12.75" x14ac:dyDescent="0.2">
      <c r="A39" s="200" t="s">
        <v>139</v>
      </c>
      <c r="B39" s="201">
        <v>7</v>
      </c>
      <c r="C39" s="201" t="s">
        <v>118</v>
      </c>
      <c r="D39" s="204" t="s">
        <v>11</v>
      </c>
      <c r="E39" s="451"/>
      <c r="F39" s="343"/>
      <c r="G39" s="343"/>
      <c r="H39" s="343"/>
      <c r="I39" s="343"/>
      <c r="J39" s="343"/>
      <c r="K39" s="462">
        <f t="shared" si="19"/>
        <v>0</v>
      </c>
      <c r="L39" s="342"/>
      <c r="M39" s="342"/>
      <c r="N39" s="463">
        <f t="shared" si="22"/>
        <v>0</v>
      </c>
      <c r="O39" s="342">
        <v>6000</v>
      </c>
      <c r="P39" s="342"/>
      <c r="Q39" s="342"/>
      <c r="R39" s="342"/>
      <c r="S39" s="466">
        <f t="shared" si="20"/>
        <v>6000</v>
      </c>
      <c r="T39" s="469">
        <f t="shared" si="21"/>
        <v>-6000</v>
      </c>
      <c r="U39" s="7"/>
    </row>
    <row r="40" spans="1:21" s="8" customFormat="1" ht="12.75" x14ac:dyDescent="0.2">
      <c r="A40" s="200" t="s">
        <v>140</v>
      </c>
      <c r="B40" s="201">
        <v>7</v>
      </c>
      <c r="C40" s="201" t="s">
        <v>118</v>
      </c>
      <c r="D40" s="204" t="s">
        <v>141</v>
      </c>
      <c r="E40" s="451">
        <v>57600</v>
      </c>
      <c r="F40" s="343"/>
      <c r="G40" s="343"/>
      <c r="H40" s="343"/>
      <c r="I40" s="343"/>
      <c r="J40" s="343"/>
      <c r="K40" s="462">
        <f t="shared" si="19"/>
        <v>57600</v>
      </c>
      <c r="L40" s="342"/>
      <c r="M40" s="342"/>
      <c r="N40" s="463">
        <f t="shared" si="22"/>
        <v>57600</v>
      </c>
      <c r="O40" s="342"/>
      <c r="P40" s="342"/>
      <c r="Q40" s="342"/>
      <c r="R40" s="342"/>
      <c r="S40" s="466">
        <f t="shared" si="20"/>
        <v>0</v>
      </c>
      <c r="T40" s="469">
        <f t="shared" si="21"/>
        <v>57600</v>
      </c>
      <c r="U40" s="7"/>
    </row>
    <row r="41" spans="1:21" s="8" customFormat="1" ht="12.75" x14ac:dyDescent="0.2">
      <c r="A41" s="200" t="s">
        <v>142</v>
      </c>
      <c r="B41" s="201">
        <v>7</v>
      </c>
      <c r="C41" s="201" t="s">
        <v>118</v>
      </c>
      <c r="D41" s="204" t="s">
        <v>143</v>
      </c>
      <c r="E41" s="342"/>
      <c r="F41" s="343"/>
      <c r="G41" s="343"/>
      <c r="H41" s="343"/>
      <c r="I41" s="343"/>
      <c r="J41" s="343"/>
      <c r="K41" s="462">
        <f t="shared" si="19"/>
        <v>0</v>
      </c>
      <c r="L41" s="342"/>
      <c r="M41" s="342"/>
      <c r="N41" s="463">
        <f t="shared" si="22"/>
        <v>0</v>
      </c>
      <c r="O41" s="342"/>
      <c r="P41" s="342"/>
      <c r="Q41" s="342"/>
      <c r="R41" s="342"/>
      <c r="S41" s="466">
        <f t="shared" si="20"/>
        <v>0</v>
      </c>
      <c r="T41" s="469">
        <f t="shared" si="21"/>
        <v>0</v>
      </c>
      <c r="U41" s="7"/>
    </row>
    <row r="42" spans="1:21" s="8" customFormat="1" ht="12.75" x14ac:dyDescent="0.2">
      <c r="A42" s="175" t="s">
        <v>144</v>
      </c>
      <c r="B42" s="176">
        <v>4</v>
      </c>
      <c r="C42" s="177" t="s">
        <v>27</v>
      </c>
      <c r="D42" s="175" t="s">
        <v>145</v>
      </c>
      <c r="E42" s="346">
        <f>+E43+E47+E49</f>
        <v>0</v>
      </c>
      <c r="F42" s="346">
        <f t="shared" ref="F42:T42" si="23">+F43+F47+F49</f>
        <v>0</v>
      </c>
      <c r="G42" s="346">
        <f t="shared" si="23"/>
        <v>1438000</v>
      </c>
      <c r="H42" s="346">
        <f t="shared" si="23"/>
        <v>56754000</v>
      </c>
      <c r="I42" s="346">
        <f t="shared" si="23"/>
        <v>13421000</v>
      </c>
      <c r="J42" s="346">
        <f t="shared" si="23"/>
        <v>0</v>
      </c>
      <c r="K42" s="346">
        <f t="shared" si="23"/>
        <v>71613000</v>
      </c>
      <c r="L42" s="346">
        <f t="shared" si="23"/>
        <v>0</v>
      </c>
      <c r="M42" s="346">
        <f t="shared" si="23"/>
        <v>0</v>
      </c>
      <c r="N42" s="346">
        <f t="shared" si="23"/>
        <v>71613000</v>
      </c>
      <c r="O42" s="346">
        <f t="shared" si="23"/>
        <v>93666939</v>
      </c>
      <c r="P42" s="346">
        <f t="shared" si="23"/>
        <v>0</v>
      </c>
      <c r="Q42" s="346">
        <f t="shared" si="23"/>
        <v>0</v>
      </c>
      <c r="R42" s="346">
        <f t="shared" si="23"/>
        <v>0</v>
      </c>
      <c r="S42" s="346">
        <f t="shared" si="23"/>
        <v>93666939</v>
      </c>
      <c r="T42" s="346">
        <f t="shared" si="23"/>
        <v>-22053939</v>
      </c>
      <c r="U42" s="7"/>
    </row>
    <row r="43" spans="1:21" s="8" customFormat="1" ht="12.75" x14ac:dyDescent="0.2">
      <c r="A43" s="379" t="s">
        <v>546</v>
      </c>
      <c r="B43" s="380">
        <v>5</v>
      </c>
      <c r="C43" s="381" t="s">
        <v>27</v>
      </c>
      <c r="D43" s="379" t="s">
        <v>547</v>
      </c>
      <c r="E43" s="382">
        <f>+E44</f>
        <v>0</v>
      </c>
      <c r="F43" s="382">
        <f t="shared" ref="F43:T45" si="24">+F44</f>
        <v>0</v>
      </c>
      <c r="G43" s="382">
        <f t="shared" si="24"/>
        <v>0</v>
      </c>
      <c r="H43" s="382">
        <f t="shared" si="24"/>
        <v>56754000</v>
      </c>
      <c r="I43" s="382">
        <f t="shared" si="24"/>
        <v>0</v>
      </c>
      <c r="J43" s="382">
        <f t="shared" si="24"/>
        <v>0</v>
      </c>
      <c r="K43" s="382">
        <f>+K44</f>
        <v>56754000</v>
      </c>
      <c r="L43" s="382">
        <f t="shared" si="24"/>
        <v>0</v>
      </c>
      <c r="M43" s="382">
        <f t="shared" si="24"/>
        <v>0</v>
      </c>
      <c r="N43" s="382">
        <f t="shared" si="24"/>
        <v>56754000</v>
      </c>
      <c r="O43" s="382">
        <f t="shared" si="24"/>
        <v>75001985</v>
      </c>
      <c r="P43" s="382">
        <f t="shared" si="24"/>
        <v>0</v>
      </c>
      <c r="Q43" s="382">
        <f t="shared" si="24"/>
        <v>0</v>
      </c>
      <c r="R43" s="382">
        <f t="shared" si="24"/>
        <v>0</v>
      </c>
      <c r="S43" s="382">
        <f t="shared" si="24"/>
        <v>75001985</v>
      </c>
      <c r="T43" s="382">
        <f t="shared" si="24"/>
        <v>-18247985</v>
      </c>
      <c r="U43" s="7"/>
    </row>
    <row r="44" spans="1:21" s="8" customFormat="1" ht="12.75" x14ac:dyDescent="0.2">
      <c r="A44" s="383" t="s">
        <v>548</v>
      </c>
      <c r="B44" s="384">
        <v>6</v>
      </c>
      <c r="C44" s="385" t="s">
        <v>27</v>
      </c>
      <c r="D44" s="383" t="s">
        <v>549</v>
      </c>
      <c r="E44" s="386">
        <f>+E45</f>
        <v>0</v>
      </c>
      <c r="F44" s="386">
        <f t="shared" si="24"/>
        <v>0</v>
      </c>
      <c r="G44" s="386">
        <f t="shared" si="24"/>
        <v>0</v>
      </c>
      <c r="H44" s="386">
        <f t="shared" si="24"/>
        <v>56754000</v>
      </c>
      <c r="I44" s="386">
        <f t="shared" si="24"/>
        <v>0</v>
      </c>
      <c r="J44" s="386">
        <f t="shared" si="24"/>
        <v>0</v>
      </c>
      <c r="K44" s="386">
        <f>+K45</f>
        <v>56754000</v>
      </c>
      <c r="L44" s="386">
        <f t="shared" si="24"/>
        <v>0</v>
      </c>
      <c r="M44" s="386">
        <f t="shared" si="24"/>
        <v>0</v>
      </c>
      <c r="N44" s="386">
        <f t="shared" si="24"/>
        <v>56754000</v>
      </c>
      <c r="O44" s="386">
        <f t="shared" si="24"/>
        <v>75001985</v>
      </c>
      <c r="P44" s="386">
        <f t="shared" si="24"/>
        <v>0</v>
      </c>
      <c r="Q44" s="386">
        <f t="shared" si="24"/>
        <v>0</v>
      </c>
      <c r="R44" s="386">
        <f t="shared" si="24"/>
        <v>0</v>
      </c>
      <c r="S44" s="386">
        <f t="shared" si="24"/>
        <v>75001985</v>
      </c>
      <c r="T44" s="386">
        <f t="shared" si="24"/>
        <v>-18247985</v>
      </c>
      <c r="U44" s="7"/>
    </row>
    <row r="45" spans="1:21" s="8" customFormat="1" ht="12.75" x14ac:dyDescent="0.2">
      <c r="A45" s="383" t="s">
        <v>550</v>
      </c>
      <c r="B45" s="384">
        <v>7</v>
      </c>
      <c r="C45" s="385" t="s">
        <v>27</v>
      </c>
      <c r="D45" s="383" t="s">
        <v>551</v>
      </c>
      <c r="E45" s="386">
        <f>+E46</f>
        <v>0</v>
      </c>
      <c r="F45" s="386">
        <f t="shared" si="24"/>
        <v>0</v>
      </c>
      <c r="G45" s="386">
        <f t="shared" si="24"/>
        <v>0</v>
      </c>
      <c r="H45" s="386">
        <f t="shared" si="24"/>
        <v>56754000</v>
      </c>
      <c r="I45" s="386">
        <f t="shared" si="24"/>
        <v>0</v>
      </c>
      <c r="J45" s="386">
        <f t="shared" si="24"/>
        <v>0</v>
      </c>
      <c r="K45" s="386">
        <f t="shared" ref="K45" si="25">+K46</f>
        <v>56754000</v>
      </c>
      <c r="L45" s="386">
        <f t="shared" si="24"/>
        <v>0</v>
      </c>
      <c r="M45" s="386">
        <f t="shared" si="24"/>
        <v>0</v>
      </c>
      <c r="N45" s="386">
        <f t="shared" si="24"/>
        <v>56754000</v>
      </c>
      <c r="O45" s="386">
        <f t="shared" si="24"/>
        <v>75001985</v>
      </c>
      <c r="P45" s="386">
        <f t="shared" si="24"/>
        <v>0</v>
      </c>
      <c r="Q45" s="386">
        <f t="shared" si="24"/>
        <v>0</v>
      </c>
      <c r="R45" s="386">
        <f t="shared" si="24"/>
        <v>0</v>
      </c>
      <c r="S45" s="386">
        <f t="shared" si="24"/>
        <v>75001985</v>
      </c>
      <c r="T45" s="386">
        <f t="shared" si="24"/>
        <v>-18247985</v>
      </c>
      <c r="U45" s="7"/>
    </row>
    <row r="46" spans="1:21" s="8" customFormat="1" ht="12.75" x14ac:dyDescent="0.2">
      <c r="A46" s="206" t="s">
        <v>552</v>
      </c>
      <c r="B46" s="196">
        <v>8</v>
      </c>
      <c r="C46" s="207" t="s">
        <v>118</v>
      </c>
      <c r="D46" s="388" t="s">
        <v>553</v>
      </c>
      <c r="E46" s="387"/>
      <c r="F46" s="387"/>
      <c r="G46" s="387"/>
      <c r="H46" s="338">
        <v>56754000</v>
      </c>
      <c r="I46" s="387"/>
      <c r="J46" s="387"/>
      <c r="K46" s="462">
        <f>SUM(E46:J46)</f>
        <v>56754000</v>
      </c>
      <c r="L46" s="338"/>
      <c r="M46" s="338"/>
      <c r="N46" s="463">
        <f t="shared" ref="N46" si="26">+K46+L46-M46</f>
        <v>56754000</v>
      </c>
      <c r="O46" s="338">
        <v>75001985</v>
      </c>
      <c r="P46" s="342"/>
      <c r="Q46" s="342"/>
      <c r="R46" s="338"/>
      <c r="S46" s="466">
        <f t="shared" ref="S46" si="27">SUM(O46:R46)</f>
        <v>75001985</v>
      </c>
      <c r="T46" s="469">
        <f t="shared" ref="T46" si="28">+N46-S46</f>
        <v>-18247985</v>
      </c>
      <c r="U46" s="7"/>
    </row>
    <row r="47" spans="1:21" s="8" customFormat="1" ht="12.75" x14ac:dyDescent="0.2">
      <c r="A47" s="178" t="s">
        <v>146</v>
      </c>
      <c r="B47" s="165">
        <v>5</v>
      </c>
      <c r="C47" s="179" t="s">
        <v>27</v>
      </c>
      <c r="D47" s="178" t="s">
        <v>147</v>
      </c>
      <c r="E47" s="336">
        <f>+E48</f>
        <v>0</v>
      </c>
      <c r="F47" s="336">
        <f t="shared" ref="F47:T47" si="29">+F48</f>
        <v>0</v>
      </c>
      <c r="G47" s="336">
        <f t="shared" si="29"/>
        <v>0</v>
      </c>
      <c r="H47" s="336">
        <f t="shared" si="29"/>
        <v>0</v>
      </c>
      <c r="I47" s="336">
        <f t="shared" si="29"/>
        <v>0</v>
      </c>
      <c r="J47" s="336">
        <f t="shared" si="29"/>
        <v>0</v>
      </c>
      <c r="K47" s="336">
        <f t="shared" si="29"/>
        <v>0</v>
      </c>
      <c r="L47" s="336">
        <f t="shared" si="29"/>
        <v>0</v>
      </c>
      <c r="M47" s="336">
        <f t="shared" si="29"/>
        <v>0</v>
      </c>
      <c r="N47" s="336">
        <f t="shared" si="29"/>
        <v>0</v>
      </c>
      <c r="O47" s="336">
        <f t="shared" si="29"/>
        <v>0</v>
      </c>
      <c r="P47" s="336">
        <f t="shared" si="29"/>
        <v>0</v>
      </c>
      <c r="Q47" s="336">
        <f t="shared" si="29"/>
        <v>0</v>
      </c>
      <c r="R47" s="336">
        <f t="shared" si="29"/>
        <v>0</v>
      </c>
      <c r="S47" s="336">
        <f t="shared" si="29"/>
        <v>0</v>
      </c>
      <c r="T47" s="336">
        <f t="shared" si="29"/>
        <v>0</v>
      </c>
      <c r="U47" s="7"/>
    </row>
    <row r="48" spans="1:21" s="8" customFormat="1" ht="12.75" x14ac:dyDescent="0.2">
      <c r="A48" s="200" t="s">
        <v>148</v>
      </c>
      <c r="B48" s="201">
        <v>6</v>
      </c>
      <c r="C48" s="201" t="s">
        <v>118</v>
      </c>
      <c r="D48" s="205" t="s">
        <v>149</v>
      </c>
      <c r="E48" s="343"/>
      <c r="F48" s="342"/>
      <c r="G48" s="343"/>
      <c r="H48" s="343"/>
      <c r="I48" s="343"/>
      <c r="J48" s="343"/>
      <c r="K48" s="462">
        <f>SUM(E48:J48)</f>
        <v>0</v>
      </c>
      <c r="L48" s="342"/>
      <c r="M48" s="342"/>
      <c r="N48" s="463">
        <f>+K48+L48-M48</f>
        <v>0</v>
      </c>
      <c r="O48" s="342"/>
      <c r="P48" s="342"/>
      <c r="Q48" s="342"/>
      <c r="R48" s="342"/>
      <c r="S48" s="467">
        <f>SUM(O48:R48)</f>
        <v>0</v>
      </c>
      <c r="T48" s="470">
        <f>+N48-S48</f>
        <v>0</v>
      </c>
      <c r="U48" s="7"/>
    </row>
    <row r="49" spans="1:21" s="8" customFormat="1" ht="12.75" x14ac:dyDescent="0.2">
      <c r="A49" s="107" t="s">
        <v>150</v>
      </c>
      <c r="B49" s="108">
        <v>6</v>
      </c>
      <c r="C49" s="108" t="s">
        <v>27</v>
      </c>
      <c r="D49" s="181" t="s">
        <v>151</v>
      </c>
      <c r="E49" s="344">
        <f t="shared" ref="E49:T49" si="30">+E50+E54</f>
        <v>0</v>
      </c>
      <c r="F49" s="344">
        <f t="shared" si="30"/>
        <v>0</v>
      </c>
      <c r="G49" s="344">
        <f t="shared" si="30"/>
        <v>1438000</v>
      </c>
      <c r="H49" s="344">
        <f t="shared" si="30"/>
        <v>0</v>
      </c>
      <c r="I49" s="344">
        <f t="shared" si="30"/>
        <v>13421000</v>
      </c>
      <c r="J49" s="344">
        <f t="shared" si="30"/>
        <v>0</v>
      </c>
      <c r="K49" s="344">
        <f t="shared" si="30"/>
        <v>14859000</v>
      </c>
      <c r="L49" s="344">
        <f t="shared" si="30"/>
        <v>0</v>
      </c>
      <c r="M49" s="344">
        <f t="shared" si="30"/>
        <v>0</v>
      </c>
      <c r="N49" s="344">
        <f t="shared" si="30"/>
        <v>14859000</v>
      </c>
      <c r="O49" s="344">
        <f t="shared" si="30"/>
        <v>18664954</v>
      </c>
      <c r="P49" s="344">
        <f t="shared" si="30"/>
        <v>0</v>
      </c>
      <c r="Q49" s="344">
        <f t="shared" si="30"/>
        <v>0</v>
      </c>
      <c r="R49" s="344">
        <f t="shared" si="30"/>
        <v>0</v>
      </c>
      <c r="S49" s="344">
        <f t="shared" si="30"/>
        <v>18664954</v>
      </c>
      <c r="T49" s="344">
        <f t="shared" si="30"/>
        <v>-3805954</v>
      </c>
      <c r="U49" s="7"/>
    </row>
    <row r="50" spans="1:21" s="8" customFormat="1" ht="12.75" x14ac:dyDescent="0.2">
      <c r="A50" s="130" t="s">
        <v>152</v>
      </c>
      <c r="B50" s="131">
        <v>7</v>
      </c>
      <c r="C50" s="182" t="s">
        <v>27</v>
      </c>
      <c r="D50" s="183" t="s">
        <v>12</v>
      </c>
      <c r="E50" s="345">
        <f t="shared" ref="E50:T50" si="31">SUM(E51:E53)</f>
        <v>0</v>
      </c>
      <c r="F50" s="345">
        <f t="shared" si="31"/>
        <v>0</v>
      </c>
      <c r="G50" s="345">
        <f t="shared" si="31"/>
        <v>1438000</v>
      </c>
      <c r="H50" s="345">
        <f t="shared" si="31"/>
        <v>0</v>
      </c>
      <c r="I50" s="345">
        <f t="shared" si="31"/>
        <v>0</v>
      </c>
      <c r="J50" s="345">
        <f t="shared" si="31"/>
        <v>0</v>
      </c>
      <c r="K50" s="345">
        <f t="shared" si="31"/>
        <v>1438000</v>
      </c>
      <c r="L50" s="345">
        <f t="shared" si="31"/>
        <v>0</v>
      </c>
      <c r="M50" s="345">
        <f t="shared" si="31"/>
        <v>0</v>
      </c>
      <c r="N50" s="345">
        <f t="shared" si="31"/>
        <v>1438000</v>
      </c>
      <c r="O50" s="345">
        <f t="shared" si="31"/>
        <v>3000000</v>
      </c>
      <c r="P50" s="345">
        <f t="shared" si="31"/>
        <v>0</v>
      </c>
      <c r="Q50" s="345">
        <f t="shared" si="31"/>
        <v>0</v>
      </c>
      <c r="R50" s="345">
        <f t="shared" si="31"/>
        <v>0</v>
      </c>
      <c r="S50" s="345">
        <f t="shared" si="31"/>
        <v>3000000</v>
      </c>
      <c r="T50" s="345">
        <f t="shared" si="31"/>
        <v>-1562000</v>
      </c>
      <c r="U50" s="7"/>
    </row>
    <row r="51" spans="1:21" s="8" customFormat="1" ht="12.75" x14ac:dyDescent="0.2">
      <c r="A51" s="206" t="s">
        <v>153</v>
      </c>
      <c r="B51" s="196">
        <v>8</v>
      </c>
      <c r="C51" s="207" t="s">
        <v>118</v>
      </c>
      <c r="D51" s="205" t="s">
        <v>154</v>
      </c>
      <c r="E51" s="343"/>
      <c r="F51" s="343"/>
      <c r="G51" s="342">
        <v>1438000</v>
      </c>
      <c r="H51" s="343"/>
      <c r="I51" s="343"/>
      <c r="J51" s="343"/>
      <c r="K51" s="462">
        <f t="shared" ref="K51:K53" si="32">SUM(E51:J51)</f>
        <v>1438000</v>
      </c>
      <c r="L51" s="342"/>
      <c r="M51" s="342"/>
      <c r="N51" s="463">
        <f t="shared" ref="N51:N53" si="33">+K51+L51-M51</f>
        <v>1438000</v>
      </c>
      <c r="O51" s="342"/>
      <c r="P51" s="342"/>
      <c r="Q51" s="342"/>
      <c r="R51" s="342"/>
      <c r="S51" s="466">
        <f>SUM(O51:R51)</f>
        <v>0</v>
      </c>
      <c r="T51" s="469">
        <f>+N51-S51</f>
        <v>1438000</v>
      </c>
      <c r="U51" s="7"/>
    </row>
    <row r="52" spans="1:21" s="8" customFormat="1" ht="12.75" x14ac:dyDescent="0.2">
      <c r="A52" s="206" t="s">
        <v>155</v>
      </c>
      <c r="B52" s="196">
        <v>8</v>
      </c>
      <c r="C52" s="207" t="s">
        <v>118</v>
      </c>
      <c r="D52" s="205" t="s">
        <v>580</v>
      </c>
      <c r="E52" s="343"/>
      <c r="F52" s="343"/>
      <c r="G52" s="342"/>
      <c r="H52" s="343"/>
      <c r="I52" s="343"/>
      <c r="J52" s="343"/>
      <c r="K52" s="462">
        <f t="shared" si="32"/>
        <v>0</v>
      </c>
      <c r="L52" s="342"/>
      <c r="M52" s="342"/>
      <c r="N52" s="463">
        <f t="shared" si="33"/>
        <v>0</v>
      </c>
      <c r="O52" s="342">
        <v>3000000</v>
      </c>
      <c r="P52" s="342"/>
      <c r="Q52" s="342"/>
      <c r="R52" s="342"/>
      <c r="S52" s="466">
        <f>SUM(O52:R52)</f>
        <v>3000000</v>
      </c>
      <c r="T52" s="469">
        <f>+N52-S52</f>
        <v>-3000000</v>
      </c>
      <c r="U52" s="7"/>
    </row>
    <row r="53" spans="1:21" s="8" customFormat="1" ht="12.75" x14ac:dyDescent="0.2">
      <c r="A53" s="206" t="s">
        <v>156</v>
      </c>
      <c r="B53" s="196">
        <v>8</v>
      </c>
      <c r="C53" s="207" t="s">
        <v>118</v>
      </c>
      <c r="D53" s="205" t="s">
        <v>13</v>
      </c>
      <c r="E53" s="343"/>
      <c r="F53" s="343"/>
      <c r="G53" s="342"/>
      <c r="H53" s="343"/>
      <c r="I53" s="343"/>
      <c r="J53" s="343"/>
      <c r="K53" s="462">
        <f t="shared" si="32"/>
        <v>0</v>
      </c>
      <c r="L53" s="342"/>
      <c r="M53" s="342"/>
      <c r="N53" s="463">
        <f t="shared" si="33"/>
        <v>0</v>
      </c>
      <c r="O53" s="342">
        <v>0</v>
      </c>
      <c r="P53" s="342"/>
      <c r="Q53" s="342"/>
      <c r="R53" s="342"/>
      <c r="S53" s="466">
        <f>SUM(O53:R53)</f>
        <v>0</v>
      </c>
      <c r="T53" s="469">
        <f>+N53-S53</f>
        <v>0</v>
      </c>
      <c r="U53" s="7"/>
    </row>
    <row r="54" spans="1:21" s="8" customFormat="1" ht="12.75" x14ac:dyDescent="0.2">
      <c r="A54" s="130" t="s">
        <v>157</v>
      </c>
      <c r="B54" s="131">
        <v>7</v>
      </c>
      <c r="C54" s="182" t="s">
        <v>27</v>
      </c>
      <c r="D54" s="183" t="s">
        <v>14</v>
      </c>
      <c r="E54" s="345">
        <f t="shared" ref="E54:T54" si="34">SUM(E55:E56)</f>
        <v>0</v>
      </c>
      <c r="F54" s="345">
        <f t="shared" si="34"/>
        <v>0</v>
      </c>
      <c r="G54" s="345">
        <f t="shared" si="34"/>
        <v>0</v>
      </c>
      <c r="H54" s="345">
        <f t="shared" si="34"/>
        <v>0</v>
      </c>
      <c r="I54" s="345">
        <f t="shared" si="34"/>
        <v>13421000</v>
      </c>
      <c r="J54" s="345">
        <f t="shared" si="34"/>
        <v>0</v>
      </c>
      <c r="K54" s="345">
        <f t="shared" si="34"/>
        <v>13421000</v>
      </c>
      <c r="L54" s="345">
        <f t="shared" si="34"/>
        <v>0</v>
      </c>
      <c r="M54" s="345">
        <f t="shared" si="34"/>
        <v>0</v>
      </c>
      <c r="N54" s="345">
        <f t="shared" si="34"/>
        <v>13421000</v>
      </c>
      <c r="O54" s="345">
        <f t="shared" si="34"/>
        <v>15664954</v>
      </c>
      <c r="P54" s="345">
        <f t="shared" si="34"/>
        <v>0</v>
      </c>
      <c r="Q54" s="345">
        <f t="shared" si="34"/>
        <v>0</v>
      </c>
      <c r="R54" s="345">
        <f t="shared" si="34"/>
        <v>0</v>
      </c>
      <c r="S54" s="345">
        <f t="shared" si="34"/>
        <v>15664954</v>
      </c>
      <c r="T54" s="345">
        <f t="shared" si="34"/>
        <v>-2243954</v>
      </c>
      <c r="U54" s="7"/>
    </row>
    <row r="55" spans="1:21" s="8" customFormat="1" ht="12.75" x14ac:dyDescent="0.2">
      <c r="A55" s="206" t="s">
        <v>158</v>
      </c>
      <c r="B55" s="196">
        <v>8</v>
      </c>
      <c r="C55" s="207" t="s">
        <v>118</v>
      </c>
      <c r="D55" s="205" t="s">
        <v>160</v>
      </c>
      <c r="E55" s="343"/>
      <c r="F55" s="343"/>
      <c r="G55" s="343"/>
      <c r="H55" s="339"/>
      <c r="I55" s="342">
        <v>13421000</v>
      </c>
      <c r="J55" s="343"/>
      <c r="K55" s="462">
        <f t="shared" ref="K55:K56" si="35">SUM(E55:J55)</f>
        <v>13421000</v>
      </c>
      <c r="L55" s="342"/>
      <c r="M55" s="342"/>
      <c r="N55" s="463">
        <f t="shared" ref="N55:N56" si="36">+K55+L55-M55</f>
        <v>13421000</v>
      </c>
      <c r="O55" s="342">
        <v>15664954</v>
      </c>
      <c r="P55" s="342"/>
      <c r="Q55" s="342"/>
      <c r="R55" s="342"/>
      <c r="S55" s="466">
        <f>SUM(O55:R55)</f>
        <v>15664954</v>
      </c>
      <c r="T55" s="469">
        <f>+N55-S55</f>
        <v>-2243954</v>
      </c>
      <c r="U55" s="7"/>
    </row>
    <row r="56" spans="1:21" s="8" customFormat="1" ht="12.75" x14ac:dyDescent="0.2">
      <c r="A56" s="206" t="s">
        <v>159</v>
      </c>
      <c r="B56" s="196">
        <v>8</v>
      </c>
      <c r="C56" s="207" t="s">
        <v>118</v>
      </c>
      <c r="D56" s="180" t="s">
        <v>161</v>
      </c>
      <c r="E56" s="343"/>
      <c r="F56" s="343"/>
      <c r="G56" s="343"/>
      <c r="H56" s="343"/>
      <c r="I56" s="338"/>
      <c r="J56" s="343"/>
      <c r="K56" s="462">
        <f t="shared" si="35"/>
        <v>0</v>
      </c>
      <c r="L56" s="342"/>
      <c r="M56" s="342"/>
      <c r="N56" s="463">
        <f t="shared" si="36"/>
        <v>0</v>
      </c>
      <c r="O56" s="342"/>
      <c r="P56" s="342"/>
      <c r="Q56" s="342"/>
      <c r="R56" s="342"/>
      <c r="S56" s="466">
        <f>SUM(O56:R56)</f>
        <v>0</v>
      </c>
      <c r="T56" s="469">
        <f>+N56-S56</f>
        <v>0</v>
      </c>
      <c r="U56" s="7"/>
    </row>
    <row r="57" spans="1:21" s="8" customFormat="1" ht="12.75" x14ac:dyDescent="0.2">
      <c r="A57" s="160" t="s">
        <v>162</v>
      </c>
      <c r="B57" s="161">
        <v>2</v>
      </c>
      <c r="C57" s="185" t="s">
        <v>27</v>
      </c>
      <c r="D57" s="95" t="s">
        <v>163</v>
      </c>
      <c r="E57" s="347">
        <f t="shared" ref="E57:T57" si="37">+E58+E61+E67+E75+E81</f>
        <v>0</v>
      </c>
      <c r="F57" s="347">
        <f t="shared" si="37"/>
        <v>0</v>
      </c>
      <c r="G57" s="347">
        <f t="shared" si="37"/>
        <v>0</v>
      </c>
      <c r="H57" s="347">
        <f t="shared" si="37"/>
        <v>0</v>
      </c>
      <c r="I57" s="347">
        <f t="shared" si="37"/>
        <v>0</v>
      </c>
      <c r="J57" s="347">
        <f t="shared" si="37"/>
        <v>1105000</v>
      </c>
      <c r="K57" s="347">
        <f t="shared" si="37"/>
        <v>1105000</v>
      </c>
      <c r="L57" s="347">
        <f t="shared" si="37"/>
        <v>26299183</v>
      </c>
      <c r="M57" s="347">
        <f t="shared" si="37"/>
        <v>0</v>
      </c>
      <c r="N57" s="347">
        <f t="shared" si="37"/>
        <v>27404183</v>
      </c>
      <c r="O57" s="347">
        <f t="shared" si="37"/>
        <v>26325173</v>
      </c>
      <c r="P57" s="347">
        <f t="shared" si="37"/>
        <v>0</v>
      </c>
      <c r="Q57" s="347">
        <f t="shared" si="37"/>
        <v>0</v>
      </c>
      <c r="R57" s="347">
        <f t="shared" si="37"/>
        <v>0</v>
      </c>
      <c r="S57" s="347">
        <f t="shared" si="37"/>
        <v>26325173</v>
      </c>
      <c r="T57" s="347">
        <f t="shared" si="37"/>
        <v>1079010</v>
      </c>
      <c r="U57" s="7"/>
    </row>
    <row r="58" spans="1:21" s="8" customFormat="1" ht="12.75" x14ac:dyDescent="0.2">
      <c r="A58" s="186" t="s">
        <v>164</v>
      </c>
      <c r="B58" s="176">
        <v>4</v>
      </c>
      <c r="C58" s="187" t="s">
        <v>27</v>
      </c>
      <c r="D58" s="175" t="s">
        <v>165</v>
      </c>
      <c r="E58" s="348">
        <f>+E59</f>
        <v>0</v>
      </c>
      <c r="F58" s="348">
        <f t="shared" ref="F58:T59" si="38">+F59</f>
        <v>0</v>
      </c>
      <c r="G58" s="348">
        <f t="shared" si="38"/>
        <v>0</v>
      </c>
      <c r="H58" s="348">
        <f t="shared" si="38"/>
        <v>0</v>
      </c>
      <c r="I58" s="348">
        <f t="shared" si="38"/>
        <v>0</v>
      </c>
      <c r="J58" s="348">
        <f t="shared" si="38"/>
        <v>0</v>
      </c>
      <c r="K58" s="348">
        <f t="shared" si="38"/>
        <v>0</v>
      </c>
      <c r="L58" s="348">
        <f t="shared" si="38"/>
        <v>0</v>
      </c>
      <c r="M58" s="348">
        <f t="shared" si="38"/>
        <v>0</v>
      </c>
      <c r="N58" s="348">
        <f t="shared" si="38"/>
        <v>0</v>
      </c>
      <c r="O58" s="348">
        <f t="shared" si="38"/>
        <v>0</v>
      </c>
      <c r="P58" s="348">
        <f t="shared" si="38"/>
        <v>0</v>
      </c>
      <c r="Q58" s="348">
        <f t="shared" si="38"/>
        <v>0</v>
      </c>
      <c r="R58" s="348">
        <f t="shared" si="38"/>
        <v>0</v>
      </c>
      <c r="S58" s="348">
        <f t="shared" si="38"/>
        <v>0</v>
      </c>
      <c r="T58" s="348">
        <f t="shared" si="38"/>
        <v>0</v>
      </c>
      <c r="U58" s="7"/>
    </row>
    <row r="59" spans="1:21" s="8" customFormat="1" ht="12.75" x14ac:dyDescent="0.2">
      <c r="A59" s="141" t="s">
        <v>166</v>
      </c>
      <c r="B59" s="142">
        <v>5</v>
      </c>
      <c r="C59" s="188" t="s">
        <v>27</v>
      </c>
      <c r="D59" s="189" t="s">
        <v>167</v>
      </c>
      <c r="E59" s="349">
        <f>+E60</f>
        <v>0</v>
      </c>
      <c r="F59" s="349">
        <f t="shared" si="38"/>
        <v>0</v>
      </c>
      <c r="G59" s="349">
        <f t="shared" si="38"/>
        <v>0</v>
      </c>
      <c r="H59" s="349">
        <f t="shared" si="38"/>
        <v>0</v>
      </c>
      <c r="I59" s="349">
        <f t="shared" si="38"/>
        <v>0</v>
      </c>
      <c r="J59" s="349">
        <f t="shared" si="38"/>
        <v>0</v>
      </c>
      <c r="K59" s="349">
        <f t="shared" si="38"/>
        <v>0</v>
      </c>
      <c r="L59" s="349">
        <f t="shared" si="38"/>
        <v>0</v>
      </c>
      <c r="M59" s="349">
        <f t="shared" si="38"/>
        <v>0</v>
      </c>
      <c r="N59" s="349">
        <f t="shared" si="38"/>
        <v>0</v>
      </c>
      <c r="O59" s="349">
        <f t="shared" si="38"/>
        <v>0</v>
      </c>
      <c r="P59" s="349">
        <f t="shared" si="38"/>
        <v>0</v>
      </c>
      <c r="Q59" s="349">
        <f t="shared" si="38"/>
        <v>0</v>
      </c>
      <c r="R59" s="349">
        <f t="shared" si="38"/>
        <v>0</v>
      </c>
      <c r="S59" s="349">
        <f t="shared" si="38"/>
        <v>0</v>
      </c>
      <c r="T59" s="349">
        <f t="shared" si="38"/>
        <v>0</v>
      </c>
      <c r="U59" s="7"/>
    </row>
    <row r="60" spans="1:21" s="8" customFormat="1" ht="12.75" x14ac:dyDescent="0.2">
      <c r="A60" s="109" t="s">
        <v>168</v>
      </c>
      <c r="B60" s="110">
        <v>6</v>
      </c>
      <c r="C60" s="184" t="s">
        <v>118</v>
      </c>
      <c r="D60" s="190" t="s">
        <v>169</v>
      </c>
      <c r="E60" s="350"/>
      <c r="F60" s="350"/>
      <c r="G60" s="350"/>
      <c r="H60" s="350"/>
      <c r="I60" s="350"/>
      <c r="J60" s="351"/>
      <c r="K60" s="462">
        <f>SUM(E60:J60)</f>
        <v>0</v>
      </c>
      <c r="L60" s="377"/>
      <c r="M60" s="351"/>
      <c r="N60" s="463">
        <f>+K60+L60-M60</f>
        <v>0</v>
      </c>
      <c r="O60" s="351"/>
      <c r="P60" s="351"/>
      <c r="Q60" s="351"/>
      <c r="R60" s="351"/>
      <c r="S60" s="466">
        <f>SUM(O60:R60)</f>
        <v>0</v>
      </c>
      <c r="T60" s="471">
        <f t="shared" ref="T60" si="39">+N60-S60</f>
        <v>0</v>
      </c>
      <c r="U60" s="7"/>
    </row>
    <row r="61" spans="1:21" s="8" customFormat="1" ht="12.75" x14ac:dyDescent="0.2">
      <c r="A61" s="162" t="s">
        <v>170</v>
      </c>
      <c r="B61" s="149">
        <v>3</v>
      </c>
      <c r="C61" s="191" t="s">
        <v>27</v>
      </c>
      <c r="D61" s="192" t="s">
        <v>171</v>
      </c>
      <c r="E61" s="352">
        <f>+E62</f>
        <v>0</v>
      </c>
      <c r="F61" s="352">
        <f t="shared" ref="F61:T61" si="40">+F62</f>
        <v>0</v>
      </c>
      <c r="G61" s="352">
        <f>+G62</f>
        <v>0</v>
      </c>
      <c r="H61" s="352">
        <f>+H62</f>
        <v>0</v>
      </c>
      <c r="I61" s="352">
        <f>+I62</f>
        <v>0</v>
      </c>
      <c r="J61" s="352">
        <f>+J62</f>
        <v>1105000</v>
      </c>
      <c r="K61" s="352">
        <f>+K62</f>
        <v>1105000</v>
      </c>
      <c r="L61" s="352">
        <f t="shared" si="40"/>
        <v>0</v>
      </c>
      <c r="M61" s="352">
        <f t="shared" si="40"/>
        <v>0</v>
      </c>
      <c r="N61" s="352">
        <f t="shared" si="40"/>
        <v>1105000</v>
      </c>
      <c r="O61" s="352">
        <f t="shared" si="40"/>
        <v>25990</v>
      </c>
      <c r="P61" s="352">
        <f t="shared" si="40"/>
        <v>0</v>
      </c>
      <c r="Q61" s="352">
        <f t="shared" si="40"/>
        <v>0</v>
      </c>
      <c r="R61" s="352">
        <f t="shared" si="40"/>
        <v>0</v>
      </c>
      <c r="S61" s="352">
        <f t="shared" si="40"/>
        <v>25990</v>
      </c>
      <c r="T61" s="352">
        <f t="shared" si="40"/>
        <v>1079010</v>
      </c>
      <c r="U61" s="7"/>
    </row>
    <row r="62" spans="1:21" s="8" customFormat="1" ht="12.75" x14ac:dyDescent="0.2">
      <c r="A62" s="186" t="s">
        <v>172</v>
      </c>
      <c r="B62" s="176">
        <v>4</v>
      </c>
      <c r="C62" s="187" t="s">
        <v>27</v>
      </c>
      <c r="D62" s="193" t="s">
        <v>173</v>
      </c>
      <c r="E62" s="348">
        <f t="shared" ref="E62:T62" si="41">SUM(E63:E66)</f>
        <v>0</v>
      </c>
      <c r="F62" s="348">
        <f t="shared" si="41"/>
        <v>0</v>
      </c>
      <c r="G62" s="348">
        <f t="shared" si="41"/>
        <v>0</v>
      </c>
      <c r="H62" s="348">
        <f t="shared" si="41"/>
        <v>0</v>
      </c>
      <c r="I62" s="348">
        <f t="shared" si="41"/>
        <v>0</v>
      </c>
      <c r="J62" s="348">
        <f t="shared" si="41"/>
        <v>1105000</v>
      </c>
      <c r="K62" s="348">
        <f t="shared" si="41"/>
        <v>1105000</v>
      </c>
      <c r="L62" s="348">
        <f t="shared" si="41"/>
        <v>0</v>
      </c>
      <c r="M62" s="348">
        <f t="shared" si="41"/>
        <v>0</v>
      </c>
      <c r="N62" s="348">
        <f t="shared" si="41"/>
        <v>1105000</v>
      </c>
      <c r="O62" s="348">
        <f t="shared" si="41"/>
        <v>25990</v>
      </c>
      <c r="P62" s="348">
        <f t="shared" si="41"/>
        <v>0</v>
      </c>
      <c r="Q62" s="348">
        <f t="shared" si="41"/>
        <v>0</v>
      </c>
      <c r="R62" s="348">
        <f t="shared" si="41"/>
        <v>0</v>
      </c>
      <c r="S62" s="348">
        <f t="shared" si="41"/>
        <v>25990</v>
      </c>
      <c r="T62" s="348">
        <f t="shared" si="41"/>
        <v>1079010</v>
      </c>
      <c r="U62" s="7"/>
    </row>
    <row r="63" spans="1:21" s="8" customFormat="1" ht="12.75" x14ac:dyDescent="0.2">
      <c r="A63" s="109" t="s">
        <v>174</v>
      </c>
      <c r="B63" s="110">
        <v>5</v>
      </c>
      <c r="C63" s="184" t="s">
        <v>118</v>
      </c>
      <c r="D63" s="113" t="s">
        <v>175</v>
      </c>
      <c r="E63" s="350"/>
      <c r="F63" s="350"/>
      <c r="G63" s="350"/>
      <c r="H63" s="350"/>
      <c r="I63" s="350"/>
      <c r="J63" s="377">
        <v>1055000</v>
      </c>
      <c r="K63" s="462">
        <f t="shared" ref="K63:K66" si="42">SUM(E63:J63)</f>
        <v>1055000</v>
      </c>
      <c r="L63" s="377"/>
      <c r="M63" s="377"/>
      <c r="N63" s="463">
        <f t="shared" ref="N63:N66" si="43">+K63+L63-M63</f>
        <v>1055000</v>
      </c>
      <c r="O63" s="377">
        <f>5857+3275+12269</f>
        <v>21401</v>
      </c>
      <c r="P63" s="377"/>
      <c r="Q63" s="377"/>
      <c r="R63" s="377"/>
      <c r="S63" s="466">
        <f t="shared" ref="S63:S66" si="44">SUM(O63:R63)</f>
        <v>21401</v>
      </c>
      <c r="T63" s="471">
        <f t="shared" ref="T63:T66" si="45">+N63-S63</f>
        <v>1033599</v>
      </c>
      <c r="U63" s="7"/>
    </row>
    <row r="64" spans="1:21" s="8" customFormat="1" ht="12.75" x14ac:dyDescent="0.2">
      <c r="A64" s="109" t="s">
        <v>176</v>
      </c>
      <c r="B64" s="110">
        <v>5</v>
      </c>
      <c r="C64" s="184" t="s">
        <v>118</v>
      </c>
      <c r="D64" s="113" t="s">
        <v>100</v>
      </c>
      <c r="E64" s="350"/>
      <c r="F64" s="350"/>
      <c r="G64" s="350"/>
      <c r="H64" s="350"/>
      <c r="I64" s="350"/>
      <c r="J64" s="377"/>
      <c r="K64" s="462">
        <f t="shared" si="42"/>
        <v>0</v>
      </c>
      <c r="L64" s="377"/>
      <c r="M64" s="377"/>
      <c r="N64" s="463">
        <f t="shared" si="43"/>
        <v>0</v>
      </c>
      <c r="O64" s="377"/>
      <c r="P64" s="377"/>
      <c r="Q64" s="377"/>
      <c r="R64" s="377"/>
      <c r="S64" s="466">
        <f t="shared" si="44"/>
        <v>0</v>
      </c>
      <c r="T64" s="471">
        <f t="shared" si="45"/>
        <v>0</v>
      </c>
      <c r="U64" s="7"/>
    </row>
    <row r="65" spans="1:21" s="8" customFormat="1" ht="12.75" x14ac:dyDescent="0.2">
      <c r="A65" s="109" t="s">
        <v>177</v>
      </c>
      <c r="B65" s="110">
        <v>5</v>
      </c>
      <c r="C65" s="184" t="s">
        <v>118</v>
      </c>
      <c r="D65" s="113" t="s">
        <v>179</v>
      </c>
      <c r="E65" s="350"/>
      <c r="F65" s="350"/>
      <c r="G65" s="350"/>
      <c r="H65" s="350"/>
      <c r="I65" s="350"/>
      <c r="J65" s="377">
        <v>50000</v>
      </c>
      <c r="K65" s="462">
        <f t="shared" si="42"/>
        <v>50000</v>
      </c>
      <c r="L65" s="377"/>
      <c r="M65" s="377"/>
      <c r="N65" s="463">
        <f t="shared" si="43"/>
        <v>50000</v>
      </c>
      <c r="O65" s="377">
        <f>1471+873+2245</f>
        <v>4589</v>
      </c>
      <c r="P65" s="377"/>
      <c r="Q65" s="377"/>
      <c r="R65" s="377"/>
      <c r="S65" s="466">
        <f t="shared" si="44"/>
        <v>4589</v>
      </c>
      <c r="T65" s="471">
        <f t="shared" si="45"/>
        <v>45411</v>
      </c>
      <c r="U65" s="7"/>
    </row>
    <row r="66" spans="1:21" s="8" customFormat="1" ht="12.75" x14ac:dyDescent="0.2">
      <c r="A66" s="109" t="s">
        <v>178</v>
      </c>
      <c r="B66" s="110">
        <v>5</v>
      </c>
      <c r="C66" s="184" t="s">
        <v>118</v>
      </c>
      <c r="D66" s="113" t="s">
        <v>180</v>
      </c>
      <c r="E66" s="350"/>
      <c r="F66" s="350"/>
      <c r="G66" s="350"/>
      <c r="H66" s="350"/>
      <c r="I66" s="350"/>
      <c r="J66" s="377"/>
      <c r="K66" s="462">
        <f t="shared" si="42"/>
        <v>0</v>
      </c>
      <c r="L66" s="377"/>
      <c r="M66" s="377"/>
      <c r="N66" s="463">
        <f t="shared" si="43"/>
        <v>0</v>
      </c>
      <c r="O66" s="377"/>
      <c r="P66" s="377"/>
      <c r="Q66" s="377"/>
      <c r="R66" s="377"/>
      <c r="S66" s="466">
        <f t="shared" si="44"/>
        <v>0</v>
      </c>
      <c r="T66" s="471">
        <f t="shared" si="45"/>
        <v>0</v>
      </c>
      <c r="U66" s="7"/>
    </row>
    <row r="67" spans="1:21" s="8" customFormat="1" ht="12.75" x14ac:dyDescent="0.2">
      <c r="A67" s="162" t="s">
        <v>181</v>
      </c>
      <c r="B67" s="149">
        <v>3</v>
      </c>
      <c r="C67" s="191" t="s">
        <v>27</v>
      </c>
      <c r="D67" s="98" t="s">
        <v>182</v>
      </c>
      <c r="E67" s="352">
        <f>E68+E71+E73</f>
        <v>0</v>
      </c>
      <c r="F67" s="352">
        <f t="shared" ref="F67:T67" si="46">F68+F71+F73</f>
        <v>0</v>
      </c>
      <c r="G67" s="352">
        <f t="shared" si="46"/>
        <v>0</v>
      </c>
      <c r="H67" s="352">
        <f t="shared" si="46"/>
        <v>0</v>
      </c>
      <c r="I67" s="352">
        <f t="shared" si="46"/>
        <v>0</v>
      </c>
      <c r="J67" s="352">
        <f t="shared" si="46"/>
        <v>0</v>
      </c>
      <c r="K67" s="352">
        <f t="shared" si="46"/>
        <v>0</v>
      </c>
      <c r="L67" s="352">
        <f t="shared" si="46"/>
        <v>0</v>
      </c>
      <c r="M67" s="352">
        <f t="shared" si="46"/>
        <v>0</v>
      </c>
      <c r="N67" s="352">
        <f t="shared" si="46"/>
        <v>0</v>
      </c>
      <c r="O67" s="352">
        <f t="shared" si="46"/>
        <v>0</v>
      </c>
      <c r="P67" s="352">
        <f t="shared" si="46"/>
        <v>0</v>
      </c>
      <c r="Q67" s="352">
        <f t="shared" si="46"/>
        <v>0</v>
      </c>
      <c r="R67" s="352">
        <f t="shared" si="46"/>
        <v>0</v>
      </c>
      <c r="S67" s="352">
        <f t="shared" si="46"/>
        <v>0</v>
      </c>
      <c r="T67" s="352">
        <f t="shared" si="46"/>
        <v>0</v>
      </c>
      <c r="U67" s="7"/>
    </row>
    <row r="68" spans="1:21" s="8" customFormat="1" ht="12.75" x14ac:dyDescent="0.2">
      <c r="A68" s="186" t="s">
        <v>183</v>
      </c>
      <c r="B68" s="176">
        <v>4</v>
      </c>
      <c r="C68" s="187" t="s">
        <v>27</v>
      </c>
      <c r="D68" s="194" t="s">
        <v>15</v>
      </c>
      <c r="E68" s="348">
        <f>+E69</f>
        <v>0</v>
      </c>
      <c r="F68" s="348">
        <f t="shared" ref="F68:T68" si="47">+F69</f>
        <v>0</v>
      </c>
      <c r="G68" s="348">
        <f t="shared" si="47"/>
        <v>0</v>
      </c>
      <c r="H68" s="348">
        <f t="shared" si="47"/>
        <v>0</v>
      </c>
      <c r="I68" s="348">
        <f t="shared" si="47"/>
        <v>0</v>
      </c>
      <c r="J68" s="348">
        <f t="shared" si="47"/>
        <v>0</v>
      </c>
      <c r="K68" s="348">
        <f t="shared" si="47"/>
        <v>0</v>
      </c>
      <c r="L68" s="348">
        <f t="shared" si="47"/>
        <v>0</v>
      </c>
      <c r="M68" s="348">
        <f t="shared" si="47"/>
        <v>0</v>
      </c>
      <c r="N68" s="348">
        <f t="shared" si="47"/>
        <v>0</v>
      </c>
      <c r="O68" s="348">
        <f t="shared" si="47"/>
        <v>0</v>
      </c>
      <c r="P68" s="348">
        <f t="shared" si="47"/>
        <v>0</v>
      </c>
      <c r="Q68" s="348">
        <f t="shared" si="47"/>
        <v>0</v>
      </c>
      <c r="R68" s="348">
        <f t="shared" si="47"/>
        <v>0</v>
      </c>
      <c r="S68" s="348">
        <f t="shared" si="47"/>
        <v>0</v>
      </c>
      <c r="T68" s="348">
        <f t="shared" si="47"/>
        <v>0</v>
      </c>
      <c r="U68" s="7"/>
    </row>
    <row r="69" spans="1:21" s="8" customFormat="1" ht="12.75" x14ac:dyDescent="0.2">
      <c r="A69" s="141" t="s">
        <v>184</v>
      </c>
      <c r="B69" s="142">
        <v>5</v>
      </c>
      <c r="C69" s="188" t="s">
        <v>27</v>
      </c>
      <c r="D69" s="195" t="s">
        <v>185</v>
      </c>
      <c r="E69" s="349">
        <f>E70</f>
        <v>0</v>
      </c>
      <c r="F69" s="349">
        <f t="shared" ref="F69:T69" si="48">F70</f>
        <v>0</v>
      </c>
      <c r="G69" s="349">
        <f t="shared" si="48"/>
        <v>0</v>
      </c>
      <c r="H69" s="349">
        <f t="shared" si="48"/>
        <v>0</v>
      </c>
      <c r="I69" s="349">
        <f t="shared" si="48"/>
        <v>0</v>
      </c>
      <c r="J69" s="349">
        <f t="shared" si="48"/>
        <v>0</v>
      </c>
      <c r="K69" s="349">
        <f t="shared" si="48"/>
        <v>0</v>
      </c>
      <c r="L69" s="349">
        <f t="shared" si="48"/>
        <v>0</v>
      </c>
      <c r="M69" s="349">
        <f t="shared" si="48"/>
        <v>0</v>
      </c>
      <c r="N69" s="349">
        <f t="shared" si="48"/>
        <v>0</v>
      </c>
      <c r="O69" s="349">
        <f t="shared" si="48"/>
        <v>0</v>
      </c>
      <c r="P69" s="349">
        <f t="shared" si="48"/>
        <v>0</v>
      </c>
      <c r="Q69" s="349">
        <f t="shared" si="48"/>
        <v>0</v>
      </c>
      <c r="R69" s="349">
        <f t="shared" si="48"/>
        <v>0</v>
      </c>
      <c r="S69" s="349">
        <f t="shared" si="48"/>
        <v>0</v>
      </c>
      <c r="T69" s="349">
        <f t="shared" si="48"/>
        <v>0</v>
      </c>
      <c r="U69" s="7"/>
    </row>
    <row r="70" spans="1:21" s="8" customFormat="1" ht="12.75" x14ac:dyDescent="0.2">
      <c r="A70" s="109" t="s">
        <v>186</v>
      </c>
      <c r="B70" s="196">
        <v>6</v>
      </c>
      <c r="C70" s="184" t="s">
        <v>118</v>
      </c>
      <c r="D70" s="197" t="s">
        <v>187</v>
      </c>
      <c r="E70" s="350"/>
      <c r="F70" s="350"/>
      <c r="G70" s="350"/>
      <c r="H70" s="350"/>
      <c r="I70" s="350"/>
      <c r="J70" s="351"/>
      <c r="K70" s="462">
        <f>SUM(E70:J70)</f>
        <v>0</v>
      </c>
      <c r="L70" s="377"/>
      <c r="M70" s="351"/>
      <c r="N70" s="463">
        <f>+K70+L70-M70</f>
        <v>0</v>
      </c>
      <c r="O70" s="351"/>
      <c r="P70" s="351"/>
      <c r="Q70" s="351"/>
      <c r="R70" s="351"/>
      <c r="S70" s="466">
        <f>SUM(O70:R70)</f>
        <v>0</v>
      </c>
      <c r="T70" s="471">
        <f>+N70-S70</f>
        <v>0</v>
      </c>
      <c r="U70" s="7"/>
    </row>
    <row r="71" spans="1:21" s="8" customFormat="1" ht="12.75" x14ac:dyDescent="0.2">
      <c r="A71" s="186" t="s">
        <v>188</v>
      </c>
      <c r="B71" s="176">
        <v>4</v>
      </c>
      <c r="C71" s="187" t="s">
        <v>27</v>
      </c>
      <c r="D71" s="198" t="s">
        <v>189</v>
      </c>
      <c r="E71" s="348">
        <f>+E72</f>
        <v>0</v>
      </c>
      <c r="F71" s="348">
        <f t="shared" ref="F71:T71" si="49">+F72</f>
        <v>0</v>
      </c>
      <c r="G71" s="348">
        <f t="shared" si="49"/>
        <v>0</v>
      </c>
      <c r="H71" s="348">
        <f t="shared" si="49"/>
        <v>0</v>
      </c>
      <c r="I71" s="348">
        <f t="shared" si="49"/>
        <v>0</v>
      </c>
      <c r="J71" s="348">
        <f t="shared" si="49"/>
        <v>0</v>
      </c>
      <c r="K71" s="348">
        <f t="shared" si="49"/>
        <v>0</v>
      </c>
      <c r="L71" s="348">
        <f t="shared" si="49"/>
        <v>0</v>
      </c>
      <c r="M71" s="348">
        <f t="shared" si="49"/>
        <v>0</v>
      </c>
      <c r="N71" s="348">
        <f t="shared" si="49"/>
        <v>0</v>
      </c>
      <c r="O71" s="348">
        <f t="shared" si="49"/>
        <v>0</v>
      </c>
      <c r="P71" s="348">
        <f t="shared" si="49"/>
        <v>0</v>
      </c>
      <c r="Q71" s="348">
        <f t="shared" si="49"/>
        <v>0</v>
      </c>
      <c r="R71" s="348">
        <f t="shared" si="49"/>
        <v>0</v>
      </c>
      <c r="S71" s="348">
        <f t="shared" si="49"/>
        <v>0</v>
      </c>
      <c r="T71" s="348">
        <f t="shared" si="49"/>
        <v>0</v>
      </c>
      <c r="U71" s="7"/>
    </row>
    <row r="72" spans="1:21" s="8" customFormat="1" ht="12.75" x14ac:dyDescent="0.2">
      <c r="A72" s="109" t="s">
        <v>190</v>
      </c>
      <c r="B72" s="110">
        <v>5</v>
      </c>
      <c r="C72" s="184" t="s">
        <v>118</v>
      </c>
      <c r="D72" s="197" t="s">
        <v>191</v>
      </c>
      <c r="E72" s="350"/>
      <c r="F72" s="350"/>
      <c r="G72" s="350"/>
      <c r="H72" s="350"/>
      <c r="I72" s="350"/>
      <c r="J72" s="351"/>
      <c r="K72" s="462">
        <f>SUM(E72:J72)</f>
        <v>0</v>
      </c>
      <c r="L72" s="377"/>
      <c r="M72" s="351"/>
      <c r="N72" s="463">
        <f>+K72+L72-M72</f>
        <v>0</v>
      </c>
      <c r="O72" s="351"/>
      <c r="P72" s="351"/>
      <c r="Q72" s="351"/>
      <c r="R72" s="351"/>
      <c r="S72" s="466">
        <f>SUM(O72:R72)</f>
        <v>0</v>
      </c>
      <c r="T72" s="471">
        <f>+N72-S72</f>
        <v>0</v>
      </c>
      <c r="U72" s="7"/>
    </row>
    <row r="73" spans="1:21" s="8" customFormat="1" ht="12.75" x14ac:dyDescent="0.2">
      <c r="A73" s="186" t="s">
        <v>192</v>
      </c>
      <c r="B73" s="176">
        <v>4</v>
      </c>
      <c r="C73" s="187" t="s">
        <v>27</v>
      </c>
      <c r="D73" s="198" t="s">
        <v>193</v>
      </c>
      <c r="E73" s="348">
        <f>+E74</f>
        <v>0</v>
      </c>
      <c r="F73" s="348">
        <f t="shared" ref="F73:T73" si="50">+F74</f>
        <v>0</v>
      </c>
      <c r="G73" s="348">
        <f t="shared" si="50"/>
        <v>0</v>
      </c>
      <c r="H73" s="348">
        <f t="shared" si="50"/>
        <v>0</v>
      </c>
      <c r="I73" s="348">
        <f t="shared" si="50"/>
        <v>0</v>
      </c>
      <c r="J73" s="348">
        <f t="shared" si="50"/>
        <v>0</v>
      </c>
      <c r="K73" s="348">
        <f t="shared" si="50"/>
        <v>0</v>
      </c>
      <c r="L73" s="348">
        <f t="shared" si="50"/>
        <v>0</v>
      </c>
      <c r="M73" s="348">
        <f t="shared" si="50"/>
        <v>0</v>
      </c>
      <c r="N73" s="348">
        <f t="shared" si="50"/>
        <v>0</v>
      </c>
      <c r="O73" s="348">
        <f t="shared" si="50"/>
        <v>0</v>
      </c>
      <c r="P73" s="348">
        <f t="shared" si="50"/>
        <v>0</v>
      </c>
      <c r="Q73" s="348">
        <f t="shared" si="50"/>
        <v>0</v>
      </c>
      <c r="R73" s="348">
        <f t="shared" si="50"/>
        <v>0</v>
      </c>
      <c r="S73" s="348">
        <f t="shared" si="50"/>
        <v>0</v>
      </c>
      <c r="T73" s="348">
        <f t="shared" si="50"/>
        <v>0</v>
      </c>
      <c r="U73" s="7"/>
    </row>
    <row r="74" spans="1:21" s="8" customFormat="1" ht="12.75" x14ac:dyDescent="0.2">
      <c r="A74" s="109" t="s">
        <v>194</v>
      </c>
      <c r="B74" s="110">
        <v>5</v>
      </c>
      <c r="C74" s="184" t="s">
        <v>118</v>
      </c>
      <c r="D74" s="199" t="s">
        <v>195</v>
      </c>
      <c r="E74" s="350"/>
      <c r="F74" s="350"/>
      <c r="G74" s="350"/>
      <c r="H74" s="350"/>
      <c r="I74" s="350"/>
      <c r="J74" s="351"/>
      <c r="K74" s="462">
        <f>SUM(E74:J74)</f>
        <v>0</v>
      </c>
      <c r="L74" s="377"/>
      <c r="M74" s="351"/>
      <c r="N74" s="463">
        <f>+K74+L74-M74</f>
        <v>0</v>
      </c>
      <c r="O74" s="351"/>
      <c r="P74" s="351"/>
      <c r="Q74" s="351"/>
      <c r="R74" s="351"/>
      <c r="S74" s="466">
        <f>SUM(O74:R74)</f>
        <v>0</v>
      </c>
      <c r="T74" s="471">
        <f>+N74-S74</f>
        <v>0</v>
      </c>
      <c r="U74" s="7"/>
    </row>
    <row r="75" spans="1:21" s="8" customFormat="1" ht="12.75" x14ac:dyDescent="0.2">
      <c r="A75" s="162" t="s">
        <v>196</v>
      </c>
      <c r="B75" s="149">
        <v>3</v>
      </c>
      <c r="C75" s="191" t="s">
        <v>27</v>
      </c>
      <c r="D75" s="98" t="s">
        <v>197</v>
      </c>
      <c r="E75" s="352">
        <f>+E76</f>
        <v>0</v>
      </c>
      <c r="F75" s="352">
        <f t="shared" ref="F75:T75" si="51">+F76</f>
        <v>0</v>
      </c>
      <c r="G75" s="352">
        <f t="shared" si="51"/>
        <v>0</v>
      </c>
      <c r="H75" s="352">
        <f t="shared" si="51"/>
        <v>0</v>
      </c>
      <c r="I75" s="352">
        <f t="shared" si="51"/>
        <v>0</v>
      </c>
      <c r="J75" s="352">
        <f t="shared" si="51"/>
        <v>0</v>
      </c>
      <c r="K75" s="352">
        <f t="shared" si="51"/>
        <v>0</v>
      </c>
      <c r="L75" s="352">
        <f t="shared" si="51"/>
        <v>26299183</v>
      </c>
      <c r="M75" s="352">
        <f t="shared" si="51"/>
        <v>0</v>
      </c>
      <c r="N75" s="352">
        <f t="shared" si="51"/>
        <v>26299183</v>
      </c>
      <c r="O75" s="352">
        <f t="shared" si="51"/>
        <v>26299183</v>
      </c>
      <c r="P75" s="352">
        <f t="shared" si="51"/>
        <v>0</v>
      </c>
      <c r="Q75" s="352">
        <f t="shared" si="51"/>
        <v>0</v>
      </c>
      <c r="R75" s="352">
        <f t="shared" si="51"/>
        <v>0</v>
      </c>
      <c r="S75" s="352">
        <f t="shared" si="51"/>
        <v>26299183</v>
      </c>
      <c r="T75" s="352">
        <f t="shared" si="51"/>
        <v>0</v>
      </c>
      <c r="U75" s="7"/>
    </row>
    <row r="76" spans="1:21" s="8" customFormat="1" ht="12.75" x14ac:dyDescent="0.2">
      <c r="A76" s="186" t="s">
        <v>198</v>
      </c>
      <c r="B76" s="176">
        <v>4</v>
      </c>
      <c r="C76" s="187" t="s">
        <v>27</v>
      </c>
      <c r="D76" s="194" t="s">
        <v>199</v>
      </c>
      <c r="E76" s="348">
        <f t="shared" ref="E76:T76" si="52">SUM(E77:E80)</f>
        <v>0</v>
      </c>
      <c r="F76" s="348">
        <f t="shared" si="52"/>
        <v>0</v>
      </c>
      <c r="G76" s="348">
        <f t="shared" si="52"/>
        <v>0</v>
      </c>
      <c r="H76" s="348">
        <f t="shared" si="52"/>
        <v>0</v>
      </c>
      <c r="I76" s="348">
        <f t="shared" si="52"/>
        <v>0</v>
      </c>
      <c r="J76" s="348">
        <f t="shared" si="52"/>
        <v>0</v>
      </c>
      <c r="K76" s="348">
        <f t="shared" si="52"/>
        <v>0</v>
      </c>
      <c r="L76" s="348">
        <f t="shared" si="52"/>
        <v>26299183</v>
      </c>
      <c r="M76" s="348">
        <f t="shared" si="52"/>
        <v>0</v>
      </c>
      <c r="N76" s="348">
        <f t="shared" si="52"/>
        <v>26299183</v>
      </c>
      <c r="O76" s="348">
        <f t="shared" si="52"/>
        <v>26299183</v>
      </c>
      <c r="P76" s="348">
        <f t="shared" si="52"/>
        <v>0</v>
      </c>
      <c r="Q76" s="348">
        <f t="shared" si="52"/>
        <v>0</v>
      </c>
      <c r="R76" s="348">
        <f t="shared" si="52"/>
        <v>0</v>
      </c>
      <c r="S76" s="348">
        <f t="shared" si="52"/>
        <v>26299183</v>
      </c>
      <c r="T76" s="348">
        <f t="shared" si="52"/>
        <v>0</v>
      </c>
      <c r="U76" s="7"/>
    </row>
    <row r="77" spans="1:21" s="8" customFormat="1" ht="12.75" x14ac:dyDescent="0.2">
      <c r="A77" s="109" t="s">
        <v>200</v>
      </c>
      <c r="B77" s="110">
        <v>5</v>
      </c>
      <c r="C77" s="184" t="s">
        <v>118</v>
      </c>
      <c r="D77" s="199" t="s">
        <v>94</v>
      </c>
      <c r="E77" s="341"/>
      <c r="F77" s="341"/>
      <c r="G77" s="341"/>
      <c r="H77" s="341"/>
      <c r="I77" s="341"/>
      <c r="J77" s="340"/>
      <c r="K77" s="462">
        <f t="shared" ref="K77:K80" si="53">SUM(E77:J77)</f>
        <v>0</v>
      </c>
      <c r="L77" s="338">
        <v>2275828</v>
      </c>
      <c r="M77" s="340"/>
      <c r="N77" s="463">
        <f t="shared" ref="N77:N80" si="54">+K77+L77-M77</f>
        <v>2275828</v>
      </c>
      <c r="O77" s="338">
        <v>2275828</v>
      </c>
      <c r="P77" s="340"/>
      <c r="Q77" s="340"/>
      <c r="R77" s="340"/>
      <c r="S77" s="466">
        <f t="shared" ref="S77:S80" si="55">SUM(O77:R77)</f>
        <v>2275828</v>
      </c>
      <c r="T77" s="469">
        <f>+N77-S77</f>
        <v>0</v>
      </c>
      <c r="U77" s="7"/>
    </row>
    <row r="78" spans="1:21" s="8" customFormat="1" ht="12.75" x14ac:dyDescent="0.2">
      <c r="A78" s="109" t="s">
        <v>201</v>
      </c>
      <c r="B78" s="110">
        <v>5</v>
      </c>
      <c r="C78" s="184" t="s">
        <v>118</v>
      </c>
      <c r="D78" s="199" t="s">
        <v>95</v>
      </c>
      <c r="E78" s="341"/>
      <c r="F78" s="341"/>
      <c r="G78" s="341"/>
      <c r="H78" s="341"/>
      <c r="I78" s="341"/>
      <c r="J78" s="340"/>
      <c r="K78" s="462">
        <f t="shared" si="53"/>
        <v>0</v>
      </c>
      <c r="L78" s="338">
        <v>21087928</v>
      </c>
      <c r="M78" s="340"/>
      <c r="N78" s="463">
        <f t="shared" si="54"/>
        <v>21087928</v>
      </c>
      <c r="O78" s="338">
        <v>21087928</v>
      </c>
      <c r="P78" s="340"/>
      <c r="Q78" s="340"/>
      <c r="R78" s="340"/>
      <c r="S78" s="466">
        <f t="shared" si="55"/>
        <v>21087928</v>
      </c>
      <c r="T78" s="469">
        <f t="shared" ref="T78:T86" si="56">+N78-S78</f>
        <v>0</v>
      </c>
    </row>
    <row r="79" spans="1:21" s="8" customFormat="1" ht="12.75" x14ac:dyDescent="0.2">
      <c r="A79" s="109" t="s">
        <v>202</v>
      </c>
      <c r="B79" s="110">
        <v>5</v>
      </c>
      <c r="C79" s="184" t="s">
        <v>118</v>
      </c>
      <c r="D79" s="199" t="s">
        <v>204</v>
      </c>
      <c r="E79" s="341"/>
      <c r="F79" s="341"/>
      <c r="G79" s="341"/>
      <c r="H79" s="341"/>
      <c r="I79" s="341"/>
      <c r="J79" s="340"/>
      <c r="K79" s="462">
        <f t="shared" si="53"/>
        <v>0</v>
      </c>
      <c r="L79" s="338">
        <v>858326</v>
      </c>
      <c r="M79" s="340"/>
      <c r="N79" s="463">
        <f t="shared" si="54"/>
        <v>858326</v>
      </c>
      <c r="O79" s="338">
        <v>858326</v>
      </c>
      <c r="P79" s="340"/>
      <c r="Q79" s="340"/>
      <c r="R79" s="340"/>
      <c r="S79" s="466">
        <f t="shared" si="55"/>
        <v>858326</v>
      </c>
      <c r="T79" s="469">
        <f t="shared" si="56"/>
        <v>0</v>
      </c>
      <c r="U79" s="7"/>
    </row>
    <row r="80" spans="1:21" s="8" customFormat="1" ht="12.75" x14ac:dyDescent="0.2">
      <c r="A80" s="109" t="s">
        <v>203</v>
      </c>
      <c r="B80" s="110">
        <v>5</v>
      </c>
      <c r="C80" s="184" t="s">
        <v>118</v>
      </c>
      <c r="D80" s="199" t="s">
        <v>205</v>
      </c>
      <c r="E80" s="341"/>
      <c r="F80" s="341"/>
      <c r="G80" s="341"/>
      <c r="H80" s="341"/>
      <c r="I80" s="341"/>
      <c r="J80" s="340"/>
      <c r="K80" s="462">
        <f t="shared" si="53"/>
        <v>0</v>
      </c>
      <c r="L80" s="338">
        <v>2077101</v>
      </c>
      <c r="M80" s="340"/>
      <c r="N80" s="463">
        <f t="shared" si="54"/>
        <v>2077101</v>
      </c>
      <c r="O80" s="338">
        <v>2077101</v>
      </c>
      <c r="P80" s="340"/>
      <c r="Q80" s="340"/>
      <c r="R80" s="340"/>
      <c r="S80" s="466">
        <f t="shared" si="55"/>
        <v>2077101</v>
      </c>
      <c r="T80" s="469">
        <f t="shared" si="56"/>
        <v>0</v>
      </c>
      <c r="U80" s="7"/>
    </row>
    <row r="81" spans="1:21" s="8" customFormat="1" ht="12.75" x14ac:dyDescent="0.2">
      <c r="A81" s="162" t="s">
        <v>206</v>
      </c>
      <c r="B81" s="149">
        <v>3</v>
      </c>
      <c r="C81" s="191" t="s">
        <v>27</v>
      </c>
      <c r="D81" s="98" t="s">
        <v>207</v>
      </c>
      <c r="E81" s="353">
        <f t="shared" ref="E81:T81" si="57">+E82+E87</f>
        <v>0</v>
      </c>
      <c r="F81" s="353">
        <f t="shared" si="57"/>
        <v>0</v>
      </c>
      <c r="G81" s="353">
        <f t="shared" si="57"/>
        <v>0</v>
      </c>
      <c r="H81" s="353">
        <f t="shared" si="57"/>
        <v>0</v>
      </c>
      <c r="I81" s="353">
        <f t="shared" si="57"/>
        <v>0</v>
      </c>
      <c r="J81" s="353">
        <f t="shared" si="57"/>
        <v>0</v>
      </c>
      <c r="K81" s="353">
        <f t="shared" si="57"/>
        <v>0</v>
      </c>
      <c r="L81" s="353">
        <f t="shared" si="57"/>
        <v>0</v>
      </c>
      <c r="M81" s="353">
        <f t="shared" si="57"/>
        <v>0</v>
      </c>
      <c r="N81" s="353">
        <f t="shared" si="57"/>
        <v>0</v>
      </c>
      <c r="O81" s="353">
        <f t="shared" si="57"/>
        <v>0</v>
      </c>
      <c r="P81" s="353">
        <f t="shared" si="57"/>
        <v>0</v>
      </c>
      <c r="Q81" s="353">
        <f t="shared" si="57"/>
        <v>0</v>
      </c>
      <c r="R81" s="353">
        <f t="shared" si="57"/>
        <v>0</v>
      </c>
      <c r="S81" s="353">
        <f t="shared" si="57"/>
        <v>0</v>
      </c>
      <c r="T81" s="353">
        <f t="shared" si="57"/>
        <v>0</v>
      </c>
      <c r="U81" s="7"/>
    </row>
    <row r="82" spans="1:21" s="8" customFormat="1" ht="12.75" x14ac:dyDescent="0.2">
      <c r="A82" s="186" t="s">
        <v>208</v>
      </c>
      <c r="B82" s="176">
        <v>4</v>
      </c>
      <c r="C82" s="187" t="s">
        <v>27</v>
      </c>
      <c r="D82" s="153" t="s">
        <v>93</v>
      </c>
      <c r="E82" s="346">
        <f t="shared" ref="E82:T82" si="58">SUM(E83:E86)</f>
        <v>0</v>
      </c>
      <c r="F82" s="346">
        <f t="shared" si="58"/>
        <v>0</v>
      </c>
      <c r="G82" s="346">
        <f t="shared" si="58"/>
        <v>0</v>
      </c>
      <c r="H82" s="346">
        <f t="shared" si="58"/>
        <v>0</v>
      </c>
      <c r="I82" s="346">
        <f t="shared" si="58"/>
        <v>0</v>
      </c>
      <c r="J82" s="346">
        <f t="shared" si="58"/>
        <v>0</v>
      </c>
      <c r="K82" s="346">
        <f t="shared" si="58"/>
        <v>0</v>
      </c>
      <c r="L82" s="346">
        <f t="shared" si="58"/>
        <v>0</v>
      </c>
      <c r="M82" s="346">
        <f t="shared" si="58"/>
        <v>0</v>
      </c>
      <c r="N82" s="346">
        <f t="shared" si="58"/>
        <v>0</v>
      </c>
      <c r="O82" s="346">
        <f t="shared" si="58"/>
        <v>0</v>
      </c>
      <c r="P82" s="346">
        <f t="shared" si="58"/>
        <v>0</v>
      </c>
      <c r="Q82" s="346">
        <f t="shared" si="58"/>
        <v>0</v>
      </c>
      <c r="R82" s="346">
        <f t="shared" si="58"/>
        <v>0</v>
      </c>
      <c r="S82" s="346">
        <f t="shared" si="58"/>
        <v>0</v>
      </c>
      <c r="T82" s="346">
        <f t="shared" si="58"/>
        <v>0</v>
      </c>
      <c r="U82" s="7"/>
    </row>
    <row r="83" spans="1:21" s="8" customFormat="1" ht="12.75" x14ac:dyDescent="0.2">
      <c r="A83" s="109" t="s">
        <v>209</v>
      </c>
      <c r="B83" s="110">
        <v>5</v>
      </c>
      <c r="C83" s="184" t="s">
        <v>118</v>
      </c>
      <c r="D83" s="113" t="s">
        <v>97</v>
      </c>
      <c r="E83" s="341"/>
      <c r="F83" s="341"/>
      <c r="G83" s="341"/>
      <c r="H83" s="341"/>
      <c r="I83" s="341"/>
      <c r="J83" s="340"/>
      <c r="K83" s="462">
        <f t="shared" ref="K83:K86" si="59">SUM(E83:J83)</f>
        <v>0</v>
      </c>
      <c r="L83" s="340"/>
      <c r="M83" s="340"/>
      <c r="N83" s="463">
        <f t="shared" ref="N83:N86" si="60">+K83+L83-M83</f>
        <v>0</v>
      </c>
      <c r="O83" s="340"/>
      <c r="P83" s="340"/>
      <c r="Q83" s="340"/>
      <c r="R83" s="340"/>
      <c r="S83" s="466">
        <f t="shared" ref="S83:S86" si="61">SUM(O83:R83)</f>
        <v>0</v>
      </c>
      <c r="T83" s="469">
        <f t="shared" si="56"/>
        <v>0</v>
      </c>
      <c r="U83" s="7"/>
    </row>
    <row r="84" spans="1:21" s="8" customFormat="1" ht="12.75" x14ac:dyDescent="0.2">
      <c r="A84" s="109" t="s">
        <v>210</v>
      </c>
      <c r="B84" s="110">
        <v>5</v>
      </c>
      <c r="C84" s="184" t="s">
        <v>118</v>
      </c>
      <c r="D84" s="113" t="s">
        <v>98</v>
      </c>
      <c r="E84" s="341"/>
      <c r="F84" s="341"/>
      <c r="G84" s="341"/>
      <c r="H84" s="341"/>
      <c r="I84" s="341"/>
      <c r="J84" s="340"/>
      <c r="K84" s="462">
        <f t="shared" si="59"/>
        <v>0</v>
      </c>
      <c r="L84" s="340"/>
      <c r="M84" s="340"/>
      <c r="N84" s="463">
        <f t="shared" si="60"/>
        <v>0</v>
      </c>
      <c r="O84" s="340"/>
      <c r="P84" s="340"/>
      <c r="Q84" s="340"/>
      <c r="R84" s="340"/>
      <c r="S84" s="466">
        <f t="shared" si="61"/>
        <v>0</v>
      </c>
      <c r="T84" s="469">
        <f>+N84-S84</f>
        <v>0</v>
      </c>
      <c r="U84" s="7"/>
    </row>
    <row r="85" spans="1:21" s="8" customFormat="1" ht="12.75" x14ac:dyDescent="0.2">
      <c r="A85" s="109" t="s">
        <v>211</v>
      </c>
      <c r="B85" s="110">
        <v>5</v>
      </c>
      <c r="C85" s="184" t="s">
        <v>118</v>
      </c>
      <c r="D85" s="113" t="s">
        <v>213</v>
      </c>
      <c r="E85" s="341"/>
      <c r="F85" s="341"/>
      <c r="G85" s="341"/>
      <c r="H85" s="341"/>
      <c r="I85" s="341"/>
      <c r="J85" s="340"/>
      <c r="K85" s="462">
        <f t="shared" si="59"/>
        <v>0</v>
      </c>
      <c r="L85" s="340"/>
      <c r="M85" s="340"/>
      <c r="N85" s="463">
        <f t="shared" si="60"/>
        <v>0</v>
      </c>
      <c r="O85" s="340"/>
      <c r="P85" s="340"/>
      <c r="Q85" s="340"/>
      <c r="R85" s="340"/>
      <c r="S85" s="466">
        <f t="shared" si="61"/>
        <v>0</v>
      </c>
      <c r="T85" s="469">
        <f t="shared" si="56"/>
        <v>0</v>
      </c>
      <c r="U85" s="7"/>
    </row>
    <row r="86" spans="1:21" s="8" customFormat="1" ht="12.75" x14ac:dyDescent="0.2">
      <c r="A86" s="109" t="s">
        <v>212</v>
      </c>
      <c r="B86" s="110">
        <v>5</v>
      </c>
      <c r="C86" s="184" t="s">
        <v>118</v>
      </c>
      <c r="D86" s="113" t="s">
        <v>214</v>
      </c>
      <c r="E86" s="341"/>
      <c r="F86" s="341"/>
      <c r="G86" s="341"/>
      <c r="H86" s="341"/>
      <c r="I86" s="341"/>
      <c r="J86" s="340"/>
      <c r="K86" s="462">
        <f t="shared" si="59"/>
        <v>0</v>
      </c>
      <c r="L86" s="340"/>
      <c r="M86" s="340"/>
      <c r="N86" s="463">
        <f t="shared" si="60"/>
        <v>0</v>
      </c>
      <c r="O86" s="340"/>
      <c r="P86" s="340"/>
      <c r="Q86" s="340"/>
      <c r="R86" s="340"/>
      <c r="S86" s="466">
        <f t="shared" si="61"/>
        <v>0</v>
      </c>
      <c r="T86" s="469">
        <f t="shared" si="56"/>
        <v>0</v>
      </c>
      <c r="U86" s="7"/>
    </row>
    <row r="87" spans="1:21" s="8" customFormat="1" ht="12.75" x14ac:dyDescent="0.2">
      <c r="A87" s="186" t="s">
        <v>215</v>
      </c>
      <c r="B87" s="176">
        <v>4</v>
      </c>
      <c r="C87" s="187" t="s">
        <v>27</v>
      </c>
      <c r="D87" s="153" t="s">
        <v>216</v>
      </c>
      <c r="E87" s="346">
        <f>SUM(E88:E90)</f>
        <v>0</v>
      </c>
      <c r="F87" s="346">
        <f t="shared" ref="F87:T87" si="62">SUM(F88:F90)</f>
        <v>0</v>
      </c>
      <c r="G87" s="346">
        <f t="shared" si="62"/>
        <v>0</v>
      </c>
      <c r="H87" s="346">
        <f t="shared" si="62"/>
        <v>0</v>
      </c>
      <c r="I87" s="346">
        <f t="shared" si="62"/>
        <v>0</v>
      </c>
      <c r="J87" s="346">
        <f t="shared" si="62"/>
        <v>0</v>
      </c>
      <c r="K87" s="346">
        <f t="shared" si="62"/>
        <v>0</v>
      </c>
      <c r="L87" s="346">
        <f t="shared" si="62"/>
        <v>0</v>
      </c>
      <c r="M87" s="346">
        <f t="shared" si="62"/>
        <v>0</v>
      </c>
      <c r="N87" s="346">
        <f t="shared" si="62"/>
        <v>0</v>
      </c>
      <c r="O87" s="346">
        <f t="shared" si="62"/>
        <v>0</v>
      </c>
      <c r="P87" s="346">
        <f t="shared" si="62"/>
        <v>0</v>
      </c>
      <c r="Q87" s="346">
        <f t="shared" si="62"/>
        <v>0</v>
      </c>
      <c r="R87" s="346">
        <f t="shared" si="62"/>
        <v>0</v>
      </c>
      <c r="S87" s="346">
        <f t="shared" si="62"/>
        <v>0</v>
      </c>
      <c r="T87" s="346">
        <f t="shared" si="62"/>
        <v>0</v>
      </c>
      <c r="U87" s="7"/>
    </row>
    <row r="88" spans="1:21" s="8" customFormat="1" ht="12.75" x14ac:dyDescent="0.2">
      <c r="A88" s="109" t="s">
        <v>217</v>
      </c>
      <c r="B88" s="110">
        <v>5</v>
      </c>
      <c r="C88" s="184" t="s">
        <v>118</v>
      </c>
      <c r="D88" s="113" t="s">
        <v>218</v>
      </c>
      <c r="E88" s="341"/>
      <c r="F88" s="341"/>
      <c r="G88" s="341"/>
      <c r="H88" s="341"/>
      <c r="I88" s="341"/>
      <c r="J88" s="340"/>
      <c r="K88" s="462">
        <f t="shared" ref="K88:K90" si="63">SUM(E88:J88)</f>
        <v>0</v>
      </c>
      <c r="L88" s="338"/>
      <c r="M88" s="340"/>
      <c r="N88" s="463">
        <f>+K88+L88-M88</f>
        <v>0</v>
      </c>
      <c r="O88" s="338"/>
      <c r="P88" s="340"/>
      <c r="Q88" s="340"/>
      <c r="R88" s="340"/>
      <c r="S88" s="466">
        <f t="shared" ref="S88:S90" si="64">SUM(O88:R88)</f>
        <v>0</v>
      </c>
      <c r="T88" s="469">
        <f>+N88-S88</f>
        <v>0</v>
      </c>
      <c r="U88" s="7"/>
    </row>
    <row r="89" spans="1:21" s="8" customFormat="1" ht="12.75" x14ac:dyDescent="0.2">
      <c r="A89" s="109" t="s">
        <v>219</v>
      </c>
      <c r="B89" s="110">
        <v>5</v>
      </c>
      <c r="C89" s="184" t="s">
        <v>118</v>
      </c>
      <c r="D89" s="113" t="s">
        <v>220</v>
      </c>
      <c r="E89" s="341"/>
      <c r="F89" s="341"/>
      <c r="G89" s="341"/>
      <c r="H89" s="341"/>
      <c r="I89" s="341"/>
      <c r="J89" s="340"/>
      <c r="K89" s="462">
        <f t="shared" si="63"/>
        <v>0</v>
      </c>
      <c r="L89" s="340"/>
      <c r="M89" s="340"/>
      <c r="N89" s="463">
        <f>+K89+L89-M89</f>
        <v>0</v>
      </c>
      <c r="O89" s="340"/>
      <c r="P89" s="340"/>
      <c r="Q89" s="340"/>
      <c r="R89" s="340"/>
      <c r="S89" s="466">
        <f t="shared" si="64"/>
        <v>0</v>
      </c>
      <c r="T89" s="469">
        <f>+N89-S89</f>
        <v>0</v>
      </c>
      <c r="U89" s="7"/>
    </row>
    <row r="90" spans="1:21" s="8" customFormat="1" ht="12.75" x14ac:dyDescent="0.2">
      <c r="A90" s="109" t="s">
        <v>221</v>
      </c>
      <c r="B90" s="110">
        <v>5</v>
      </c>
      <c r="C90" s="184" t="s">
        <v>118</v>
      </c>
      <c r="D90" s="113" t="s">
        <v>222</v>
      </c>
      <c r="E90" s="341"/>
      <c r="F90" s="341"/>
      <c r="G90" s="341"/>
      <c r="H90" s="341"/>
      <c r="I90" s="341"/>
      <c r="J90" s="340"/>
      <c r="K90" s="462">
        <f t="shared" si="63"/>
        <v>0</v>
      </c>
      <c r="L90" s="340"/>
      <c r="M90" s="340"/>
      <c r="N90" s="463">
        <f t="shared" ref="N90" si="65">+K90+L90-M90</f>
        <v>0</v>
      </c>
      <c r="O90" s="340"/>
      <c r="P90" s="340"/>
      <c r="Q90" s="340"/>
      <c r="R90" s="340"/>
      <c r="S90" s="466">
        <f t="shared" si="64"/>
        <v>0</v>
      </c>
      <c r="T90" s="469">
        <f>+N90-S90</f>
        <v>0</v>
      </c>
      <c r="U90" s="7"/>
    </row>
    <row r="91" spans="1:21" x14ac:dyDescent="0.25">
      <c r="A91" s="22"/>
      <c r="B91" s="22"/>
      <c r="C91" s="22"/>
      <c r="D91" s="23"/>
      <c r="E91" s="24"/>
      <c r="F91" s="24"/>
      <c r="G91" s="24"/>
      <c r="H91" s="24"/>
      <c r="I91" s="24"/>
      <c r="J91" s="24"/>
      <c r="K91" s="25"/>
      <c r="L91" s="25"/>
      <c r="M91" s="25"/>
      <c r="N91" s="25"/>
      <c r="O91" s="25"/>
      <c r="P91" s="25"/>
      <c r="Q91" s="25"/>
      <c r="R91" s="25"/>
      <c r="S91" s="25"/>
      <c r="T91" s="25"/>
    </row>
    <row r="92" spans="1:21" x14ac:dyDescent="0.25">
      <c r="D92" s="562" t="s">
        <v>54</v>
      </c>
      <c r="E92" s="562"/>
      <c r="F92" s="562"/>
      <c r="G92" s="562"/>
      <c r="H92" s="562"/>
      <c r="I92" s="562"/>
      <c r="J92" s="562"/>
      <c r="K92" s="562"/>
      <c r="L92" s="562"/>
      <c r="M92" s="562"/>
      <c r="N92" s="562"/>
      <c r="O92" s="562"/>
      <c r="P92" s="562"/>
      <c r="Q92" s="562"/>
      <c r="R92" s="562"/>
      <c r="S92" s="468">
        <f>+S18-'ANEXO No 3'!AJ592</f>
        <v>0</v>
      </c>
    </row>
    <row r="93" spans="1:21" x14ac:dyDescent="0.25">
      <c r="D93" s="6"/>
    </row>
    <row r="94" spans="1:21" x14ac:dyDescent="0.25">
      <c r="D94" s="6"/>
      <c r="P94" s="21"/>
    </row>
    <row r="95" spans="1:21" x14ac:dyDescent="0.25">
      <c r="D95" s="6"/>
    </row>
    <row r="96" spans="1:21" ht="15.75" x14ac:dyDescent="0.25">
      <c r="A96" s="557" t="s">
        <v>530</v>
      </c>
      <c r="B96" s="557"/>
      <c r="C96" s="557"/>
      <c r="D96" s="76" t="s">
        <v>625</v>
      </c>
    </row>
    <row r="97" spans="1:15" ht="15.75" x14ac:dyDescent="0.25">
      <c r="A97" s="557" t="s">
        <v>529</v>
      </c>
      <c r="B97" s="557"/>
      <c r="C97" s="557"/>
      <c r="D97" s="461">
        <v>35264768</v>
      </c>
    </row>
    <row r="98" spans="1:15" ht="15.75" x14ac:dyDescent="0.25">
      <c r="A98" s="558" t="s">
        <v>35</v>
      </c>
      <c r="B98" s="558"/>
      <c r="C98" s="558"/>
      <c r="D98" s="296" t="s">
        <v>578</v>
      </c>
    </row>
    <row r="99" spans="1:15" x14ac:dyDescent="0.25">
      <c r="A99" s="332" t="s">
        <v>526</v>
      </c>
      <c r="B99" s="27"/>
      <c r="D99" s="27"/>
    </row>
    <row r="100" spans="1:15" x14ac:dyDescent="0.25">
      <c r="B100" s="27"/>
      <c r="D100" s="27"/>
    </row>
    <row r="101" spans="1:15" x14ac:dyDescent="0.25">
      <c r="B101" s="27"/>
      <c r="D101" s="27"/>
    </row>
    <row r="102" spans="1:15" x14ac:dyDescent="0.25">
      <c r="D102" s="27"/>
    </row>
    <row r="103" spans="1:15" x14ac:dyDescent="0.25">
      <c r="D103" s="27"/>
    </row>
    <row r="104" spans="1:15" x14ac:dyDescent="0.25">
      <c r="D104" s="10"/>
    </row>
    <row r="105" spans="1:15" ht="18" customHeight="1" x14ac:dyDescent="0.25">
      <c r="A105" s="1" t="s">
        <v>64</v>
      </c>
      <c r="D105" s="85"/>
      <c r="E105" s="85"/>
      <c r="F105" s="85"/>
      <c r="G105" s="85"/>
      <c r="H105" s="85"/>
      <c r="I105" s="85"/>
      <c r="J105" s="85"/>
      <c r="K105" s="85"/>
      <c r="L105" s="85"/>
      <c r="M105" s="85"/>
      <c r="N105" s="85"/>
      <c r="O105" s="85"/>
    </row>
    <row r="106" spans="1:15" ht="27.75" customHeight="1" x14ac:dyDescent="0.25">
      <c r="A106" s="559" t="s">
        <v>597</v>
      </c>
      <c r="B106" s="559"/>
      <c r="C106" s="559"/>
      <c r="D106" s="559"/>
      <c r="E106" s="559"/>
      <c r="F106" s="559"/>
      <c r="G106" s="559"/>
      <c r="H106" s="559"/>
      <c r="I106" s="559"/>
      <c r="J106" s="559"/>
      <c r="K106" s="559"/>
      <c r="L106" s="559"/>
      <c r="M106" s="559"/>
      <c r="N106" s="559"/>
      <c r="O106" s="559"/>
    </row>
    <row r="107" spans="1:15" x14ac:dyDescent="0.25">
      <c r="A107" s="559"/>
      <c r="B107" s="559"/>
      <c r="C107" s="559"/>
      <c r="D107" s="559"/>
      <c r="E107" s="559"/>
      <c r="F107" s="559"/>
      <c r="G107" s="559"/>
      <c r="H107" s="559"/>
      <c r="I107" s="559"/>
      <c r="J107" s="559"/>
      <c r="K107" s="559"/>
      <c r="L107" s="559"/>
      <c r="M107" s="559"/>
      <c r="N107" s="559"/>
      <c r="O107" s="559"/>
    </row>
  </sheetData>
  <sheetProtection algorithmName="SHA-512" hashValue="F7aNlmjicQGLDDos1ulFAoMQ0XMfoRXv1LRhuHB9091uXc24Ag8xvYXS2Q9oXPzqZ+JmsTei724cUFR516rKQA==" saltValue="r70FuWBNRLyUk2FDqEG2YA==" spinCount="100000" sheet="1" formatCells="0" formatColumns="0" formatRows="0" selectLockedCells="1" autoFilter="0"/>
  <protectedRanges>
    <protectedRange sqref="G11 N11 Q10:S11 K10:P10 D10:E11 F10:H10 L11 I11" name="rango 13"/>
    <protectedRange sqref="E101:E103" name="Rango3_1"/>
    <protectedRange sqref="D104" name="Rango29_1"/>
    <protectedRange sqref="P28:R28 R88 O48:R48 P77:R80 O53:R53 P35:R37 P89:R90 O41:R41 O40:P40 R40 P51 R51 P88 P52:R52 P55:R56 P83:R86" name="Rango26"/>
    <protectedRange sqref="L28:M28 M77:M80 L51 L48:M48 L35:M37 L52:M53 L89:M90 L55:M56 L39:M41 M38 M30:M32 L83:M86 O35:O37 O28 O51:O52 O55:O56 O89:O90 O83:O86" name="Rango10"/>
    <protectedRange sqref="M88 E48:J48 E51:J53 E88:J90 E77:J80 E33:T34 E28:J28 E35:J37 E27:T27 E30:J32 E49:T49 E81:T82 E87:T87 E29:T29 E55:J56 F38:J40 E41:J41 E83:J86" name="Rango2"/>
    <protectedRange sqref="A1:T6" name="Rango1"/>
    <protectedRange algorithmName="SHA-512" hashValue="ZEHThkZM4WPXxQTUD3F143YhztAgokfytERA8b/4LYghpmFMmN+m/nZE00zuMreQ0YY0rE112tfLB1+rZQUa5Q==" saltValue="INzblJf/Z6FTzQkwaeGDhQ==" spinCount="100000" sqref="E77:J80 O48:R48 E87:T87 E48:J48 L52:M53 L55:M56 P77:R80 E51:J53 E29:T29 L48:M48 O53:R53 E28:J28 L28:M28 E30:J32 E35:J37 L35:M37 T35:T41 T28 L89:M90 E88:J90 E83:J86 M77:M80 E33:T34 E49:T49 E81:T82 T30:T32 T46 E55:J56 R88 E41:J41 F38:J40 L39:M41 M38 M30:M32 M88 L51 O41:R41 O40:P40 R40 P51 R51 P88 L83:M86 O35:R37 O28:R28 P52:R52 O51:O52 O55:R56 O89:R90 O83:R86" name="Rango34"/>
    <protectedRange sqref="E38:E40" name="Rango2_1"/>
    <protectedRange algorithmName="SHA-512" hashValue="ZEHThkZM4WPXxQTUD3F143YhztAgokfytERA8b/4LYghpmFMmN+m/nZE00zuMreQ0YY0rE112tfLB1+rZQUa5Q==" saltValue="INzblJf/Z6FTzQkwaeGDhQ==" spinCount="100000" sqref="E38:E40" name="Rango34_1"/>
    <protectedRange sqref="L30 O30" name="Rango10_1"/>
    <protectedRange algorithmName="SHA-512" hashValue="ZEHThkZM4WPXxQTUD3F143YhztAgokfytERA8b/4LYghpmFMmN+m/nZE00zuMreQ0YY0rE112tfLB1+rZQUa5Q==" saltValue="INzblJf/Z6FTzQkwaeGDhQ==" spinCount="100000" sqref="L30 O30" name="Rango34_2"/>
    <protectedRange sqref="L38" name="Rango10_2"/>
    <protectedRange algorithmName="SHA-512" hashValue="ZEHThkZM4WPXxQTUD3F143YhztAgokfytERA8b/4LYghpmFMmN+m/nZE00zuMreQ0YY0rE112tfLB1+rZQUa5Q==" saltValue="INzblJf/Z6FTzQkwaeGDhQ==" spinCount="100000" sqref="L38" name="Rango34_3"/>
    <protectedRange sqref="L32 O32" name="Rango10_3"/>
    <protectedRange algorithmName="SHA-512" hashValue="ZEHThkZM4WPXxQTUD3F143YhztAgokfytERA8b/4LYghpmFMmN+m/nZE00zuMreQ0YY0rE112tfLB1+rZQUa5Q==" saltValue="INzblJf/Z6FTzQkwaeGDhQ==" spinCount="100000" sqref="L32 O32" name="Rango34_4"/>
    <protectedRange sqref="L31 O31" name="Rango10_4"/>
    <protectedRange algorithmName="SHA-512" hashValue="ZEHThkZM4WPXxQTUD3F143YhztAgokfytERA8b/4LYghpmFMmN+m/nZE00zuMreQ0YY0rE112tfLB1+rZQUa5Q==" saltValue="INzblJf/Z6FTzQkwaeGDhQ==" spinCount="100000" sqref="L31 O31" name="Rango34_5"/>
    <protectedRange sqref="L46 O46" name="Rango10_5"/>
    <protectedRange algorithmName="SHA-512" hashValue="ZEHThkZM4WPXxQTUD3F143YhztAgokfytERA8b/4LYghpmFMmN+m/nZE00zuMreQ0YY0rE112tfLB1+rZQUa5Q==" saltValue="INzblJf/Z6FTzQkwaeGDhQ==" spinCount="100000" sqref="L46 O46" name="Rango34_6"/>
    <protectedRange sqref="L77:L80 O77:O80" name="Rango10_6"/>
    <protectedRange algorithmName="SHA-512" hashValue="ZEHThkZM4WPXxQTUD3F143YhztAgokfytERA8b/4LYghpmFMmN+m/nZE00zuMreQ0YY0rE112tfLB1+rZQUa5Q==" saltValue="INzblJf/Z6FTzQkwaeGDhQ==" spinCount="100000" sqref="L77:L80 O77:O80" name="Rango34_7"/>
    <protectedRange sqref="L88 O88" name="Rango2_2"/>
    <protectedRange algorithmName="SHA-512" hashValue="ZEHThkZM4WPXxQTUD3F143YhztAgokfytERA8b/4LYghpmFMmN+m/nZE00zuMreQ0YY0rE112tfLB1+rZQUa5Q==" saltValue="INzblJf/Z6FTzQkwaeGDhQ==" spinCount="100000" sqref="L88 O88" name="Rango34_8"/>
    <protectedRange sqref="M51" name="Rango10_7"/>
    <protectedRange algorithmName="SHA-512" hashValue="ZEHThkZM4WPXxQTUD3F143YhztAgokfytERA8b/4LYghpmFMmN+m/nZE00zuMreQ0YY0rE112tfLB1+rZQUa5Q==" saltValue="INzblJf/Z6FTzQkwaeGDhQ==" spinCount="100000" sqref="M51" name="Rango34_9"/>
    <protectedRange sqref="P30:R30" name="Rango26_1"/>
    <protectedRange algorithmName="SHA-512" hashValue="ZEHThkZM4WPXxQTUD3F143YhztAgokfytERA8b/4LYghpmFMmN+m/nZE00zuMreQ0YY0rE112tfLB1+rZQUa5Q==" saltValue="INzblJf/Z6FTzQkwaeGDhQ==" spinCount="100000" sqref="P30:R30" name="Rango34_10"/>
    <protectedRange sqref="O38:R38" name="Rango26_2"/>
    <protectedRange algorithmName="SHA-512" hashValue="ZEHThkZM4WPXxQTUD3F143YhztAgokfytERA8b/4LYghpmFMmN+m/nZE00zuMreQ0YY0rE112tfLB1+rZQUa5Q==" saltValue="INzblJf/Z6FTzQkwaeGDhQ==" spinCount="100000" sqref="O38:R38" name="Rango34_11"/>
    <protectedRange sqref="O39:R39" name="Rango26_3"/>
    <protectedRange algorithmName="SHA-512" hashValue="ZEHThkZM4WPXxQTUD3F143YhztAgokfytERA8b/4LYghpmFMmN+m/nZE00zuMreQ0YY0rE112tfLB1+rZQUa5Q==" saltValue="INzblJf/Z6FTzQkwaeGDhQ==" spinCount="100000" sqref="O39:R39" name="Rango34_12"/>
    <protectedRange sqref="Q40" name="Rango26_4"/>
    <protectedRange algorithmName="SHA-512" hashValue="ZEHThkZM4WPXxQTUD3F143YhztAgokfytERA8b/4LYghpmFMmN+m/nZE00zuMreQ0YY0rE112tfLB1+rZQUa5Q==" saltValue="INzblJf/Z6FTzQkwaeGDhQ==" spinCount="100000" sqref="Q40" name="Rango34_13"/>
    <protectedRange sqref="P32:R32" name="Rango26_5"/>
    <protectedRange algorithmName="SHA-512" hashValue="ZEHThkZM4WPXxQTUD3F143YhztAgokfytERA8b/4LYghpmFMmN+m/nZE00zuMreQ0YY0rE112tfLB1+rZQUa5Q==" saltValue="INzblJf/Z6FTzQkwaeGDhQ==" spinCount="100000" sqref="P32:R32" name="Rango34_14"/>
    <protectedRange sqref="P31:R31" name="Rango26_6"/>
    <protectedRange algorithmName="SHA-512" hashValue="ZEHThkZM4WPXxQTUD3F143YhztAgokfytERA8b/4LYghpmFMmN+m/nZE00zuMreQ0YY0rE112tfLB1+rZQUa5Q==" saltValue="INzblJf/Z6FTzQkwaeGDhQ==" spinCount="100000" sqref="P31:R31" name="Rango34_15"/>
    <protectedRange sqref="Q51" name="Rango26_7"/>
    <protectedRange algorithmName="SHA-512" hashValue="ZEHThkZM4WPXxQTUD3F143YhztAgokfytERA8b/4LYghpmFMmN+m/nZE00zuMreQ0YY0rE112tfLB1+rZQUa5Q==" saltValue="INzblJf/Z6FTzQkwaeGDhQ==" spinCount="100000" sqref="Q51" name="Rango34_16"/>
    <protectedRange sqref="P46:Q46" name="Rango26_8"/>
    <protectedRange algorithmName="SHA-512" hashValue="ZEHThkZM4WPXxQTUD3F143YhztAgokfytERA8b/4LYghpmFMmN+m/nZE00zuMreQ0YY0rE112tfLB1+rZQUa5Q==" saltValue="INzblJf/Z6FTzQkwaeGDhQ==" spinCount="100000" sqref="P46:Q46" name="Rango34_17"/>
    <protectedRange sqref="Q88" name="Rango26_9"/>
    <protectedRange algorithmName="SHA-512" hashValue="ZEHThkZM4WPXxQTUD3F143YhztAgokfytERA8b/4LYghpmFMmN+m/nZE00zuMreQ0YY0rE112tfLB1+rZQUa5Q==" saltValue="INzblJf/Z6FTzQkwaeGDhQ==" spinCount="100000" sqref="Q88" name="Rango34_18"/>
  </protectedRanges>
  <customSheetViews>
    <customSheetView guid="{C623EDA4-B184-4DB6-84AC-AADE16BC56FB}" scale="93" topLeftCell="C12">
      <selection activeCell="Q42" sqref="Q42"/>
      <pageMargins left="0.9055118110236221" right="0.70866141732283472" top="1.5354330708661419" bottom="0.74803149606299213" header="0.31496062992125984" footer="0.31496062992125984"/>
      <pageSetup paperSize="5" scale="60" orientation="landscape" r:id="rId1"/>
      <headerFooter>
        <oddHeader>&amp;C&amp;G
&amp;"-,Negrita"&amp;14GOBERNACION DEL HUILA&amp;"-,Normal"&amp;11
&amp;"-,Negrita"&amp;12SECRETARIA DE EDUCACION&amp;"-,Normal"&amp;11
&amp;"-,Negrita"PROCESO DE INSPECCIÓN Y VIGILANCIA</oddHeader>
      </headerFooter>
    </customSheetView>
  </customSheetViews>
  <mergeCells count="30">
    <mergeCell ref="A7:T7"/>
    <mergeCell ref="A8:T8"/>
    <mergeCell ref="E13:I13"/>
    <mergeCell ref="A9:T9"/>
    <mergeCell ref="A16:A17"/>
    <mergeCell ref="D16:D17"/>
    <mergeCell ref="L16:M16"/>
    <mergeCell ref="O16:S16"/>
    <mergeCell ref="T16:T17"/>
    <mergeCell ref="E16:E17"/>
    <mergeCell ref="F16:F17"/>
    <mergeCell ref="G16:G17"/>
    <mergeCell ref="H16:H17"/>
    <mergeCell ref="N16:N17"/>
    <mergeCell ref="K16:K17"/>
    <mergeCell ref="J16:J17"/>
    <mergeCell ref="A6:T6"/>
    <mergeCell ref="A2:T2"/>
    <mergeCell ref="A1:T1"/>
    <mergeCell ref="A3:T3"/>
    <mergeCell ref="A4:T4"/>
    <mergeCell ref="A5:T5"/>
    <mergeCell ref="A96:C96"/>
    <mergeCell ref="A97:C97"/>
    <mergeCell ref="A98:C98"/>
    <mergeCell ref="A106:O107"/>
    <mergeCell ref="I16:I17"/>
    <mergeCell ref="B16:B17"/>
    <mergeCell ref="C16:C17"/>
    <mergeCell ref="D92:R92"/>
  </mergeCells>
  <pageMargins left="0.9055118110236221" right="0.70866141732283472" top="0.35433070866141736" bottom="0.35433070866141736" header="0.31496062992125984" footer="0.31496062992125984"/>
  <pageSetup paperSize="5" scale="45" orientation="landscape" r:id="rId2"/>
  <drawing r:id="rId3"/>
  <legacyDrawingHF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249977111117893"/>
  </sheetPr>
  <dimension ref="A1:AG149"/>
  <sheetViews>
    <sheetView showGridLines="0" topLeftCell="A94" zoomScaleNormal="100" workbookViewId="0">
      <selection activeCell="H71" sqref="H71"/>
    </sheetView>
  </sheetViews>
  <sheetFormatPr baseColWidth="10" defaultColWidth="11.42578125" defaultRowHeight="12.75" x14ac:dyDescent="0.2"/>
  <cols>
    <col min="1" max="1" width="17.85546875" style="49" customWidth="1"/>
    <col min="2" max="2" width="6.140625" style="49" bestFit="1" customWidth="1"/>
    <col min="3" max="3" width="5.7109375" style="49" customWidth="1"/>
    <col min="4" max="4" width="54.85546875" style="49" customWidth="1"/>
    <col min="5" max="5" width="16.42578125" style="49" customWidth="1"/>
    <col min="6" max="8" width="13.7109375" style="49" customWidth="1"/>
    <col min="9" max="9" width="17.5703125" style="49" customWidth="1"/>
    <col min="10" max="10" width="20.7109375" style="49" customWidth="1"/>
    <col min="11" max="11" width="14" style="49" customWidth="1"/>
    <col min="12" max="12" width="13.42578125" style="49" customWidth="1"/>
    <col min="13" max="13" width="12.42578125" style="49" customWidth="1"/>
    <col min="14" max="14" width="13" style="49" customWidth="1"/>
    <col min="15" max="15" width="17.42578125" style="49" customWidth="1"/>
    <col min="16" max="16" width="22.42578125" style="65" customWidth="1"/>
    <col min="17" max="17" width="19.5703125" style="49" customWidth="1"/>
    <col min="18" max="19" width="18.5703125" style="49" customWidth="1"/>
    <col min="20" max="20" width="17" style="49" customWidth="1"/>
    <col min="21" max="21" width="18.5703125" style="49" customWidth="1"/>
    <col min="22" max="22" width="16.85546875" style="49" customWidth="1"/>
    <col min="23" max="23" width="14.7109375" style="49" customWidth="1"/>
    <col min="24" max="24" width="16.85546875" style="49" customWidth="1"/>
    <col min="25" max="25" width="15" style="49" customWidth="1"/>
    <col min="26" max="26" width="18.140625" style="49" customWidth="1"/>
    <col min="27" max="27" width="17.5703125" style="49" customWidth="1"/>
    <col min="28" max="16384" width="11.42578125" style="49"/>
  </cols>
  <sheetData>
    <row r="1" spans="1:33" s="48" customFormat="1" ht="18.75" x14ac:dyDescent="0.3">
      <c r="A1" s="607" t="str">
        <f>'ANEXO No 1'!A1:T1</f>
        <v>INSTITUCIÓN EDUCATIVA EL TEJAR</v>
      </c>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50"/>
    </row>
    <row r="2" spans="1:33" ht="18.75" x14ac:dyDescent="0.3">
      <c r="A2" s="606" t="str">
        <f>'ANEXO No 1'!A2:T2</f>
        <v>MUNICIPIO DE TIMANA- HUILA</v>
      </c>
      <c r="B2" s="606"/>
      <c r="C2" s="606"/>
      <c r="D2" s="606"/>
      <c r="E2" s="606"/>
      <c r="F2" s="606"/>
      <c r="G2" s="606"/>
      <c r="H2" s="606"/>
      <c r="I2" s="606"/>
      <c r="J2" s="606"/>
      <c r="K2" s="606"/>
      <c r="L2" s="606"/>
      <c r="M2" s="606"/>
      <c r="N2" s="606"/>
      <c r="O2" s="606"/>
      <c r="P2" s="606"/>
      <c r="Q2" s="606"/>
      <c r="R2" s="606"/>
      <c r="S2" s="606"/>
      <c r="T2" s="606"/>
      <c r="U2" s="606"/>
      <c r="V2" s="606"/>
      <c r="W2" s="606"/>
      <c r="X2" s="606"/>
      <c r="Y2" s="606"/>
      <c r="Z2" s="606"/>
      <c r="AA2" s="606"/>
      <c r="AB2" s="48"/>
      <c r="AC2" s="48"/>
      <c r="AD2" s="48"/>
      <c r="AE2" s="48"/>
      <c r="AF2" s="48"/>
      <c r="AG2" s="48"/>
    </row>
    <row r="3" spans="1:33" s="1" customFormat="1" ht="18.75" x14ac:dyDescent="0.3">
      <c r="A3" s="606" t="str">
        <f>'ANEXO No 1'!A3:T3</f>
        <v>NIT: 891.101.470-5</v>
      </c>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row>
    <row r="4" spans="1:33" s="1" customFormat="1" ht="18.75" x14ac:dyDescent="0.3">
      <c r="A4" s="606" t="str">
        <f>'ANEXO No 1'!A4:T4</f>
        <v>CODIGO DANE No. 241807000427</v>
      </c>
      <c r="B4" s="606"/>
      <c r="C4" s="606"/>
      <c r="D4" s="606"/>
      <c r="E4" s="606"/>
      <c r="F4" s="606"/>
      <c r="G4" s="606"/>
      <c r="H4" s="606"/>
      <c r="I4" s="606"/>
      <c r="J4" s="606"/>
      <c r="K4" s="606"/>
      <c r="L4" s="606"/>
      <c r="M4" s="606"/>
      <c r="N4" s="606"/>
      <c r="O4" s="606"/>
      <c r="P4" s="606"/>
      <c r="Q4" s="606"/>
      <c r="R4" s="606"/>
      <c r="S4" s="606"/>
      <c r="T4" s="606"/>
      <c r="U4" s="606"/>
      <c r="V4" s="606"/>
      <c r="W4" s="606"/>
      <c r="X4" s="606"/>
      <c r="Y4" s="606"/>
      <c r="Z4" s="606"/>
      <c r="AA4" s="606"/>
    </row>
    <row r="5" spans="1:33" s="1" customFormat="1" ht="18.75" x14ac:dyDescent="0.3">
      <c r="A5" s="606" t="str">
        <f>'ANEXO No 1'!A5:T5</f>
        <v>DIRECCION: VEREDA EL TEJAR TIMANA</v>
      </c>
      <c r="B5" s="606"/>
      <c r="C5" s="606"/>
      <c r="D5" s="606"/>
      <c r="E5" s="606"/>
      <c r="F5" s="606"/>
      <c r="G5" s="606"/>
      <c r="H5" s="606"/>
      <c r="I5" s="606"/>
      <c r="J5" s="606"/>
      <c r="K5" s="606"/>
      <c r="L5" s="606"/>
      <c r="M5" s="606"/>
      <c r="N5" s="606"/>
      <c r="O5" s="606"/>
      <c r="P5" s="606"/>
      <c r="Q5" s="606"/>
      <c r="R5" s="606"/>
      <c r="S5" s="606"/>
      <c r="T5" s="606"/>
      <c r="U5" s="606"/>
      <c r="V5" s="606"/>
      <c r="W5" s="606"/>
      <c r="X5" s="606"/>
      <c r="Y5" s="606"/>
      <c r="Z5" s="606"/>
      <c r="AA5" s="606"/>
    </row>
    <row r="6" spans="1:33" ht="18.75" x14ac:dyDescent="0.3">
      <c r="A6" s="51"/>
      <c r="B6" s="51"/>
      <c r="C6" s="51"/>
      <c r="D6" s="52"/>
      <c r="E6" s="52"/>
      <c r="F6" s="52"/>
      <c r="G6" s="52"/>
      <c r="H6" s="52"/>
      <c r="I6" s="52"/>
      <c r="J6" s="52"/>
      <c r="K6" s="52"/>
      <c r="L6" s="52"/>
      <c r="M6" s="52"/>
      <c r="N6" s="52"/>
      <c r="O6" s="52"/>
      <c r="P6" s="264"/>
      <c r="Q6" s="52"/>
      <c r="R6" s="52"/>
      <c r="S6" s="52"/>
      <c r="T6" s="52"/>
      <c r="U6" s="52"/>
      <c r="V6" s="52"/>
      <c r="W6" s="52"/>
      <c r="X6" s="52"/>
      <c r="Y6" s="52"/>
      <c r="Z6" s="52"/>
      <c r="AA6" s="51"/>
    </row>
    <row r="7" spans="1:33" ht="15.75" x14ac:dyDescent="0.25">
      <c r="A7" s="616" t="s">
        <v>507</v>
      </c>
      <c r="B7" s="616"/>
      <c r="C7" s="616"/>
      <c r="D7" s="616"/>
      <c r="E7" s="616"/>
      <c r="F7" s="616"/>
      <c r="G7" s="616"/>
      <c r="H7" s="616"/>
      <c r="I7" s="616"/>
      <c r="J7" s="616"/>
      <c r="K7" s="616"/>
      <c r="L7" s="616"/>
      <c r="M7" s="616"/>
      <c r="N7" s="616"/>
      <c r="O7" s="616"/>
      <c r="P7" s="616"/>
      <c r="Q7" s="616"/>
      <c r="R7" s="616"/>
      <c r="S7" s="616"/>
      <c r="T7" s="616"/>
      <c r="U7" s="616"/>
      <c r="V7" s="616"/>
      <c r="W7" s="616"/>
      <c r="X7" s="616"/>
      <c r="Y7" s="616"/>
      <c r="Z7" s="616"/>
      <c r="AA7" s="616"/>
    </row>
    <row r="8" spans="1:33" ht="15.75" x14ac:dyDescent="0.25">
      <c r="A8" s="615" t="s">
        <v>513</v>
      </c>
      <c r="B8" s="615"/>
      <c r="C8" s="615"/>
      <c r="D8" s="615"/>
      <c r="E8" s="615"/>
      <c r="F8" s="615"/>
      <c r="G8" s="615"/>
      <c r="H8" s="615"/>
      <c r="I8" s="615"/>
      <c r="J8" s="615"/>
      <c r="K8" s="615"/>
      <c r="L8" s="615"/>
      <c r="M8" s="615"/>
      <c r="N8" s="615"/>
      <c r="O8" s="615"/>
      <c r="P8" s="615"/>
      <c r="Q8" s="615"/>
      <c r="R8" s="615"/>
      <c r="S8" s="615"/>
      <c r="T8" s="615"/>
      <c r="U8" s="615"/>
      <c r="V8" s="615"/>
      <c r="W8" s="615"/>
      <c r="X8" s="615"/>
      <c r="Y8" s="615"/>
      <c r="Z8" s="615"/>
      <c r="AA8" s="615"/>
      <c r="AB8" s="53"/>
    </row>
    <row r="9" spans="1:33" ht="15.75" x14ac:dyDescent="0.25">
      <c r="A9" s="615" t="str">
        <f>'ANEXO No 1'!A9:T9</f>
        <v>VIGENCIA 2026</v>
      </c>
      <c r="B9" s="615"/>
      <c r="C9" s="615"/>
      <c r="D9" s="615"/>
      <c r="E9" s="615"/>
      <c r="F9" s="615"/>
      <c r="G9" s="615"/>
      <c r="H9" s="615"/>
      <c r="I9" s="615"/>
      <c r="J9" s="615"/>
      <c r="K9" s="615"/>
      <c r="L9" s="615"/>
      <c r="M9" s="615"/>
      <c r="N9" s="615"/>
      <c r="O9" s="615"/>
      <c r="P9" s="615"/>
      <c r="Q9" s="615"/>
      <c r="R9" s="615"/>
      <c r="S9" s="615"/>
      <c r="T9" s="615"/>
      <c r="U9" s="615"/>
      <c r="V9" s="615"/>
      <c r="W9" s="615"/>
      <c r="X9" s="615"/>
      <c r="Y9" s="615"/>
      <c r="Z9" s="615"/>
      <c r="AA9" s="615"/>
      <c r="AB9" s="53"/>
    </row>
    <row r="10" spans="1:33" ht="15.75" x14ac:dyDescent="0.25">
      <c r="D10" s="39"/>
      <c r="E10" s="39"/>
      <c r="F10" s="39"/>
      <c r="G10" s="39"/>
      <c r="H10" s="39"/>
      <c r="I10" s="39"/>
      <c r="J10" s="39"/>
      <c r="K10" s="39"/>
      <c r="L10" s="39"/>
      <c r="M10" s="39"/>
      <c r="N10" s="39"/>
      <c r="O10" s="39"/>
      <c r="P10" s="265"/>
      <c r="Q10" s="39"/>
      <c r="R10" s="39"/>
      <c r="S10" s="39"/>
      <c r="T10" s="39"/>
      <c r="U10" s="39"/>
      <c r="V10" s="39"/>
      <c r="W10" s="39"/>
      <c r="X10" s="39"/>
      <c r="Y10" s="39"/>
      <c r="Z10" s="39"/>
      <c r="AA10" s="39"/>
      <c r="AB10" s="53"/>
    </row>
    <row r="11" spans="1:33" ht="21" x14ac:dyDescent="0.35">
      <c r="D11" s="39"/>
      <c r="E11" s="39"/>
      <c r="F11" s="39"/>
      <c r="G11" s="39"/>
      <c r="H11" s="39"/>
      <c r="I11" s="39"/>
      <c r="J11" s="17" t="s">
        <v>82</v>
      </c>
      <c r="K11" s="452" t="str">
        <f>'ANEXO No 1'!H11</f>
        <v>X</v>
      </c>
      <c r="L11" s="75" t="s">
        <v>83</v>
      </c>
      <c r="M11" s="452">
        <f>'ANEXO No 1'!J11</f>
        <v>0</v>
      </c>
      <c r="N11" s="75" t="s">
        <v>84</v>
      </c>
      <c r="O11" s="452">
        <f>'ANEXO No 1'!M11</f>
        <v>0</v>
      </c>
      <c r="P11" s="266" t="s">
        <v>85</v>
      </c>
      <c r="Q11" s="452">
        <f>'ANEXO No 1'!O11</f>
        <v>0</v>
      </c>
      <c r="R11" s="39"/>
      <c r="S11" s="39"/>
      <c r="T11" s="39"/>
      <c r="U11" s="39"/>
      <c r="V11" s="39"/>
      <c r="W11" s="39"/>
      <c r="X11" s="39"/>
      <c r="Y11" s="39"/>
      <c r="Z11" s="39"/>
      <c r="AA11" s="39"/>
      <c r="AB11" s="53"/>
    </row>
    <row r="12" spans="1:33" ht="15.75" x14ac:dyDescent="0.25">
      <c r="D12" s="39"/>
      <c r="E12" s="39"/>
      <c r="F12" s="39"/>
      <c r="G12" s="39"/>
      <c r="H12" s="39"/>
      <c r="I12" s="39"/>
      <c r="J12" s="39"/>
      <c r="K12" s="39"/>
      <c r="L12" s="39"/>
      <c r="M12" s="39"/>
      <c r="N12" s="39"/>
      <c r="O12" s="39"/>
      <c r="P12" s="265"/>
      <c r="Q12" s="39"/>
      <c r="R12" s="39"/>
      <c r="S12" s="39"/>
      <c r="T12" s="39"/>
      <c r="U12" s="39"/>
      <c r="V12" s="39"/>
      <c r="W12" s="39"/>
      <c r="X12" s="39"/>
      <c r="Y12" s="39"/>
      <c r="Z12" s="39"/>
      <c r="AA12" s="39"/>
      <c r="AB12" s="53"/>
    </row>
    <row r="13" spans="1:33" ht="15.75" customHeight="1" thickBot="1" x14ac:dyDescent="0.25">
      <c r="D13" s="54"/>
      <c r="E13" s="54"/>
      <c r="F13" s="54"/>
      <c r="G13" s="54"/>
      <c r="H13" s="54"/>
      <c r="I13" s="54"/>
      <c r="J13" s="54"/>
      <c r="K13" s="54"/>
      <c r="L13" s="54"/>
      <c r="M13" s="54"/>
      <c r="N13" s="54"/>
      <c r="O13" s="54"/>
      <c r="P13" s="267"/>
      <c r="Q13" s="54"/>
      <c r="R13" s="54"/>
      <c r="S13" s="54"/>
      <c r="T13" s="54"/>
      <c r="U13" s="54"/>
      <c r="V13" s="54"/>
      <c r="W13" s="54"/>
      <c r="X13" s="54"/>
      <c r="Y13" s="54"/>
      <c r="Z13" s="54"/>
      <c r="AA13" s="55"/>
      <c r="AB13" s="48"/>
    </row>
    <row r="14" spans="1:33" s="73" customFormat="1" ht="25.5" customHeight="1" x14ac:dyDescent="0.25">
      <c r="A14" s="621" t="s">
        <v>409</v>
      </c>
      <c r="B14" s="621" t="s">
        <v>410</v>
      </c>
      <c r="C14" s="621" t="s">
        <v>411</v>
      </c>
      <c r="D14" s="621" t="s">
        <v>412</v>
      </c>
      <c r="E14" s="576" t="s">
        <v>479</v>
      </c>
      <c r="F14" s="625" t="s">
        <v>6</v>
      </c>
      <c r="G14" s="626"/>
      <c r="H14" s="626"/>
      <c r="I14" s="627"/>
      <c r="J14" s="622" t="s">
        <v>484</v>
      </c>
      <c r="K14" s="591" t="s">
        <v>65</v>
      </c>
      <c r="L14" s="592"/>
      <c r="M14" s="592"/>
      <c r="N14" s="592"/>
      <c r="O14" s="593"/>
      <c r="P14" s="623" t="s">
        <v>50</v>
      </c>
      <c r="Q14" s="628" t="s">
        <v>40</v>
      </c>
      <c r="R14" s="629"/>
      <c r="S14" s="629"/>
      <c r="T14" s="629"/>
      <c r="U14" s="630"/>
      <c r="V14" s="631" t="s">
        <v>51</v>
      </c>
      <c r="W14" s="632"/>
      <c r="X14" s="632"/>
      <c r="Y14" s="632"/>
      <c r="Z14" s="632"/>
      <c r="AA14" s="620" t="s">
        <v>38</v>
      </c>
    </row>
    <row r="15" spans="1:33" s="73" customFormat="1" ht="30.75" customHeight="1" thickBot="1" x14ac:dyDescent="0.3">
      <c r="A15" s="621"/>
      <c r="B15" s="621"/>
      <c r="C15" s="621"/>
      <c r="D15" s="621"/>
      <c r="E15" s="576"/>
      <c r="F15" s="88" t="s">
        <v>480</v>
      </c>
      <c r="G15" s="88" t="s">
        <v>481</v>
      </c>
      <c r="H15" s="88" t="s">
        <v>482</v>
      </c>
      <c r="I15" s="88" t="s">
        <v>483</v>
      </c>
      <c r="J15" s="622"/>
      <c r="K15" s="485" t="s">
        <v>46</v>
      </c>
      <c r="L15" s="485" t="s">
        <v>47</v>
      </c>
      <c r="M15" s="485" t="s">
        <v>48</v>
      </c>
      <c r="N15" s="485" t="s">
        <v>49</v>
      </c>
      <c r="O15" s="485" t="s">
        <v>9</v>
      </c>
      <c r="P15" s="624"/>
      <c r="Q15" s="492" t="s">
        <v>46</v>
      </c>
      <c r="R15" s="492" t="s">
        <v>47</v>
      </c>
      <c r="S15" s="492" t="s">
        <v>48</v>
      </c>
      <c r="T15" s="492" t="s">
        <v>49</v>
      </c>
      <c r="U15" s="492" t="s">
        <v>9</v>
      </c>
      <c r="V15" s="496" t="s">
        <v>46</v>
      </c>
      <c r="W15" s="496" t="s">
        <v>47</v>
      </c>
      <c r="X15" s="496" t="s">
        <v>48</v>
      </c>
      <c r="Y15" s="496" t="s">
        <v>49</v>
      </c>
      <c r="Z15" s="497" t="s">
        <v>9</v>
      </c>
      <c r="AA15" s="620"/>
    </row>
    <row r="16" spans="1:33" ht="15.75" customHeight="1" x14ac:dyDescent="0.2">
      <c r="A16" s="366" t="s">
        <v>223</v>
      </c>
      <c r="B16" s="361">
        <v>1</v>
      </c>
      <c r="C16" s="361" t="s">
        <v>27</v>
      </c>
      <c r="D16" s="367" t="s">
        <v>224</v>
      </c>
      <c r="E16" s="368">
        <f>+E17</f>
        <v>0</v>
      </c>
      <c r="F16" s="368">
        <f t="shared" ref="F16:I16" si="0">+F17</f>
        <v>0</v>
      </c>
      <c r="G16" s="368">
        <f t="shared" si="0"/>
        <v>0</v>
      </c>
      <c r="H16" s="368">
        <f t="shared" si="0"/>
        <v>0</v>
      </c>
      <c r="I16" s="368">
        <f t="shared" si="0"/>
        <v>0</v>
      </c>
      <c r="J16" s="368">
        <f>+J17</f>
        <v>0</v>
      </c>
      <c r="K16" s="368">
        <f t="shared" ref="K16:AA16" si="1">+K17</f>
        <v>0</v>
      </c>
      <c r="L16" s="368">
        <f t="shared" si="1"/>
        <v>0</v>
      </c>
      <c r="M16" s="368">
        <f t="shared" si="1"/>
        <v>0</v>
      </c>
      <c r="N16" s="368">
        <f t="shared" si="1"/>
        <v>0</v>
      </c>
      <c r="O16" s="368">
        <f t="shared" si="1"/>
        <v>0</v>
      </c>
      <c r="P16" s="368">
        <f t="shared" si="1"/>
        <v>0</v>
      </c>
      <c r="Q16" s="368">
        <f t="shared" si="1"/>
        <v>0</v>
      </c>
      <c r="R16" s="368">
        <f t="shared" si="1"/>
        <v>0</v>
      </c>
      <c r="S16" s="368">
        <f t="shared" si="1"/>
        <v>0</v>
      </c>
      <c r="T16" s="368">
        <f t="shared" si="1"/>
        <v>0</v>
      </c>
      <c r="U16" s="368">
        <f t="shared" si="1"/>
        <v>0</v>
      </c>
      <c r="V16" s="368">
        <f t="shared" si="1"/>
        <v>0</v>
      </c>
      <c r="W16" s="368">
        <f t="shared" si="1"/>
        <v>0</v>
      </c>
      <c r="X16" s="368">
        <f t="shared" si="1"/>
        <v>0</v>
      </c>
      <c r="Y16" s="368">
        <f t="shared" si="1"/>
        <v>0</v>
      </c>
      <c r="Z16" s="368">
        <f t="shared" si="1"/>
        <v>0</v>
      </c>
      <c r="AA16" s="369">
        <f t="shared" si="1"/>
        <v>0</v>
      </c>
    </row>
    <row r="17" spans="1:27" ht="15.75" customHeight="1" x14ac:dyDescent="0.2">
      <c r="A17" s="93" t="s">
        <v>225</v>
      </c>
      <c r="B17" s="94">
        <v>2</v>
      </c>
      <c r="C17" s="94" t="s">
        <v>27</v>
      </c>
      <c r="D17" s="95" t="s">
        <v>226</v>
      </c>
      <c r="E17" s="254">
        <f t="shared" ref="E17:AA17" si="2">+E18+E111</f>
        <v>0</v>
      </c>
      <c r="F17" s="254">
        <f t="shared" si="2"/>
        <v>0</v>
      </c>
      <c r="G17" s="254">
        <f t="shared" si="2"/>
        <v>0</v>
      </c>
      <c r="H17" s="254">
        <f t="shared" si="2"/>
        <v>0</v>
      </c>
      <c r="I17" s="254">
        <f t="shared" si="2"/>
        <v>0</v>
      </c>
      <c r="J17" s="254">
        <f t="shared" si="2"/>
        <v>0</v>
      </c>
      <c r="K17" s="254">
        <f t="shared" si="2"/>
        <v>0</v>
      </c>
      <c r="L17" s="254">
        <f t="shared" si="2"/>
        <v>0</v>
      </c>
      <c r="M17" s="254">
        <f t="shared" si="2"/>
        <v>0</v>
      </c>
      <c r="N17" s="254">
        <f t="shared" si="2"/>
        <v>0</v>
      </c>
      <c r="O17" s="254">
        <f t="shared" si="2"/>
        <v>0</v>
      </c>
      <c r="P17" s="254">
        <f t="shared" si="2"/>
        <v>0</v>
      </c>
      <c r="Q17" s="254">
        <f t="shared" si="2"/>
        <v>0</v>
      </c>
      <c r="R17" s="254">
        <f t="shared" si="2"/>
        <v>0</v>
      </c>
      <c r="S17" s="254">
        <f t="shared" si="2"/>
        <v>0</v>
      </c>
      <c r="T17" s="254">
        <f t="shared" si="2"/>
        <v>0</v>
      </c>
      <c r="U17" s="254">
        <f t="shared" si="2"/>
        <v>0</v>
      </c>
      <c r="V17" s="254">
        <f t="shared" si="2"/>
        <v>0</v>
      </c>
      <c r="W17" s="254">
        <f t="shared" si="2"/>
        <v>0</v>
      </c>
      <c r="X17" s="254">
        <f t="shared" si="2"/>
        <v>0</v>
      </c>
      <c r="Y17" s="254">
        <f t="shared" si="2"/>
        <v>0</v>
      </c>
      <c r="Z17" s="254">
        <f t="shared" si="2"/>
        <v>0</v>
      </c>
      <c r="AA17" s="254">
        <f t="shared" si="2"/>
        <v>0</v>
      </c>
    </row>
    <row r="18" spans="1:27" ht="15.75" customHeight="1" x14ac:dyDescent="0.2">
      <c r="A18" s="96" t="s">
        <v>227</v>
      </c>
      <c r="B18" s="97">
        <v>3</v>
      </c>
      <c r="C18" s="97" t="s">
        <v>27</v>
      </c>
      <c r="D18" s="98" t="s">
        <v>228</v>
      </c>
      <c r="E18" s="255">
        <f t="shared" ref="E18:AA18" si="3">+E19+E65</f>
        <v>0</v>
      </c>
      <c r="F18" s="255">
        <f t="shared" si="3"/>
        <v>0</v>
      </c>
      <c r="G18" s="255">
        <f t="shared" si="3"/>
        <v>0</v>
      </c>
      <c r="H18" s="255">
        <f t="shared" si="3"/>
        <v>0</v>
      </c>
      <c r="I18" s="255">
        <f t="shared" si="3"/>
        <v>0</v>
      </c>
      <c r="J18" s="255">
        <f t="shared" si="3"/>
        <v>0</v>
      </c>
      <c r="K18" s="255">
        <f t="shared" si="3"/>
        <v>0</v>
      </c>
      <c r="L18" s="255">
        <f t="shared" si="3"/>
        <v>0</v>
      </c>
      <c r="M18" s="255">
        <f t="shared" si="3"/>
        <v>0</v>
      </c>
      <c r="N18" s="255">
        <f t="shared" si="3"/>
        <v>0</v>
      </c>
      <c r="O18" s="255">
        <f t="shared" si="3"/>
        <v>0</v>
      </c>
      <c r="P18" s="255">
        <f t="shared" si="3"/>
        <v>0</v>
      </c>
      <c r="Q18" s="255">
        <f t="shared" si="3"/>
        <v>0</v>
      </c>
      <c r="R18" s="255">
        <f t="shared" si="3"/>
        <v>0</v>
      </c>
      <c r="S18" s="255">
        <f t="shared" si="3"/>
        <v>0</v>
      </c>
      <c r="T18" s="255">
        <f t="shared" si="3"/>
        <v>0</v>
      </c>
      <c r="U18" s="255">
        <f t="shared" si="3"/>
        <v>0</v>
      </c>
      <c r="V18" s="255">
        <f t="shared" si="3"/>
        <v>0</v>
      </c>
      <c r="W18" s="255">
        <f t="shared" si="3"/>
        <v>0</v>
      </c>
      <c r="X18" s="255">
        <f t="shared" si="3"/>
        <v>0</v>
      </c>
      <c r="Y18" s="255">
        <f t="shared" si="3"/>
        <v>0</v>
      </c>
      <c r="Z18" s="255">
        <f t="shared" si="3"/>
        <v>0</v>
      </c>
      <c r="AA18" s="255">
        <f t="shared" si="3"/>
        <v>0</v>
      </c>
    </row>
    <row r="19" spans="1:27" ht="15.75" customHeight="1" x14ac:dyDescent="0.2">
      <c r="A19" s="99" t="s">
        <v>229</v>
      </c>
      <c r="B19" s="100">
        <v>4</v>
      </c>
      <c r="C19" s="100" t="s">
        <v>27</v>
      </c>
      <c r="D19" s="101" t="s">
        <v>230</v>
      </c>
      <c r="E19" s="256">
        <f t="shared" ref="E19:AA19" si="4">+E20+E43+E53</f>
        <v>0</v>
      </c>
      <c r="F19" s="256">
        <f t="shared" si="4"/>
        <v>0</v>
      </c>
      <c r="G19" s="256">
        <f t="shared" si="4"/>
        <v>0</v>
      </c>
      <c r="H19" s="256">
        <f t="shared" si="4"/>
        <v>0</v>
      </c>
      <c r="I19" s="256">
        <f t="shared" si="4"/>
        <v>0</v>
      </c>
      <c r="J19" s="256">
        <f t="shared" si="4"/>
        <v>0</v>
      </c>
      <c r="K19" s="256">
        <f t="shared" si="4"/>
        <v>0</v>
      </c>
      <c r="L19" s="256">
        <f t="shared" si="4"/>
        <v>0</v>
      </c>
      <c r="M19" s="256">
        <f t="shared" si="4"/>
        <v>0</v>
      </c>
      <c r="N19" s="256">
        <f t="shared" si="4"/>
        <v>0</v>
      </c>
      <c r="O19" s="256">
        <f t="shared" si="4"/>
        <v>0</v>
      </c>
      <c r="P19" s="256">
        <f t="shared" si="4"/>
        <v>0</v>
      </c>
      <c r="Q19" s="256">
        <f t="shared" si="4"/>
        <v>0</v>
      </c>
      <c r="R19" s="256">
        <f t="shared" si="4"/>
        <v>0</v>
      </c>
      <c r="S19" s="256">
        <f t="shared" si="4"/>
        <v>0</v>
      </c>
      <c r="T19" s="256">
        <f t="shared" si="4"/>
        <v>0</v>
      </c>
      <c r="U19" s="256">
        <f t="shared" si="4"/>
        <v>0</v>
      </c>
      <c r="V19" s="256">
        <f t="shared" si="4"/>
        <v>0</v>
      </c>
      <c r="W19" s="256">
        <f t="shared" si="4"/>
        <v>0</v>
      </c>
      <c r="X19" s="256">
        <f t="shared" si="4"/>
        <v>0</v>
      </c>
      <c r="Y19" s="256">
        <f t="shared" si="4"/>
        <v>0</v>
      </c>
      <c r="Z19" s="256">
        <f t="shared" si="4"/>
        <v>0</v>
      </c>
      <c r="AA19" s="256">
        <f t="shared" si="4"/>
        <v>0</v>
      </c>
    </row>
    <row r="20" spans="1:27" ht="15.75" customHeight="1" x14ac:dyDescent="0.2">
      <c r="A20" s="102" t="s">
        <v>231</v>
      </c>
      <c r="B20" s="103">
        <v>5</v>
      </c>
      <c r="C20" s="103" t="s">
        <v>27</v>
      </c>
      <c r="D20" s="104" t="s">
        <v>232</v>
      </c>
      <c r="E20" s="257">
        <f>+E21</f>
        <v>0</v>
      </c>
      <c r="F20" s="257">
        <f t="shared" ref="F20:AA20" si="5">+F21</f>
        <v>0</v>
      </c>
      <c r="G20" s="257">
        <f t="shared" si="5"/>
        <v>0</v>
      </c>
      <c r="H20" s="257">
        <f t="shared" si="5"/>
        <v>0</v>
      </c>
      <c r="I20" s="257">
        <f t="shared" si="5"/>
        <v>0</v>
      </c>
      <c r="J20" s="257">
        <f t="shared" si="5"/>
        <v>0</v>
      </c>
      <c r="K20" s="257">
        <f t="shared" si="5"/>
        <v>0</v>
      </c>
      <c r="L20" s="257">
        <f t="shared" si="5"/>
        <v>0</v>
      </c>
      <c r="M20" s="257">
        <f t="shared" si="5"/>
        <v>0</v>
      </c>
      <c r="N20" s="257">
        <f t="shared" si="5"/>
        <v>0</v>
      </c>
      <c r="O20" s="257">
        <f t="shared" si="5"/>
        <v>0</v>
      </c>
      <c r="P20" s="257">
        <f t="shared" si="5"/>
        <v>0</v>
      </c>
      <c r="Q20" s="257">
        <f t="shared" si="5"/>
        <v>0</v>
      </c>
      <c r="R20" s="257">
        <f t="shared" si="5"/>
        <v>0</v>
      </c>
      <c r="S20" s="257">
        <f t="shared" si="5"/>
        <v>0</v>
      </c>
      <c r="T20" s="257">
        <f t="shared" si="5"/>
        <v>0</v>
      </c>
      <c r="U20" s="257">
        <f t="shared" si="5"/>
        <v>0</v>
      </c>
      <c r="V20" s="257">
        <f t="shared" si="5"/>
        <v>0</v>
      </c>
      <c r="W20" s="257">
        <f t="shared" si="5"/>
        <v>0</v>
      </c>
      <c r="X20" s="257">
        <f t="shared" si="5"/>
        <v>0</v>
      </c>
      <c r="Y20" s="257">
        <f t="shared" si="5"/>
        <v>0</v>
      </c>
      <c r="Z20" s="257">
        <f t="shared" si="5"/>
        <v>0</v>
      </c>
      <c r="AA20" s="257">
        <f t="shared" si="5"/>
        <v>0</v>
      </c>
    </row>
    <row r="21" spans="1:27" ht="15.75" customHeight="1" x14ac:dyDescent="0.2">
      <c r="A21" s="105" t="s">
        <v>233</v>
      </c>
      <c r="B21" s="106">
        <v>6</v>
      </c>
      <c r="C21" s="106" t="s">
        <v>27</v>
      </c>
      <c r="D21" s="105" t="s">
        <v>234</v>
      </c>
      <c r="E21" s="258">
        <f t="shared" ref="E21:AA21" si="6">+E22+E25+E30+E32+E39</f>
        <v>0</v>
      </c>
      <c r="F21" s="258">
        <f t="shared" si="6"/>
        <v>0</v>
      </c>
      <c r="G21" s="258">
        <f t="shared" si="6"/>
        <v>0</v>
      </c>
      <c r="H21" s="258">
        <f t="shared" si="6"/>
        <v>0</v>
      </c>
      <c r="I21" s="258">
        <f t="shared" si="6"/>
        <v>0</v>
      </c>
      <c r="J21" s="258">
        <f t="shared" si="6"/>
        <v>0</v>
      </c>
      <c r="K21" s="258">
        <f t="shared" si="6"/>
        <v>0</v>
      </c>
      <c r="L21" s="258">
        <f t="shared" si="6"/>
        <v>0</v>
      </c>
      <c r="M21" s="258">
        <f t="shared" si="6"/>
        <v>0</v>
      </c>
      <c r="N21" s="258">
        <f t="shared" si="6"/>
        <v>0</v>
      </c>
      <c r="O21" s="258">
        <f t="shared" si="6"/>
        <v>0</v>
      </c>
      <c r="P21" s="258">
        <f t="shared" si="6"/>
        <v>0</v>
      </c>
      <c r="Q21" s="258">
        <f t="shared" si="6"/>
        <v>0</v>
      </c>
      <c r="R21" s="258">
        <f t="shared" si="6"/>
        <v>0</v>
      </c>
      <c r="S21" s="258">
        <f t="shared" si="6"/>
        <v>0</v>
      </c>
      <c r="T21" s="258">
        <f t="shared" si="6"/>
        <v>0</v>
      </c>
      <c r="U21" s="258">
        <f t="shared" si="6"/>
        <v>0</v>
      </c>
      <c r="V21" s="258">
        <f t="shared" si="6"/>
        <v>0</v>
      </c>
      <c r="W21" s="258">
        <f t="shared" si="6"/>
        <v>0</v>
      </c>
      <c r="X21" s="258">
        <f t="shared" si="6"/>
        <v>0</v>
      </c>
      <c r="Y21" s="258">
        <f t="shared" si="6"/>
        <v>0</v>
      </c>
      <c r="Z21" s="258">
        <f t="shared" si="6"/>
        <v>0</v>
      </c>
      <c r="AA21" s="258">
        <f t="shared" si="6"/>
        <v>0</v>
      </c>
    </row>
    <row r="22" spans="1:27" ht="15.75" customHeight="1" x14ac:dyDescent="0.2">
      <c r="A22" s="107" t="s">
        <v>235</v>
      </c>
      <c r="B22" s="108">
        <v>7</v>
      </c>
      <c r="C22" s="108" t="s">
        <v>27</v>
      </c>
      <c r="D22" s="107" t="s">
        <v>236</v>
      </c>
      <c r="E22" s="259">
        <f>SUM(E23:E24)</f>
        <v>0</v>
      </c>
      <c r="F22" s="259">
        <f t="shared" ref="F22:I22" si="7">SUM(F23:F24)</f>
        <v>0</v>
      </c>
      <c r="G22" s="259">
        <f t="shared" si="7"/>
        <v>0</v>
      </c>
      <c r="H22" s="259">
        <f t="shared" si="7"/>
        <v>0</v>
      </c>
      <c r="I22" s="259">
        <f t="shared" si="7"/>
        <v>0</v>
      </c>
      <c r="J22" s="259">
        <f>SUM(J23:J24)</f>
        <v>0</v>
      </c>
      <c r="K22" s="259">
        <f t="shared" ref="K22:AA22" si="8">SUM(K23:K24)</f>
        <v>0</v>
      </c>
      <c r="L22" s="259">
        <f t="shared" si="8"/>
        <v>0</v>
      </c>
      <c r="M22" s="259">
        <f t="shared" si="8"/>
        <v>0</v>
      </c>
      <c r="N22" s="259">
        <f t="shared" si="8"/>
        <v>0</v>
      </c>
      <c r="O22" s="259">
        <f t="shared" si="8"/>
        <v>0</v>
      </c>
      <c r="P22" s="259">
        <f t="shared" si="8"/>
        <v>0</v>
      </c>
      <c r="Q22" s="259">
        <f t="shared" si="8"/>
        <v>0</v>
      </c>
      <c r="R22" s="259">
        <f t="shared" si="8"/>
        <v>0</v>
      </c>
      <c r="S22" s="259">
        <f t="shared" si="8"/>
        <v>0</v>
      </c>
      <c r="T22" s="259">
        <f t="shared" si="8"/>
        <v>0</v>
      </c>
      <c r="U22" s="259">
        <f t="shared" si="8"/>
        <v>0</v>
      </c>
      <c r="V22" s="259">
        <f t="shared" si="8"/>
        <v>0</v>
      </c>
      <c r="W22" s="259">
        <f t="shared" si="8"/>
        <v>0</v>
      </c>
      <c r="X22" s="259">
        <f t="shared" si="8"/>
        <v>0</v>
      </c>
      <c r="Y22" s="259">
        <f t="shared" si="8"/>
        <v>0</v>
      </c>
      <c r="Z22" s="259">
        <f t="shared" si="8"/>
        <v>0</v>
      </c>
      <c r="AA22" s="259">
        <f t="shared" si="8"/>
        <v>0</v>
      </c>
    </row>
    <row r="23" spans="1:27" ht="24.75" customHeight="1" x14ac:dyDescent="0.2">
      <c r="A23" s="109" t="s">
        <v>237</v>
      </c>
      <c r="B23" s="110">
        <v>8</v>
      </c>
      <c r="C23" s="110" t="s">
        <v>118</v>
      </c>
      <c r="D23" s="111" t="s">
        <v>238</v>
      </c>
      <c r="E23" s="482"/>
      <c r="F23" s="311"/>
      <c r="G23" s="311"/>
      <c r="H23" s="311"/>
      <c r="I23" s="311"/>
      <c r="J23" s="484">
        <f>+E23+F23-G23+H23-I23</f>
        <v>0</v>
      </c>
      <c r="K23" s="321"/>
      <c r="L23" s="321"/>
      <c r="M23" s="321"/>
      <c r="N23" s="321"/>
      <c r="O23" s="509">
        <f>SUM(K23:N23)</f>
        <v>0</v>
      </c>
      <c r="P23" s="489">
        <f>+'ANEXO No 7A'!I23</f>
        <v>0</v>
      </c>
      <c r="Q23" s="321"/>
      <c r="R23" s="321"/>
      <c r="S23" s="321"/>
      <c r="T23" s="321"/>
      <c r="U23" s="493">
        <f>SUM(Q23:T23)</f>
        <v>0</v>
      </c>
      <c r="V23" s="321"/>
      <c r="W23" s="321"/>
      <c r="X23" s="321"/>
      <c r="Y23" s="321"/>
      <c r="Z23" s="514">
        <f>SUM(V23:Y23)</f>
        <v>0</v>
      </c>
      <c r="AA23" s="500">
        <f>+J23-P23</f>
        <v>0</v>
      </c>
    </row>
    <row r="24" spans="1:27" x14ac:dyDescent="0.2">
      <c r="A24" s="109" t="s">
        <v>239</v>
      </c>
      <c r="B24" s="112">
        <v>8</v>
      </c>
      <c r="C24" s="112" t="s">
        <v>118</v>
      </c>
      <c r="D24" s="113" t="s">
        <v>240</v>
      </c>
      <c r="E24" s="482"/>
      <c r="F24" s="311"/>
      <c r="G24" s="311"/>
      <c r="H24" s="311"/>
      <c r="I24" s="311"/>
      <c r="J24" s="484">
        <f>+E24+F24-G24+H24-I24</f>
        <v>0</v>
      </c>
      <c r="K24" s="321"/>
      <c r="L24" s="321"/>
      <c r="M24" s="321"/>
      <c r="N24" s="321"/>
      <c r="O24" s="509">
        <f>SUM(K24:N24)</f>
        <v>0</v>
      </c>
      <c r="P24" s="489">
        <f>+'ANEXO No 7A'!I36</f>
        <v>0</v>
      </c>
      <c r="Q24" s="321"/>
      <c r="R24" s="321"/>
      <c r="S24" s="321"/>
      <c r="T24" s="321"/>
      <c r="U24" s="493">
        <f>SUM(Q24:T24)</f>
        <v>0</v>
      </c>
      <c r="V24" s="321"/>
      <c r="W24" s="321"/>
      <c r="X24" s="321"/>
      <c r="Y24" s="321"/>
      <c r="Z24" s="514">
        <f>SUM(V24:Y24)</f>
        <v>0</v>
      </c>
      <c r="AA24" s="500">
        <f>+J24-P24</f>
        <v>0</v>
      </c>
    </row>
    <row r="25" spans="1:27" ht="15.75" customHeight="1" x14ac:dyDescent="0.2">
      <c r="A25" s="107" t="s">
        <v>241</v>
      </c>
      <c r="B25" s="108">
        <v>7</v>
      </c>
      <c r="C25" s="108" t="s">
        <v>27</v>
      </c>
      <c r="D25" s="107" t="s">
        <v>242</v>
      </c>
      <c r="E25" s="259">
        <f t="shared" ref="E25:AA25" si="9">SUM(E26:E29)</f>
        <v>0</v>
      </c>
      <c r="F25" s="259">
        <f t="shared" si="9"/>
        <v>0</v>
      </c>
      <c r="G25" s="259">
        <f t="shared" si="9"/>
        <v>0</v>
      </c>
      <c r="H25" s="259">
        <f t="shared" si="9"/>
        <v>0</v>
      </c>
      <c r="I25" s="259">
        <f t="shared" si="9"/>
        <v>0</v>
      </c>
      <c r="J25" s="259">
        <f t="shared" si="9"/>
        <v>0</v>
      </c>
      <c r="K25" s="259">
        <f t="shared" si="9"/>
        <v>0</v>
      </c>
      <c r="L25" s="259">
        <f t="shared" si="9"/>
        <v>0</v>
      </c>
      <c r="M25" s="259">
        <f t="shared" si="9"/>
        <v>0</v>
      </c>
      <c r="N25" s="259">
        <f t="shared" si="9"/>
        <v>0</v>
      </c>
      <c r="O25" s="259">
        <f t="shared" si="9"/>
        <v>0</v>
      </c>
      <c r="P25" s="259">
        <f t="shared" si="9"/>
        <v>0</v>
      </c>
      <c r="Q25" s="259">
        <f t="shared" si="9"/>
        <v>0</v>
      </c>
      <c r="R25" s="259">
        <f t="shared" si="9"/>
        <v>0</v>
      </c>
      <c r="S25" s="259">
        <f t="shared" si="9"/>
        <v>0</v>
      </c>
      <c r="T25" s="259">
        <f t="shared" si="9"/>
        <v>0</v>
      </c>
      <c r="U25" s="259">
        <f t="shared" si="9"/>
        <v>0</v>
      </c>
      <c r="V25" s="259">
        <f t="shared" si="9"/>
        <v>0</v>
      </c>
      <c r="W25" s="259">
        <f t="shared" si="9"/>
        <v>0</v>
      </c>
      <c r="X25" s="259">
        <f t="shared" si="9"/>
        <v>0</v>
      </c>
      <c r="Y25" s="259">
        <f t="shared" si="9"/>
        <v>0</v>
      </c>
      <c r="Z25" s="259">
        <f t="shared" si="9"/>
        <v>0</v>
      </c>
      <c r="AA25" s="259">
        <f t="shared" si="9"/>
        <v>0</v>
      </c>
    </row>
    <row r="26" spans="1:27" ht="15.75" customHeight="1" x14ac:dyDescent="0.2">
      <c r="A26" s="114" t="s">
        <v>243</v>
      </c>
      <c r="B26" s="112">
        <v>8</v>
      </c>
      <c r="C26" s="112" t="s">
        <v>118</v>
      </c>
      <c r="D26" s="114" t="s">
        <v>244</v>
      </c>
      <c r="E26" s="482"/>
      <c r="F26" s="311"/>
      <c r="G26" s="311"/>
      <c r="H26" s="311"/>
      <c r="I26" s="311"/>
      <c r="J26" s="484">
        <f t="shared" ref="J26:J42" si="10">+E26+F26-G26+H26-I26</f>
        <v>0</v>
      </c>
      <c r="K26" s="321"/>
      <c r="L26" s="321"/>
      <c r="M26" s="321"/>
      <c r="N26" s="321"/>
      <c r="O26" s="509">
        <f t="shared" ref="O26:O42" si="11">SUM(K26:N26)</f>
        <v>0</v>
      </c>
      <c r="P26" s="489">
        <f>+'ANEXO No 7A'!I49</f>
        <v>0</v>
      </c>
      <c r="Q26" s="321"/>
      <c r="R26" s="321"/>
      <c r="S26" s="321"/>
      <c r="T26" s="321"/>
      <c r="U26" s="493">
        <f>SUM(Q26:T26)</f>
        <v>0</v>
      </c>
      <c r="V26" s="321"/>
      <c r="W26" s="321"/>
      <c r="X26" s="321"/>
      <c r="Y26" s="321"/>
      <c r="Z26" s="513">
        <f t="shared" ref="Z26:Z42" si="12">SUM(V26:Y26)</f>
        <v>0</v>
      </c>
      <c r="AA26" s="500">
        <f t="shared" ref="AA26:AA42" si="13">+J26-P26</f>
        <v>0</v>
      </c>
    </row>
    <row r="27" spans="1:27" ht="15.75" customHeight="1" x14ac:dyDescent="0.2">
      <c r="A27" s="114" t="s">
        <v>245</v>
      </c>
      <c r="B27" s="112">
        <v>8</v>
      </c>
      <c r="C27" s="112" t="s">
        <v>118</v>
      </c>
      <c r="D27" s="114" t="s">
        <v>246</v>
      </c>
      <c r="E27" s="482"/>
      <c r="F27" s="311"/>
      <c r="G27" s="311"/>
      <c r="H27" s="311"/>
      <c r="I27" s="311"/>
      <c r="J27" s="484">
        <f t="shared" si="10"/>
        <v>0</v>
      </c>
      <c r="K27" s="321"/>
      <c r="L27" s="321"/>
      <c r="M27" s="321"/>
      <c r="N27" s="321"/>
      <c r="O27" s="509">
        <f t="shared" si="11"/>
        <v>0</v>
      </c>
      <c r="P27" s="489">
        <f>+'ANEXO No 7A'!I62</f>
        <v>0</v>
      </c>
      <c r="Q27" s="321"/>
      <c r="R27" s="321"/>
      <c r="S27" s="321"/>
      <c r="T27" s="321"/>
      <c r="U27" s="493">
        <f>SUM(Q27:T27)</f>
        <v>0</v>
      </c>
      <c r="V27" s="321"/>
      <c r="W27" s="321"/>
      <c r="X27" s="321"/>
      <c r="Y27" s="321"/>
      <c r="Z27" s="513">
        <f t="shared" si="12"/>
        <v>0</v>
      </c>
      <c r="AA27" s="500">
        <f t="shared" si="13"/>
        <v>0</v>
      </c>
    </row>
    <row r="28" spans="1:27" ht="25.5" x14ac:dyDescent="0.2">
      <c r="A28" s="109" t="s">
        <v>247</v>
      </c>
      <c r="B28" s="110">
        <v>8</v>
      </c>
      <c r="C28" s="110" t="s">
        <v>118</v>
      </c>
      <c r="D28" s="111" t="s">
        <v>248</v>
      </c>
      <c r="E28" s="482"/>
      <c r="F28" s="311"/>
      <c r="G28" s="311"/>
      <c r="H28" s="311"/>
      <c r="I28" s="311"/>
      <c r="J28" s="484">
        <f t="shared" si="10"/>
        <v>0</v>
      </c>
      <c r="K28" s="321"/>
      <c r="L28" s="321"/>
      <c r="M28" s="321"/>
      <c r="N28" s="321"/>
      <c r="O28" s="509">
        <f t="shared" si="11"/>
        <v>0</v>
      </c>
      <c r="P28" s="489">
        <f>+'ANEXO No 7A'!I75</f>
        <v>0</v>
      </c>
      <c r="Q28" s="321"/>
      <c r="R28" s="321"/>
      <c r="S28" s="321"/>
      <c r="T28" s="321"/>
      <c r="U28" s="493">
        <f>SUM(Q28:T28)</f>
        <v>0</v>
      </c>
      <c r="V28" s="321"/>
      <c r="W28" s="321"/>
      <c r="X28" s="321"/>
      <c r="Y28" s="321"/>
      <c r="Z28" s="513">
        <f t="shared" si="12"/>
        <v>0</v>
      </c>
      <c r="AA28" s="500">
        <f t="shared" si="13"/>
        <v>0</v>
      </c>
    </row>
    <row r="29" spans="1:27" ht="15.75" customHeight="1" x14ac:dyDescent="0.2">
      <c r="A29" s="114" t="s">
        <v>249</v>
      </c>
      <c r="B29" s="112">
        <v>8</v>
      </c>
      <c r="C29" s="112" t="s">
        <v>118</v>
      </c>
      <c r="D29" s="114" t="s">
        <v>250</v>
      </c>
      <c r="E29" s="482"/>
      <c r="F29" s="311"/>
      <c r="G29" s="311"/>
      <c r="H29" s="311"/>
      <c r="I29" s="311"/>
      <c r="J29" s="484">
        <f t="shared" si="10"/>
        <v>0</v>
      </c>
      <c r="K29" s="321"/>
      <c r="L29" s="321"/>
      <c r="M29" s="321"/>
      <c r="N29" s="321"/>
      <c r="O29" s="509">
        <f t="shared" si="11"/>
        <v>0</v>
      </c>
      <c r="P29" s="489">
        <f>+'ANEXO No 7A'!I88</f>
        <v>0</v>
      </c>
      <c r="Q29" s="321"/>
      <c r="R29" s="321"/>
      <c r="S29" s="321"/>
      <c r="T29" s="321"/>
      <c r="U29" s="493">
        <f>SUM(Q29:T29)</f>
        <v>0</v>
      </c>
      <c r="V29" s="321"/>
      <c r="W29" s="321"/>
      <c r="X29" s="321"/>
      <c r="Y29" s="321"/>
      <c r="Z29" s="513">
        <f t="shared" si="12"/>
        <v>0</v>
      </c>
      <c r="AA29" s="500">
        <f t="shared" si="13"/>
        <v>0</v>
      </c>
    </row>
    <row r="30" spans="1:27" ht="15.75" customHeight="1" x14ac:dyDescent="0.2">
      <c r="A30" s="115" t="s">
        <v>251</v>
      </c>
      <c r="B30" s="116">
        <v>7</v>
      </c>
      <c r="C30" s="116" t="s">
        <v>27</v>
      </c>
      <c r="D30" s="117" t="s">
        <v>252</v>
      </c>
      <c r="E30" s="259">
        <f>SUM(E31)</f>
        <v>0</v>
      </c>
      <c r="F30" s="259">
        <f t="shared" ref="F30:AA30" si="14">SUM(F31)</f>
        <v>0</v>
      </c>
      <c r="G30" s="259">
        <f t="shared" si="14"/>
        <v>0</v>
      </c>
      <c r="H30" s="259">
        <f t="shared" si="14"/>
        <v>0</v>
      </c>
      <c r="I30" s="259">
        <f t="shared" si="14"/>
        <v>0</v>
      </c>
      <c r="J30" s="259">
        <f t="shared" si="14"/>
        <v>0</v>
      </c>
      <c r="K30" s="259">
        <f t="shared" si="14"/>
        <v>0</v>
      </c>
      <c r="L30" s="259">
        <f t="shared" si="14"/>
        <v>0</v>
      </c>
      <c r="M30" s="259">
        <f t="shared" si="14"/>
        <v>0</v>
      </c>
      <c r="N30" s="259">
        <f t="shared" si="14"/>
        <v>0</v>
      </c>
      <c r="O30" s="259">
        <f t="shared" si="14"/>
        <v>0</v>
      </c>
      <c r="P30" s="259">
        <f t="shared" si="14"/>
        <v>0</v>
      </c>
      <c r="Q30" s="259">
        <f t="shared" si="14"/>
        <v>0</v>
      </c>
      <c r="R30" s="259">
        <f t="shared" si="14"/>
        <v>0</v>
      </c>
      <c r="S30" s="259">
        <f t="shared" si="14"/>
        <v>0</v>
      </c>
      <c r="T30" s="259">
        <f t="shared" si="14"/>
        <v>0</v>
      </c>
      <c r="U30" s="259">
        <f t="shared" si="14"/>
        <v>0</v>
      </c>
      <c r="V30" s="259">
        <f t="shared" si="14"/>
        <v>0</v>
      </c>
      <c r="W30" s="259">
        <f t="shared" si="14"/>
        <v>0</v>
      </c>
      <c r="X30" s="259">
        <f t="shared" si="14"/>
        <v>0</v>
      </c>
      <c r="Y30" s="259">
        <f t="shared" si="14"/>
        <v>0</v>
      </c>
      <c r="Z30" s="259">
        <f t="shared" si="14"/>
        <v>0</v>
      </c>
      <c r="AA30" s="259">
        <f t="shared" si="14"/>
        <v>0</v>
      </c>
    </row>
    <row r="31" spans="1:27" ht="15.75" customHeight="1" x14ac:dyDescent="0.2">
      <c r="A31" s="114" t="s">
        <v>253</v>
      </c>
      <c r="B31" s="112">
        <v>8</v>
      </c>
      <c r="C31" s="112" t="s">
        <v>118</v>
      </c>
      <c r="D31" s="114" t="s">
        <v>254</v>
      </c>
      <c r="E31" s="482"/>
      <c r="F31" s="311"/>
      <c r="G31" s="311"/>
      <c r="H31" s="311"/>
      <c r="I31" s="311"/>
      <c r="J31" s="484">
        <f t="shared" si="10"/>
        <v>0</v>
      </c>
      <c r="K31" s="321"/>
      <c r="L31" s="321"/>
      <c r="M31" s="321"/>
      <c r="N31" s="321"/>
      <c r="O31" s="509">
        <f t="shared" si="11"/>
        <v>0</v>
      </c>
      <c r="P31" s="490">
        <f>+'ANEXO No 7A'!I101</f>
        <v>0</v>
      </c>
      <c r="Q31" s="321"/>
      <c r="R31" s="321"/>
      <c r="S31" s="321"/>
      <c r="T31" s="321"/>
      <c r="U31" s="493">
        <f t="shared" ref="U31:U42" si="15">SUM(Q31:T31)</f>
        <v>0</v>
      </c>
      <c r="V31" s="321"/>
      <c r="W31" s="321"/>
      <c r="X31" s="321"/>
      <c r="Y31" s="321"/>
      <c r="Z31" s="513">
        <f t="shared" si="12"/>
        <v>0</v>
      </c>
      <c r="AA31" s="500">
        <f t="shared" si="13"/>
        <v>0</v>
      </c>
    </row>
    <row r="32" spans="1:27" ht="15.75" customHeight="1" x14ac:dyDescent="0.2">
      <c r="A32" s="115" t="s">
        <v>255</v>
      </c>
      <c r="B32" s="116">
        <v>7</v>
      </c>
      <c r="C32" s="116" t="s">
        <v>27</v>
      </c>
      <c r="D32" s="117" t="s">
        <v>256</v>
      </c>
      <c r="E32" s="259">
        <f>SUM(E33:E38)</f>
        <v>0</v>
      </c>
      <c r="F32" s="259">
        <f t="shared" ref="F32:AA32" si="16">SUM(F33:F38)</f>
        <v>0</v>
      </c>
      <c r="G32" s="259">
        <f t="shared" si="16"/>
        <v>0</v>
      </c>
      <c r="H32" s="259">
        <f t="shared" si="16"/>
        <v>0</v>
      </c>
      <c r="I32" s="259">
        <f t="shared" si="16"/>
        <v>0</v>
      </c>
      <c r="J32" s="259">
        <f t="shared" si="16"/>
        <v>0</v>
      </c>
      <c r="K32" s="259">
        <f t="shared" si="16"/>
        <v>0</v>
      </c>
      <c r="L32" s="259">
        <f t="shared" si="16"/>
        <v>0</v>
      </c>
      <c r="M32" s="259">
        <f t="shared" si="16"/>
        <v>0</v>
      </c>
      <c r="N32" s="259">
        <f t="shared" si="16"/>
        <v>0</v>
      </c>
      <c r="O32" s="259">
        <f t="shared" si="16"/>
        <v>0</v>
      </c>
      <c r="P32" s="259">
        <f t="shared" si="16"/>
        <v>0</v>
      </c>
      <c r="Q32" s="259">
        <f t="shared" si="16"/>
        <v>0</v>
      </c>
      <c r="R32" s="259">
        <f t="shared" si="16"/>
        <v>0</v>
      </c>
      <c r="S32" s="259">
        <f t="shared" si="16"/>
        <v>0</v>
      </c>
      <c r="T32" s="259">
        <f t="shared" si="16"/>
        <v>0</v>
      </c>
      <c r="U32" s="259">
        <f t="shared" si="16"/>
        <v>0</v>
      </c>
      <c r="V32" s="259">
        <f t="shared" si="16"/>
        <v>0</v>
      </c>
      <c r="W32" s="259">
        <f t="shared" si="16"/>
        <v>0</v>
      </c>
      <c r="X32" s="259">
        <f t="shared" si="16"/>
        <v>0</v>
      </c>
      <c r="Y32" s="259">
        <f t="shared" si="16"/>
        <v>0</v>
      </c>
      <c r="Z32" s="259">
        <f t="shared" si="16"/>
        <v>0</v>
      </c>
      <c r="AA32" s="259">
        <f t="shared" si="16"/>
        <v>0</v>
      </c>
    </row>
    <row r="33" spans="1:27" ht="39" customHeight="1" x14ac:dyDescent="0.2">
      <c r="A33" s="206" t="s">
        <v>589</v>
      </c>
      <c r="B33" s="196">
        <v>8</v>
      </c>
      <c r="C33" s="196" t="s">
        <v>118</v>
      </c>
      <c r="D33" s="249" t="s">
        <v>590</v>
      </c>
      <c r="E33" s="482"/>
      <c r="F33" s="311"/>
      <c r="G33" s="311"/>
      <c r="H33" s="311"/>
      <c r="I33" s="311"/>
      <c r="J33" s="484">
        <f t="shared" si="10"/>
        <v>0</v>
      </c>
      <c r="K33" s="553"/>
      <c r="L33" s="553"/>
      <c r="M33" s="553"/>
      <c r="N33" s="553"/>
      <c r="O33" s="509">
        <f t="shared" ref="O33" si="17">SUM(K33:N33)</f>
        <v>0</v>
      </c>
      <c r="P33" s="489">
        <f>+'ANEXO No 7A'!I114</f>
        <v>0</v>
      </c>
      <c r="Q33" s="553"/>
      <c r="R33" s="553"/>
      <c r="S33" s="553"/>
      <c r="T33" s="553"/>
      <c r="U33" s="493">
        <f t="shared" si="15"/>
        <v>0</v>
      </c>
      <c r="V33" s="553"/>
      <c r="W33" s="553"/>
      <c r="X33" s="553"/>
      <c r="Y33" s="553"/>
      <c r="Z33" s="513">
        <f t="shared" ref="Z33" si="18">SUM(V33:Y33)</f>
        <v>0</v>
      </c>
      <c r="AA33" s="500">
        <f t="shared" ref="AA33" si="19">+J33-P33</f>
        <v>0</v>
      </c>
    </row>
    <row r="34" spans="1:27" ht="25.5" x14ac:dyDescent="0.2">
      <c r="A34" s="109" t="s">
        <v>257</v>
      </c>
      <c r="B34" s="110">
        <v>8</v>
      </c>
      <c r="C34" s="110" t="s">
        <v>118</v>
      </c>
      <c r="D34" s="118" t="s">
        <v>258</v>
      </c>
      <c r="E34" s="482"/>
      <c r="F34" s="311"/>
      <c r="G34" s="311"/>
      <c r="H34" s="311"/>
      <c r="I34" s="311"/>
      <c r="J34" s="484">
        <f t="shared" si="10"/>
        <v>0</v>
      </c>
      <c r="K34" s="321"/>
      <c r="L34" s="321"/>
      <c r="M34" s="321"/>
      <c r="N34" s="321"/>
      <c r="O34" s="509">
        <f t="shared" si="11"/>
        <v>0</v>
      </c>
      <c r="P34" s="489">
        <f>+'ANEXO No 7A'!I127</f>
        <v>0</v>
      </c>
      <c r="Q34" s="321"/>
      <c r="R34" s="321"/>
      <c r="S34" s="321"/>
      <c r="T34" s="321"/>
      <c r="U34" s="493">
        <f t="shared" si="15"/>
        <v>0</v>
      </c>
      <c r="V34" s="321"/>
      <c r="W34" s="321"/>
      <c r="X34" s="321"/>
      <c r="Y34" s="321"/>
      <c r="Z34" s="513">
        <f t="shared" si="12"/>
        <v>0</v>
      </c>
      <c r="AA34" s="500">
        <f t="shared" si="13"/>
        <v>0</v>
      </c>
    </row>
    <row r="35" spans="1:27" x14ac:dyDescent="0.2">
      <c r="A35" s="114" t="s">
        <v>259</v>
      </c>
      <c r="B35" s="112">
        <v>8</v>
      </c>
      <c r="C35" s="112" t="s">
        <v>118</v>
      </c>
      <c r="D35" s="114" t="s">
        <v>260</v>
      </c>
      <c r="E35" s="482"/>
      <c r="F35" s="311"/>
      <c r="G35" s="311"/>
      <c r="H35" s="311"/>
      <c r="I35" s="311"/>
      <c r="J35" s="484">
        <f t="shared" si="10"/>
        <v>0</v>
      </c>
      <c r="K35" s="321"/>
      <c r="L35" s="321"/>
      <c r="M35" s="321"/>
      <c r="N35" s="321"/>
      <c r="O35" s="509">
        <f t="shared" si="11"/>
        <v>0</v>
      </c>
      <c r="P35" s="489">
        <f>+'ANEXO No 7A'!I140</f>
        <v>0</v>
      </c>
      <c r="Q35" s="321"/>
      <c r="R35" s="321"/>
      <c r="S35" s="321"/>
      <c r="T35" s="321"/>
      <c r="U35" s="493">
        <f t="shared" si="15"/>
        <v>0</v>
      </c>
      <c r="V35" s="321"/>
      <c r="W35" s="321"/>
      <c r="X35" s="321"/>
      <c r="Y35" s="321"/>
      <c r="Z35" s="513">
        <f t="shared" si="12"/>
        <v>0</v>
      </c>
      <c r="AA35" s="500">
        <f t="shared" si="13"/>
        <v>0</v>
      </c>
    </row>
    <row r="36" spans="1:27" x14ac:dyDescent="0.2">
      <c r="A36" s="114" t="s">
        <v>261</v>
      </c>
      <c r="B36" s="112">
        <v>8</v>
      </c>
      <c r="C36" s="112" t="s">
        <v>118</v>
      </c>
      <c r="D36" s="114" t="s">
        <v>262</v>
      </c>
      <c r="E36" s="482"/>
      <c r="F36" s="311"/>
      <c r="G36" s="311"/>
      <c r="H36" s="311"/>
      <c r="I36" s="311"/>
      <c r="J36" s="484">
        <f t="shared" si="10"/>
        <v>0</v>
      </c>
      <c r="K36" s="321"/>
      <c r="L36" s="321"/>
      <c r="M36" s="321"/>
      <c r="N36" s="321"/>
      <c r="O36" s="509">
        <f t="shared" si="11"/>
        <v>0</v>
      </c>
      <c r="P36" s="489">
        <f>+'ANEXO No 7A'!I153</f>
        <v>0</v>
      </c>
      <c r="Q36" s="321"/>
      <c r="R36" s="321"/>
      <c r="S36" s="321"/>
      <c r="T36" s="321"/>
      <c r="U36" s="493">
        <f t="shared" si="15"/>
        <v>0</v>
      </c>
      <c r="V36" s="321"/>
      <c r="W36" s="321"/>
      <c r="X36" s="321"/>
      <c r="Y36" s="321"/>
      <c r="Z36" s="513">
        <f t="shared" si="12"/>
        <v>0</v>
      </c>
      <c r="AA36" s="500">
        <f t="shared" si="13"/>
        <v>0</v>
      </c>
    </row>
    <row r="37" spans="1:27" ht="25.5" x14ac:dyDescent="0.2">
      <c r="A37" s="109" t="s">
        <v>263</v>
      </c>
      <c r="B37" s="110">
        <v>8</v>
      </c>
      <c r="C37" s="110" t="s">
        <v>118</v>
      </c>
      <c r="D37" s="111" t="s">
        <v>264</v>
      </c>
      <c r="E37" s="482"/>
      <c r="F37" s="311"/>
      <c r="G37" s="311"/>
      <c r="H37" s="311"/>
      <c r="I37" s="311"/>
      <c r="J37" s="484">
        <f t="shared" si="10"/>
        <v>0</v>
      </c>
      <c r="K37" s="321"/>
      <c r="L37" s="321"/>
      <c r="M37" s="321"/>
      <c r="N37" s="321"/>
      <c r="O37" s="509">
        <f t="shared" si="11"/>
        <v>0</v>
      </c>
      <c r="P37" s="489">
        <f>+'ANEXO No 7A'!I166</f>
        <v>0</v>
      </c>
      <c r="Q37" s="321"/>
      <c r="R37" s="321"/>
      <c r="S37" s="321"/>
      <c r="T37" s="321"/>
      <c r="U37" s="493">
        <f t="shared" si="15"/>
        <v>0</v>
      </c>
      <c r="V37" s="321"/>
      <c r="W37" s="321"/>
      <c r="X37" s="321"/>
      <c r="Y37" s="321"/>
      <c r="Z37" s="513">
        <f t="shared" si="12"/>
        <v>0</v>
      </c>
      <c r="AA37" s="500">
        <f>+J37-P37</f>
        <v>0</v>
      </c>
    </row>
    <row r="38" spans="1:27" ht="15.75" customHeight="1" x14ac:dyDescent="0.2">
      <c r="A38" s="114" t="s">
        <v>265</v>
      </c>
      <c r="B38" s="112">
        <v>8</v>
      </c>
      <c r="C38" s="112" t="s">
        <v>118</v>
      </c>
      <c r="D38" s="114" t="s">
        <v>266</v>
      </c>
      <c r="E38" s="482"/>
      <c r="F38" s="311"/>
      <c r="G38" s="311"/>
      <c r="H38" s="311"/>
      <c r="I38" s="311"/>
      <c r="J38" s="484">
        <f t="shared" si="10"/>
        <v>0</v>
      </c>
      <c r="K38" s="321"/>
      <c r="L38" s="321"/>
      <c r="M38" s="321"/>
      <c r="N38" s="321"/>
      <c r="O38" s="509">
        <f t="shared" si="11"/>
        <v>0</v>
      </c>
      <c r="P38" s="489">
        <f>+'ANEXO No 7A'!I179</f>
        <v>0</v>
      </c>
      <c r="Q38" s="321"/>
      <c r="R38" s="321"/>
      <c r="S38" s="321"/>
      <c r="T38" s="321"/>
      <c r="U38" s="493">
        <f t="shared" si="15"/>
        <v>0</v>
      </c>
      <c r="V38" s="321"/>
      <c r="W38" s="321"/>
      <c r="X38" s="321"/>
      <c r="Y38" s="321"/>
      <c r="Z38" s="513">
        <f t="shared" si="12"/>
        <v>0</v>
      </c>
      <c r="AA38" s="500">
        <f t="shared" si="13"/>
        <v>0</v>
      </c>
    </row>
    <row r="39" spans="1:27" ht="15.75" customHeight="1" x14ac:dyDescent="0.2">
      <c r="A39" s="115" t="s">
        <v>267</v>
      </c>
      <c r="B39" s="116">
        <v>7</v>
      </c>
      <c r="C39" s="116" t="s">
        <v>27</v>
      </c>
      <c r="D39" s="117" t="s">
        <v>268</v>
      </c>
      <c r="E39" s="259">
        <f>SUM(E40:E42)</f>
        <v>0</v>
      </c>
      <c r="F39" s="259">
        <f t="shared" ref="F39:AA39" si="20">SUM(F40:F42)</f>
        <v>0</v>
      </c>
      <c r="G39" s="259">
        <f t="shared" si="20"/>
        <v>0</v>
      </c>
      <c r="H39" s="259">
        <f t="shared" si="20"/>
        <v>0</v>
      </c>
      <c r="I39" s="259">
        <f t="shared" si="20"/>
        <v>0</v>
      </c>
      <c r="J39" s="259">
        <f t="shared" si="20"/>
        <v>0</v>
      </c>
      <c r="K39" s="259">
        <f t="shared" si="20"/>
        <v>0</v>
      </c>
      <c r="L39" s="259">
        <f t="shared" si="20"/>
        <v>0</v>
      </c>
      <c r="M39" s="259">
        <f t="shared" si="20"/>
        <v>0</v>
      </c>
      <c r="N39" s="259">
        <f t="shared" si="20"/>
        <v>0</v>
      </c>
      <c r="O39" s="259">
        <f t="shared" si="20"/>
        <v>0</v>
      </c>
      <c r="P39" s="259">
        <f t="shared" si="20"/>
        <v>0</v>
      </c>
      <c r="Q39" s="259">
        <f t="shared" si="20"/>
        <v>0</v>
      </c>
      <c r="R39" s="259">
        <f t="shared" si="20"/>
        <v>0</v>
      </c>
      <c r="S39" s="259">
        <f t="shared" si="20"/>
        <v>0</v>
      </c>
      <c r="T39" s="259">
        <f t="shared" si="20"/>
        <v>0</v>
      </c>
      <c r="U39" s="259">
        <f t="shared" si="20"/>
        <v>0</v>
      </c>
      <c r="V39" s="259">
        <f t="shared" si="20"/>
        <v>0</v>
      </c>
      <c r="W39" s="259">
        <f t="shared" si="20"/>
        <v>0</v>
      </c>
      <c r="X39" s="259">
        <f t="shared" si="20"/>
        <v>0</v>
      </c>
      <c r="Y39" s="259">
        <f t="shared" si="20"/>
        <v>0</v>
      </c>
      <c r="Z39" s="259">
        <f t="shared" si="20"/>
        <v>0</v>
      </c>
      <c r="AA39" s="259">
        <f t="shared" si="20"/>
        <v>0</v>
      </c>
    </row>
    <row r="40" spans="1:27" ht="25.5" x14ac:dyDescent="0.2">
      <c r="A40" s="109" t="s">
        <v>269</v>
      </c>
      <c r="B40" s="112">
        <v>8</v>
      </c>
      <c r="C40" s="112" t="s">
        <v>118</v>
      </c>
      <c r="D40" s="111" t="s">
        <v>270</v>
      </c>
      <c r="E40" s="482"/>
      <c r="F40" s="311"/>
      <c r="G40" s="311"/>
      <c r="H40" s="311"/>
      <c r="I40" s="311"/>
      <c r="J40" s="484">
        <f t="shared" si="10"/>
        <v>0</v>
      </c>
      <c r="K40" s="321"/>
      <c r="L40" s="321"/>
      <c r="M40" s="321"/>
      <c r="N40" s="321"/>
      <c r="O40" s="509">
        <f t="shared" si="11"/>
        <v>0</v>
      </c>
      <c r="P40" s="489">
        <f>+'ANEXO No 7A'!I192</f>
        <v>0</v>
      </c>
      <c r="Q40" s="321"/>
      <c r="R40" s="321"/>
      <c r="S40" s="321"/>
      <c r="T40" s="321"/>
      <c r="U40" s="493">
        <f t="shared" si="15"/>
        <v>0</v>
      </c>
      <c r="V40" s="321"/>
      <c r="W40" s="321"/>
      <c r="X40" s="321"/>
      <c r="Y40" s="321"/>
      <c r="Z40" s="513">
        <f t="shared" si="12"/>
        <v>0</v>
      </c>
      <c r="AA40" s="500">
        <f t="shared" si="13"/>
        <v>0</v>
      </c>
    </row>
    <row r="41" spans="1:27" ht="38.25" x14ac:dyDescent="0.2">
      <c r="A41" s="109" t="s">
        <v>271</v>
      </c>
      <c r="B41" s="112">
        <v>8</v>
      </c>
      <c r="C41" s="112" t="s">
        <v>118</v>
      </c>
      <c r="D41" s="111" t="s">
        <v>272</v>
      </c>
      <c r="E41" s="482"/>
      <c r="F41" s="311"/>
      <c r="G41" s="311"/>
      <c r="H41" s="311"/>
      <c r="I41" s="311"/>
      <c r="J41" s="484">
        <f t="shared" si="10"/>
        <v>0</v>
      </c>
      <c r="K41" s="321"/>
      <c r="L41" s="321"/>
      <c r="M41" s="321"/>
      <c r="N41" s="321"/>
      <c r="O41" s="509">
        <f t="shared" si="11"/>
        <v>0</v>
      </c>
      <c r="P41" s="489">
        <f>+'ANEXO No 7A'!I205</f>
        <v>0</v>
      </c>
      <c r="Q41" s="321"/>
      <c r="R41" s="321"/>
      <c r="S41" s="321"/>
      <c r="T41" s="321"/>
      <c r="U41" s="493">
        <f t="shared" si="15"/>
        <v>0</v>
      </c>
      <c r="V41" s="321"/>
      <c r="W41" s="321"/>
      <c r="X41" s="321"/>
      <c r="Y41" s="321"/>
      <c r="Z41" s="513">
        <f t="shared" si="12"/>
        <v>0</v>
      </c>
      <c r="AA41" s="500">
        <f t="shared" si="13"/>
        <v>0</v>
      </c>
    </row>
    <row r="42" spans="1:27" ht="25.5" x14ac:dyDescent="0.2">
      <c r="A42" s="109" t="s">
        <v>273</v>
      </c>
      <c r="B42" s="112">
        <v>8</v>
      </c>
      <c r="C42" s="112" t="s">
        <v>118</v>
      </c>
      <c r="D42" s="111" t="s">
        <v>274</v>
      </c>
      <c r="E42" s="482"/>
      <c r="F42" s="311"/>
      <c r="G42" s="311"/>
      <c r="H42" s="311"/>
      <c r="I42" s="311"/>
      <c r="J42" s="484">
        <f t="shared" si="10"/>
        <v>0</v>
      </c>
      <c r="K42" s="321"/>
      <c r="L42" s="321"/>
      <c r="M42" s="321"/>
      <c r="N42" s="321"/>
      <c r="O42" s="509">
        <f t="shared" si="11"/>
        <v>0</v>
      </c>
      <c r="P42" s="489">
        <f>+'ANEXO No 7A'!I218</f>
        <v>0</v>
      </c>
      <c r="Q42" s="321"/>
      <c r="R42" s="321"/>
      <c r="S42" s="321"/>
      <c r="T42" s="321"/>
      <c r="U42" s="493">
        <f t="shared" si="15"/>
        <v>0</v>
      </c>
      <c r="V42" s="321"/>
      <c r="W42" s="321"/>
      <c r="X42" s="321"/>
      <c r="Y42" s="321"/>
      <c r="Z42" s="513">
        <f t="shared" si="12"/>
        <v>0</v>
      </c>
      <c r="AA42" s="500">
        <f t="shared" si="13"/>
        <v>0</v>
      </c>
    </row>
    <row r="43" spans="1:27" ht="15.75" customHeight="1" x14ac:dyDescent="0.2">
      <c r="A43" s="119" t="s">
        <v>275</v>
      </c>
      <c r="B43" s="120">
        <v>6</v>
      </c>
      <c r="C43" s="120" t="s">
        <v>27</v>
      </c>
      <c r="D43" s="119" t="s">
        <v>276</v>
      </c>
      <c r="E43" s="258">
        <f>+E44</f>
        <v>0</v>
      </c>
      <c r="F43" s="258">
        <f t="shared" ref="F43:AA43" si="21">+F44</f>
        <v>0</v>
      </c>
      <c r="G43" s="258">
        <f t="shared" si="21"/>
        <v>0</v>
      </c>
      <c r="H43" s="258">
        <f t="shared" si="21"/>
        <v>0</v>
      </c>
      <c r="I43" s="258">
        <f t="shared" si="21"/>
        <v>0</v>
      </c>
      <c r="J43" s="258">
        <f t="shared" si="21"/>
        <v>0</v>
      </c>
      <c r="K43" s="258">
        <f t="shared" si="21"/>
        <v>0</v>
      </c>
      <c r="L43" s="258">
        <f t="shared" si="21"/>
        <v>0</v>
      </c>
      <c r="M43" s="258">
        <f t="shared" si="21"/>
        <v>0</v>
      </c>
      <c r="N43" s="258">
        <f t="shared" si="21"/>
        <v>0</v>
      </c>
      <c r="O43" s="258">
        <f t="shared" si="21"/>
        <v>0</v>
      </c>
      <c r="P43" s="258">
        <f t="shared" si="21"/>
        <v>0</v>
      </c>
      <c r="Q43" s="258">
        <f t="shared" si="21"/>
        <v>0</v>
      </c>
      <c r="R43" s="258">
        <f t="shared" si="21"/>
        <v>0</v>
      </c>
      <c r="S43" s="258">
        <f t="shared" si="21"/>
        <v>0</v>
      </c>
      <c r="T43" s="258">
        <f t="shared" si="21"/>
        <v>0</v>
      </c>
      <c r="U43" s="258">
        <f t="shared" si="21"/>
        <v>0</v>
      </c>
      <c r="V43" s="258">
        <f t="shared" si="21"/>
        <v>0</v>
      </c>
      <c r="W43" s="258">
        <f t="shared" si="21"/>
        <v>0</v>
      </c>
      <c r="X43" s="258">
        <f t="shared" si="21"/>
        <v>0</v>
      </c>
      <c r="Y43" s="258">
        <f t="shared" si="21"/>
        <v>0</v>
      </c>
      <c r="Z43" s="258">
        <f t="shared" si="21"/>
        <v>0</v>
      </c>
      <c r="AA43" s="258">
        <f t="shared" si="21"/>
        <v>0</v>
      </c>
    </row>
    <row r="44" spans="1:27" ht="25.5" x14ac:dyDescent="0.2">
      <c r="A44" s="121" t="s">
        <v>277</v>
      </c>
      <c r="B44" s="116">
        <v>7</v>
      </c>
      <c r="C44" s="116" t="s">
        <v>27</v>
      </c>
      <c r="D44" s="122" t="s">
        <v>278</v>
      </c>
      <c r="E44" s="259">
        <f t="shared" ref="E44:AA44" si="22">+E45+E51+E52</f>
        <v>0</v>
      </c>
      <c r="F44" s="259">
        <f t="shared" si="22"/>
        <v>0</v>
      </c>
      <c r="G44" s="259">
        <f t="shared" si="22"/>
        <v>0</v>
      </c>
      <c r="H44" s="259">
        <f t="shared" si="22"/>
        <v>0</v>
      </c>
      <c r="I44" s="259">
        <f t="shared" si="22"/>
        <v>0</v>
      </c>
      <c r="J44" s="259">
        <f t="shared" si="22"/>
        <v>0</v>
      </c>
      <c r="K44" s="259">
        <f t="shared" si="22"/>
        <v>0</v>
      </c>
      <c r="L44" s="259">
        <f t="shared" si="22"/>
        <v>0</v>
      </c>
      <c r="M44" s="259">
        <f t="shared" si="22"/>
        <v>0</v>
      </c>
      <c r="N44" s="259">
        <f t="shared" si="22"/>
        <v>0</v>
      </c>
      <c r="O44" s="259">
        <f t="shared" si="22"/>
        <v>0</v>
      </c>
      <c r="P44" s="259">
        <f t="shared" si="22"/>
        <v>0</v>
      </c>
      <c r="Q44" s="259">
        <f t="shared" si="22"/>
        <v>0</v>
      </c>
      <c r="R44" s="259">
        <f t="shared" si="22"/>
        <v>0</v>
      </c>
      <c r="S44" s="259">
        <f t="shared" si="22"/>
        <v>0</v>
      </c>
      <c r="T44" s="259">
        <f t="shared" si="22"/>
        <v>0</v>
      </c>
      <c r="U44" s="259">
        <f t="shared" si="22"/>
        <v>0</v>
      </c>
      <c r="V44" s="259">
        <f t="shared" si="22"/>
        <v>0</v>
      </c>
      <c r="W44" s="259">
        <f t="shared" si="22"/>
        <v>0</v>
      </c>
      <c r="X44" s="259">
        <f t="shared" si="22"/>
        <v>0</v>
      </c>
      <c r="Y44" s="259">
        <f t="shared" si="22"/>
        <v>0</v>
      </c>
      <c r="Z44" s="259">
        <f t="shared" si="22"/>
        <v>0</v>
      </c>
      <c r="AA44" s="259">
        <f t="shared" si="22"/>
        <v>0</v>
      </c>
    </row>
    <row r="45" spans="1:27" ht="15.75" customHeight="1" x14ac:dyDescent="0.2">
      <c r="A45" s="123" t="s">
        <v>279</v>
      </c>
      <c r="B45" s="124">
        <v>8</v>
      </c>
      <c r="C45" s="124" t="s">
        <v>27</v>
      </c>
      <c r="D45" s="125" t="s">
        <v>280</v>
      </c>
      <c r="E45" s="260">
        <f t="shared" ref="E45:AA45" si="23">SUM(E46:E50)</f>
        <v>0</v>
      </c>
      <c r="F45" s="260">
        <f t="shared" si="23"/>
        <v>0</v>
      </c>
      <c r="G45" s="260">
        <f t="shared" si="23"/>
        <v>0</v>
      </c>
      <c r="H45" s="260">
        <f t="shared" si="23"/>
        <v>0</v>
      </c>
      <c r="I45" s="260">
        <f t="shared" si="23"/>
        <v>0</v>
      </c>
      <c r="J45" s="260">
        <f t="shared" si="23"/>
        <v>0</v>
      </c>
      <c r="K45" s="260">
        <f t="shared" si="23"/>
        <v>0</v>
      </c>
      <c r="L45" s="260">
        <f t="shared" si="23"/>
        <v>0</v>
      </c>
      <c r="M45" s="260">
        <f t="shared" si="23"/>
        <v>0</v>
      </c>
      <c r="N45" s="260">
        <f t="shared" si="23"/>
        <v>0</v>
      </c>
      <c r="O45" s="260">
        <f t="shared" si="23"/>
        <v>0</v>
      </c>
      <c r="P45" s="260">
        <f t="shared" si="23"/>
        <v>0</v>
      </c>
      <c r="Q45" s="260">
        <f t="shared" si="23"/>
        <v>0</v>
      </c>
      <c r="R45" s="260">
        <f t="shared" si="23"/>
        <v>0</v>
      </c>
      <c r="S45" s="260">
        <f t="shared" si="23"/>
        <v>0</v>
      </c>
      <c r="T45" s="260">
        <f t="shared" si="23"/>
        <v>0</v>
      </c>
      <c r="U45" s="260">
        <f t="shared" si="23"/>
        <v>0</v>
      </c>
      <c r="V45" s="260">
        <f t="shared" si="23"/>
        <v>0</v>
      </c>
      <c r="W45" s="260">
        <f t="shared" si="23"/>
        <v>0</v>
      </c>
      <c r="X45" s="260">
        <f t="shared" si="23"/>
        <v>0</v>
      </c>
      <c r="Y45" s="260">
        <f t="shared" si="23"/>
        <v>0</v>
      </c>
      <c r="Z45" s="260">
        <f t="shared" si="23"/>
        <v>0</v>
      </c>
      <c r="AA45" s="260">
        <f t="shared" si="23"/>
        <v>0</v>
      </c>
    </row>
    <row r="46" spans="1:27" ht="15.75" customHeight="1" x14ac:dyDescent="0.2">
      <c r="A46" s="114" t="s">
        <v>281</v>
      </c>
      <c r="B46" s="112">
        <v>9</v>
      </c>
      <c r="C46" s="112" t="s">
        <v>118</v>
      </c>
      <c r="D46" s="114" t="s">
        <v>282</v>
      </c>
      <c r="E46" s="482"/>
      <c r="F46" s="311"/>
      <c r="G46" s="311"/>
      <c r="H46" s="311"/>
      <c r="I46" s="311"/>
      <c r="J46" s="484">
        <f t="shared" ref="J46:J52" si="24">+E46+F46-G46+H46-I46</f>
        <v>0</v>
      </c>
      <c r="K46" s="321"/>
      <c r="L46" s="321"/>
      <c r="M46" s="321"/>
      <c r="N46" s="321"/>
      <c r="O46" s="509">
        <f t="shared" ref="O46:O52" si="25">SUM(K46:N46)</f>
        <v>0</v>
      </c>
      <c r="P46" s="489">
        <f>+'ANEXO No 7A'!I231</f>
        <v>0</v>
      </c>
      <c r="Q46" s="321"/>
      <c r="R46" s="321"/>
      <c r="S46" s="321"/>
      <c r="T46" s="321"/>
      <c r="U46" s="493">
        <f t="shared" ref="U46:U52" si="26">SUM(Q46:T46)</f>
        <v>0</v>
      </c>
      <c r="V46" s="321"/>
      <c r="W46" s="321"/>
      <c r="X46" s="321"/>
      <c r="Y46" s="321"/>
      <c r="Z46" s="513">
        <f t="shared" ref="Z46:Z52" si="27">SUM(V46:Y46)</f>
        <v>0</v>
      </c>
      <c r="AA46" s="500">
        <f t="shared" ref="AA46:AA52" si="28">+J46-P46</f>
        <v>0</v>
      </c>
    </row>
    <row r="47" spans="1:27" ht="15.75" customHeight="1" x14ac:dyDescent="0.2">
      <c r="A47" s="114" t="s">
        <v>283</v>
      </c>
      <c r="B47" s="112">
        <v>9</v>
      </c>
      <c r="C47" s="112" t="s">
        <v>118</v>
      </c>
      <c r="D47" s="114" t="s">
        <v>284</v>
      </c>
      <c r="E47" s="482"/>
      <c r="F47" s="311"/>
      <c r="G47" s="311"/>
      <c r="H47" s="311"/>
      <c r="I47" s="311"/>
      <c r="J47" s="484">
        <f t="shared" si="24"/>
        <v>0</v>
      </c>
      <c r="K47" s="321"/>
      <c r="L47" s="321"/>
      <c r="M47" s="321"/>
      <c r="N47" s="321"/>
      <c r="O47" s="509">
        <f t="shared" si="25"/>
        <v>0</v>
      </c>
      <c r="P47" s="489">
        <f>+'ANEXO No 7A'!I244</f>
        <v>0</v>
      </c>
      <c r="Q47" s="321"/>
      <c r="R47" s="321"/>
      <c r="S47" s="321"/>
      <c r="T47" s="321"/>
      <c r="U47" s="493">
        <f t="shared" si="26"/>
        <v>0</v>
      </c>
      <c r="V47" s="321"/>
      <c r="W47" s="321"/>
      <c r="X47" s="321"/>
      <c r="Y47" s="321"/>
      <c r="Z47" s="513">
        <f t="shared" si="27"/>
        <v>0</v>
      </c>
      <c r="AA47" s="500">
        <f t="shared" si="28"/>
        <v>0</v>
      </c>
    </row>
    <row r="48" spans="1:27" ht="15.75" customHeight="1" x14ac:dyDescent="0.2">
      <c r="A48" s="114" t="s">
        <v>285</v>
      </c>
      <c r="B48" s="112">
        <v>9</v>
      </c>
      <c r="C48" s="112" t="s">
        <v>118</v>
      </c>
      <c r="D48" s="114" t="s">
        <v>286</v>
      </c>
      <c r="E48" s="482"/>
      <c r="F48" s="311"/>
      <c r="G48" s="311"/>
      <c r="H48" s="311"/>
      <c r="I48" s="311"/>
      <c r="J48" s="484">
        <f t="shared" si="24"/>
        <v>0</v>
      </c>
      <c r="K48" s="321"/>
      <c r="L48" s="321"/>
      <c r="M48" s="321"/>
      <c r="N48" s="321"/>
      <c r="O48" s="509">
        <f t="shared" si="25"/>
        <v>0</v>
      </c>
      <c r="P48" s="489">
        <f>+'ANEXO No 7A'!I257</f>
        <v>0</v>
      </c>
      <c r="Q48" s="321"/>
      <c r="R48" s="321"/>
      <c r="S48" s="321"/>
      <c r="T48" s="321"/>
      <c r="U48" s="493">
        <f t="shared" si="26"/>
        <v>0</v>
      </c>
      <c r="V48" s="321"/>
      <c r="W48" s="321"/>
      <c r="X48" s="321"/>
      <c r="Y48" s="321"/>
      <c r="Z48" s="513">
        <f t="shared" si="27"/>
        <v>0</v>
      </c>
      <c r="AA48" s="500">
        <f t="shared" si="28"/>
        <v>0</v>
      </c>
    </row>
    <row r="49" spans="1:27" ht="15.75" customHeight="1" x14ac:dyDescent="0.2">
      <c r="A49" s="114" t="s">
        <v>287</v>
      </c>
      <c r="B49" s="112">
        <v>9</v>
      </c>
      <c r="C49" s="112" t="s">
        <v>118</v>
      </c>
      <c r="D49" s="114" t="s">
        <v>288</v>
      </c>
      <c r="E49" s="482"/>
      <c r="F49" s="311"/>
      <c r="G49" s="311"/>
      <c r="H49" s="311"/>
      <c r="I49" s="311"/>
      <c r="J49" s="484">
        <f t="shared" si="24"/>
        <v>0</v>
      </c>
      <c r="K49" s="321"/>
      <c r="L49" s="321"/>
      <c r="M49" s="321"/>
      <c r="N49" s="321"/>
      <c r="O49" s="509">
        <f t="shared" si="25"/>
        <v>0</v>
      </c>
      <c r="P49" s="489">
        <f>+'ANEXO No 7A'!I270</f>
        <v>0</v>
      </c>
      <c r="Q49" s="321"/>
      <c r="R49" s="321"/>
      <c r="S49" s="321"/>
      <c r="T49" s="321"/>
      <c r="U49" s="493">
        <f t="shared" si="26"/>
        <v>0</v>
      </c>
      <c r="V49" s="321"/>
      <c r="W49" s="321"/>
      <c r="X49" s="321"/>
      <c r="Y49" s="321"/>
      <c r="Z49" s="513">
        <f t="shared" si="27"/>
        <v>0</v>
      </c>
      <c r="AA49" s="500">
        <f t="shared" si="28"/>
        <v>0</v>
      </c>
    </row>
    <row r="50" spans="1:27" ht="38.25" x14ac:dyDescent="0.2">
      <c r="A50" s="109" t="s">
        <v>289</v>
      </c>
      <c r="B50" s="110">
        <v>9</v>
      </c>
      <c r="C50" s="110" t="s">
        <v>118</v>
      </c>
      <c r="D50" s="111" t="s">
        <v>290</v>
      </c>
      <c r="E50" s="482"/>
      <c r="F50" s="311"/>
      <c r="G50" s="311"/>
      <c r="H50" s="311"/>
      <c r="I50" s="311"/>
      <c r="J50" s="484">
        <f t="shared" si="24"/>
        <v>0</v>
      </c>
      <c r="K50" s="321"/>
      <c r="L50" s="321"/>
      <c r="M50" s="321"/>
      <c r="N50" s="321"/>
      <c r="O50" s="509">
        <f t="shared" si="25"/>
        <v>0</v>
      </c>
      <c r="P50" s="489">
        <f>+'ANEXO No 7A'!I283</f>
        <v>0</v>
      </c>
      <c r="Q50" s="321"/>
      <c r="R50" s="321"/>
      <c r="S50" s="321"/>
      <c r="T50" s="321"/>
      <c r="U50" s="493">
        <f t="shared" si="26"/>
        <v>0</v>
      </c>
      <c r="V50" s="321"/>
      <c r="W50" s="321"/>
      <c r="X50" s="321"/>
      <c r="Y50" s="321"/>
      <c r="Z50" s="513">
        <f t="shared" si="27"/>
        <v>0</v>
      </c>
      <c r="AA50" s="500">
        <f t="shared" si="28"/>
        <v>0</v>
      </c>
    </row>
    <row r="51" spans="1:27" ht="15.75" customHeight="1" x14ac:dyDescent="0.2">
      <c r="A51" s="392" t="s">
        <v>291</v>
      </c>
      <c r="B51" s="393">
        <v>8</v>
      </c>
      <c r="C51" s="393" t="s">
        <v>118</v>
      </c>
      <c r="D51" s="394" t="s">
        <v>292</v>
      </c>
      <c r="E51" s="482"/>
      <c r="F51" s="396"/>
      <c r="G51" s="396"/>
      <c r="H51" s="396"/>
      <c r="I51" s="396"/>
      <c r="J51" s="484">
        <f t="shared" si="24"/>
        <v>0</v>
      </c>
      <c r="K51" s="398"/>
      <c r="L51" s="398"/>
      <c r="M51" s="398"/>
      <c r="N51" s="398"/>
      <c r="O51" s="509">
        <f t="shared" si="25"/>
        <v>0</v>
      </c>
      <c r="P51" s="489">
        <f>+'ANEXO No 7A'!I296</f>
        <v>0</v>
      </c>
      <c r="Q51" s="398"/>
      <c r="R51" s="398"/>
      <c r="S51" s="398"/>
      <c r="T51" s="398"/>
      <c r="U51" s="493">
        <f t="shared" si="26"/>
        <v>0</v>
      </c>
      <c r="V51" s="398"/>
      <c r="W51" s="398"/>
      <c r="X51" s="398"/>
      <c r="Y51" s="398"/>
      <c r="Z51" s="513">
        <f t="shared" si="27"/>
        <v>0</v>
      </c>
      <c r="AA51" s="500">
        <f t="shared" si="28"/>
        <v>0</v>
      </c>
    </row>
    <row r="52" spans="1:27" ht="15.75" customHeight="1" x14ac:dyDescent="0.2">
      <c r="A52" s="392" t="s">
        <v>293</v>
      </c>
      <c r="B52" s="393">
        <v>8</v>
      </c>
      <c r="C52" s="393" t="s">
        <v>118</v>
      </c>
      <c r="D52" s="394" t="s">
        <v>294</v>
      </c>
      <c r="E52" s="482"/>
      <c r="F52" s="396"/>
      <c r="G52" s="396"/>
      <c r="H52" s="396"/>
      <c r="I52" s="396"/>
      <c r="J52" s="484">
        <f t="shared" si="24"/>
        <v>0</v>
      </c>
      <c r="K52" s="398"/>
      <c r="L52" s="398"/>
      <c r="M52" s="398"/>
      <c r="N52" s="398"/>
      <c r="O52" s="509">
        <f t="shared" si="25"/>
        <v>0</v>
      </c>
      <c r="P52" s="489">
        <f>+'ANEXO No 7A'!I309</f>
        <v>0</v>
      </c>
      <c r="Q52" s="398"/>
      <c r="R52" s="398"/>
      <c r="S52" s="398"/>
      <c r="T52" s="398"/>
      <c r="U52" s="493">
        <f t="shared" si="26"/>
        <v>0</v>
      </c>
      <c r="V52" s="398"/>
      <c r="W52" s="398"/>
      <c r="X52" s="398"/>
      <c r="Y52" s="398"/>
      <c r="Z52" s="513">
        <f t="shared" si="27"/>
        <v>0</v>
      </c>
      <c r="AA52" s="500">
        <f t="shared" si="28"/>
        <v>0</v>
      </c>
    </row>
    <row r="53" spans="1:27" ht="15.75" customHeight="1" x14ac:dyDescent="0.2">
      <c r="A53" s="119" t="s">
        <v>295</v>
      </c>
      <c r="B53" s="120">
        <v>6</v>
      </c>
      <c r="C53" s="120" t="s">
        <v>27</v>
      </c>
      <c r="D53" s="126" t="s">
        <v>296</v>
      </c>
      <c r="E53" s="258">
        <f t="shared" ref="E53:AA53" si="29">+E54+E61</f>
        <v>0</v>
      </c>
      <c r="F53" s="258">
        <f t="shared" si="29"/>
        <v>0</v>
      </c>
      <c r="G53" s="258">
        <f t="shared" si="29"/>
        <v>0</v>
      </c>
      <c r="H53" s="258">
        <f t="shared" si="29"/>
        <v>0</v>
      </c>
      <c r="I53" s="258">
        <f t="shared" si="29"/>
        <v>0</v>
      </c>
      <c r="J53" s="258">
        <f t="shared" si="29"/>
        <v>0</v>
      </c>
      <c r="K53" s="258">
        <f t="shared" si="29"/>
        <v>0</v>
      </c>
      <c r="L53" s="258">
        <f t="shared" si="29"/>
        <v>0</v>
      </c>
      <c r="M53" s="258">
        <f t="shared" si="29"/>
        <v>0</v>
      </c>
      <c r="N53" s="258">
        <f t="shared" si="29"/>
        <v>0</v>
      </c>
      <c r="O53" s="258">
        <f t="shared" si="29"/>
        <v>0</v>
      </c>
      <c r="P53" s="258">
        <f t="shared" si="29"/>
        <v>0</v>
      </c>
      <c r="Q53" s="258">
        <f t="shared" si="29"/>
        <v>0</v>
      </c>
      <c r="R53" s="258">
        <f t="shared" si="29"/>
        <v>0</v>
      </c>
      <c r="S53" s="258">
        <f t="shared" si="29"/>
        <v>0</v>
      </c>
      <c r="T53" s="258">
        <f t="shared" si="29"/>
        <v>0</v>
      </c>
      <c r="U53" s="258">
        <f t="shared" si="29"/>
        <v>0</v>
      </c>
      <c r="V53" s="258">
        <f t="shared" si="29"/>
        <v>0</v>
      </c>
      <c r="W53" s="258">
        <f t="shared" si="29"/>
        <v>0</v>
      </c>
      <c r="X53" s="258">
        <f t="shared" si="29"/>
        <v>0</v>
      </c>
      <c r="Y53" s="258">
        <f t="shared" si="29"/>
        <v>0</v>
      </c>
      <c r="Z53" s="258">
        <f t="shared" si="29"/>
        <v>0</v>
      </c>
      <c r="AA53" s="258">
        <f t="shared" si="29"/>
        <v>0</v>
      </c>
    </row>
    <row r="54" spans="1:27" ht="15.75" customHeight="1" x14ac:dyDescent="0.2">
      <c r="A54" s="115" t="s">
        <v>297</v>
      </c>
      <c r="B54" s="116">
        <v>7</v>
      </c>
      <c r="C54" s="116" t="s">
        <v>27</v>
      </c>
      <c r="D54" s="127" t="s">
        <v>298</v>
      </c>
      <c r="E54" s="259">
        <f t="shared" ref="E54:AA54" si="30">+E55+E58</f>
        <v>0</v>
      </c>
      <c r="F54" s="259">
        <f t="shared" si="30"/>
        <v>0</v>
      </c>
      <c r="G54" s="259">
        <f t="shared" si="30"/>
        <v>0</v>
      </c>
      <c r="H54" s="259">
        <f t="shared" si="30"/>
        <v>0</v>
      </c>
      <c r="I54" s="259">
        <f t="shared" si="30"/>
        <v>0</v>
      </c>
      <c r="J54" s="259">
        <f t="shared" si="30"/>
        <v>0</v>
      </c>
      <c r="K54" s="259">
        <f t="shared" si="30"/>
        <v>0</v>
      </c>
      <c r="L54" s="259">
        <f t="shared" si="30"/>
        <v>0</v>
      </c>
      <c r="M54" s="259">
        <f t="shared" si="30"/>
        <v>0</v>
      </c>
      <c r="N54" s="259">
        <f t="shared" si="30"/>
        <v>0</v>
      </c>
      <c r="O54" s="259">
        <f t="shared" si="30"/>
        <v>0</v>
      </c>
      <c r="P54" s="259">
        <f t="shared" si="30"/>
        <v>0</v>
      </c>
      <c r="Q54" s="259">
        <f t="shared" si="30"/>
        <v>0</v>
      </c>
      <c r="R54" s="259">
        <f t="shared" si="30"/>
        <v>0</v>
      </c>
      <c r="S54" s="259">
        <f t="shared" si="30"/>
        <v>0</v>
      </c>
      <c r="T54" s="259">
        <f t="shared" si="30"/>
        <v>0</v>
      </c>
      <c r="U54" s="259">
        <f t="shared" si="30"/>
        <v>0</v>
      </c>
      <c r="V54" s="259">
        <f t="shared" si="30"/>
        <v>0</v>
      </c>
      <c r="W54" s="259">
        <f t="shared" si="30"/>
        <v>0</v>
      </c>
      <c r="X54" s="259">
        <f t="shared" si="30"/>
        <v>0</v>
      </c>
      <c r="Y54" s="259">
        <f t="shared" si="30"/>
        <v>0</v>
      </c>
      <c r="Z54" s="259">
        <f t="shared" si="30"/>
        <v>0</v>
      </c>
      <c r="AA54" s="259">
        <f t="shared" si="30"/>
        <v>0</v>
      </c>
    </row>
    <row r="55" spans="1:27" ht="15.75" customHeight="1" x14ac:dyDescent="0.2">
      <c r="A55" s="123" t="s">
        <v>299</v>
      </c>
      <c r="B55" s="124">
        <v>8</v>
      </c>
      <c r="C55" s="124" t="s">
        <v>27</v>
      </c>
      <c r="D55" s="128" t="s">
        <v>300</v>
      </c>
      <c r="E55" s="260">
        <f t="shared" ref="E55:AA55" si="31">SUM(E56:E57)</f>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row>
    <row r="56" spans="1:27" ht="15.75" customHeight="1" x14ac:dyDescent="0.2">
      <c r="A56" s="114" t="s">
        <v>301</v>
      </c>
      <c r="B56" s="112">
        <v>9</v>
      </c>
      <c r="C56" s="112" t="s">
        <v>118</v>
      </c>
      <c r="D56" s="129" t="s">
        <v>302</v>
      </c>
      <c r="E56" s="482"/>
      <c r="F56" s="311"/>
      <c r="G56" s="311"/>
      <c r="H56" s="311"/>
      <c r="I56" s="311"/>
      <c r="J56" s="484">
        <f t="shared" ref="J56:J60" si="32">+E56+F56-G56+H56-I56</f>
        <v>0</v>
      </c>
      <c r="K56" s="321"/>
      <c r="L56" s="321"/>
      <c r="M56" s="321"/>
      <c r="N56" s="321"/>
      <c r="O56" s="509">
        <f t="shared" ref="O56:O60" si="33">SUM(K56:N56)</f>
        <v>0</v>
      </c>
      <c r="P56" s="489">
        <f>+'ANEXO No 7A'!I322</f>
        <v>0</v>
      </c>
      <c r="Q56" s="321"/>
      <c r="R56" s="321"/>
      <c r="S56" s="321"/>
      <c r="T56" s="321"/>
      <c r="U56" s="493">
        <f t="shared" ref="U56:U60" si="34">SUM(Q56:T56)</f>
        <v>0</v>
      </c>
      <c r="V56" s="321"/>
      <c r="W56" s="321"/>
      <c r="X56" s="321"/>
      <c r="Y56" s="321"/>
      <c r="Z56" s="513">
        <f t="shared" ref="Z56:Z60" si="35">SUM(V56:Y56)</f>
        <v>0</v>
      </c>
      <c r="AA56" s="500">
        <f t="shared" ref="AA56:AA60" si="36">+J56-P56</f>
        <v>0</v>
      </c>
    </row>
    <row r="57" spans="1:27" ht="15.75" customHeight="1" x14ac:dyDescent="0.2">
      <c r="A57" s="114" t="s">
        <v>303</v>
      </c>
      <c r="B57" s="112">
        <v>9</v>
      </c>
      <c r="C57" s="112" t="s">
        <v>118</v>
      </c>
      <c r="D57" s="129" t="s">
        <v>304</v>
      </c>
      <c r="E57" s="482"/>
      <c r="F57" s="311"/>
      <c r="G57" s="311"/>
      <c r="H57" s="311"/>
      <c r="I57" s="311"/>
      <c r="J57" s="484">
        <f t="shared" si="32"/>
        <v>0</v>
      </c>
      <c r="K57" s="321"/>
      <c r="L57" s="321"/>
      <c r="M57" s="321"/>
      <c r="N57" s="321"/>
      <c r="O57" s="509">
        <f t="shared" si="33"/>
        <v>0</v>
      </c>
      <c r="P57" s="489">
        <f>+'ANEXO No 7A'!I335</f>
        <v>0</v>
      </c>
      <c r="Q57" s="321"/>
      <c r="R57" s="321"/>
      <c r="S57" s="321"/>
      <c r="T57" s="321"/>
      <c r="U57" s="493">
        <f t="shared" si="34"/>
        <v>0</v>
      </c>
      <c r="V57" s="321"/>
      <c r="W57" s="321"/>
      <c r="X57" s="321"/>
      <c r="Y57" s="321"/>
      <c r="Z57" s="513">
        <f t="shared" si="35"/>
        <v>0</v>
      </c>
      <c r="AA57" s="500">
        <f t="shared" si="36"/>
        <v>0</v>
      </c>
    </row>
    <row r="58" spans="1:27" ht="25.5" x14ac:dyDescent="0.2">
      <c r="A58" s="130" t="s">
        <v>305</v>
      </c>
      <c r="B58" s="131">
        <v>8</v>
      </c>
      <c r="C58" s="131" t="s">
        <v>27</v>
      </c>
      <c r="D58" s="132" t="s">
        <v>306</v>
      </c>
      <c r="E58" s="260">
        <f t="shared" ref="E58:AA58" si="37">SUM(E59:E60)</f>
        <v>0</v>
      </c>
      <c r="F58" s="260">
        <f t="shared" si="37"/>
        <v>0</v>
      </c>
      <c r="G58" s="260">
        <f t="shared" si="37"/>
        <v>0</v>
      </c>
      <c r="H58" s="260">
        <f t="shared" si="37"/>
        <v>0</v>
      </c>
      <c r="I58" s="260">
        <f t="shared" si="37"/>
        <v>0</v>
      </c>
      <c r="J58" s="260">
        <f t="shared" si="37"/>
        <v>0</v>
      </c>
      <c r="K58" s="260">
        <f t="shared" si="37"/>
        <v>0</v>
      </c>
      <c r="L58" s="260">
        <f t="shared" si="37"/>
        <v>0</v>
      </c>
      <c r="M58" s="260">
        <f t="shared" si="37"/>
        <v>0</v>
      </c>
      <c r="N58" s="260">
        <f t="shared" si="37"/>
        <v>0</v>
      </c>
      <c r="O58" s="260">
        <f t="shared" si="37"/>
        <v>0</v>
      </c>
      <c r="P58" s="260">
        <f t="shared" si="37"/>
        <v>0</v>
      </c>
      <c r="Q58" s="260">
        <f t="shared" si="37"/>
        <v>0</v>
      </c>
      <c r="R58" s="260">
        <f t="shared" si="37"/>
        <v>0</v>
      </c>
      <c r="S58" s="260">
        <f t="shared" si="37"/>
        <v>0</v>
      </c>
      <c r="T58" s="260">
        <f t="shared" si="37"/>
        <v>0</v>
      </c>
      <c r="U58" s="260">
        <f t="shared" si="37"/>
        <v>0</v>
      </c>
      <c r="V58" s="260">
        <f t="shared" si="37"/>
        <v>0</v>
      </c>
      <c r="W58" s="260">
        <f t="shared" si="37"/>
        <v>0</v>
      </c>
      <c r="X58" s="260">
        <f t="shared" si="37"/>
        <v>0</v>
      </c>
      <c r="Y58" s="260">
        <f t="shared" si="37"/>
        <v>0</v>
      </c>
      <c r="Z58" s="260">
        <f t="shared" si="37"/>
        <v>0</v>
      </c>
      <c r="AA58" s="260">
        <f t="shared" si="37"/>
        <v>0</v>
      </c>
    </row>
    <row r="59" spans="1:27" ht="15.75" customHeight="1" x14ac:dyDescent="0.2">
      <c r="A59" s="114" t="s">
        <v>307</v>
      </c>
      <c r="B59" s="112">
        <v>9</v>
      </c>
      <c r="C59" s="112" t="s">
        <v>118</v>
      </c>
      <c r="D59" s="129" t="s">
        <v>308</v>
      </c>
      <c r="E59" s="482"/>
      <c r="F59" s="311"/>
      <c r="G59" s="311"/>
      <c r="H59" s="311"/>
      <c r="I59" s="311"/>
      <c r="J59" s="484">
        <f t="shared" si="32"/>
        <v>0</v>
      </c>
      <c r="K59" s="321"/>
      <c r="L59" s="321"/>
      <c r="M59" s="321"/>
      <c r="N59" s="321"/>
      <c r="O59" s="509">
        <f t="shared" si="33"/>
        <v>0</v>
      </c>
      <c r="P59" s="489">
        <f>+'ANEXO No 7A'!I348</f>
        <v>0</v>
      </c>
      <c r="Q59" s="321"/>
      <c r="R59" s="321"/>
      <c r="S59" s="321"/>
      <c r="T59" s="321"/>
      <c r="U59" s="493">
        <f t="shared" si="34"/>
        <v>0</v>
      </c>
      <c r="V59" s="321"/>
      <c r="W59" s="321"/>
      <c r="X59" s="321"/>
      <c r="Y59" s="321"/>
      <c r="Z59" s="513">
        <f t="shared" si="35"/>
        <v>0</v>
      </c>
      <c r="AA59" s="500">
        <f t="shared" si="36"/>
        <v>0</v>
      </c>
    </row>
    <row r="60" spans="1:27" ht="26.25" customHeight="1" x14ac:dyDescent="0.2">
      <c r="A60" s="109" t="s">
        <v>309</v>
      </c>
      <c r="B60" s="110">
        <v>9</v>
      </c>
      <c r="C60" s="110" t="s">
        <v>118</v>
      </c>
      <c r="D60" s="133" t="s">
        <v>310</v>
      </c>
      <c r="E60" s="482"/>
      <c r="F60" s="311"/>
      <c r="G60" s="311"/>
      <c r="H60" s="311"/>
      <c r="I60" s="311"/>
      <c r="J60" s="484">
        <f t="shared" si="32"/>
        <v>0</v>
      </c>
      <c r="K60" s="321"/>
      <c r="L60" s="321"/>
      <c r="M60" s="321"/>
      <c r="N60" s="321"/>
      <c r="O60" s="509">
        <f t="shared" si="33"/>
        <v>0</v>
      </c>
      <c r="P60" s="489">
        <f>+'ANEXO No 7A'!I361</f>
        <v>0</v>
      </c>
      <c r="Q60" s="321"/>
      <c r="R60" s="321"/>
      <c r="S60" s="321"/>
      <c r="T60" s="321"/>
      <c r="U60" s="493">
        <f t="shared" si="34"/>
        <v>0</v>
      </c>
      <c r="V60" s="321"/>
      <c r="W60" s="321"/>
      <c r="X60" s="321"/>
      <c r="Y60" s="321"/>
      <c r="Z60" s="513">
        <f t="shared" si="35"/>
        <v>0</v>
      </c>
      <c r="AA60" s="500">
        <f t="shared" si="36"/>
        <v>0</v>
      </c>
    </row>
    <row r="61" spans="1:27" ht="15.75" customHeight="1" x14ac:dyDescent="0.2">
      <c r="A61" s="115" t="s">
        <v>311</v>
      </c>
      <c r="B61" s="134">
        <v>7</v>
      </c>
      <c r="C61" s="134" t="s">
        <v>27</v>
      </c>
      <c r="D61" s="127" t="s">
        <v>312</v>
      </c>
      <c r="E61" s="259">
        <f>+E62</f>
        <v>0</v>
      </c>
      <c r="F61" s="259">
        <f t="shared" ref="F61:U62" si="38">+F62</f>
        <v>0</v>
      </c>
      <c r="G61" s="259">
        <f t="shared" si="38"/>
        <v>0</v>
      </c>
      <c r="H61" s="259">
        <f t="shared" si="38"/>
        <v>0</v>
      </c>
      <c r="I61" s="259">
        <f t="shared" si="38"/>
        <v>0</v>
      </c>
      <c r="J61" s="259">
        <f t="shared" si="38"/>
        <v>0</v>
      </c>
      <c r="K61" s="259">
        <f t="shared" si="38"/>
        <v>0</v>
      </c>
      <c r="L61" s="259">
        <f t="shared" si="38"/>
        <v>0</v>
      </c>
      <c r="M61" s="259">
        <f t="shared" si="38"/>
        <v>0</v>
      </c>
      <c r="N61" s="259">
        <f t="shared" si="38"/>
        <v>0</v>
      </c>
      <c r="O61" s="259">
        <f t="shared" si="38"/>
        <v>0</v>
      </c>
      <c r="P61" s="259">
        <f t="shared" si="38"/>
        <v>0</v>
      </c>
      <c r="Q61" s="259">
        <f t="shared" si="38"/>
        <v>0</v>
      </c>
      <c r="R61" s="259">
        <f t="shared" si="38"/>
        <v>0</v>
      </c>
      <c r="S61" s="259">
        <f t="shared" si="38"/>
        <v>0</v>
      </c>
      <c r="T61" s="259">
        <f t="shared" si="38"/>
        <v>0</v>
      </c>
      <c r="U61" s="259">
        <f t="shared" si="38"/>
        <v>0</v>
      </c>
      <c r="V61" s="259">
        <f t="shared" ref="V61:AA62" si="39">+V62</f>
        <v>0</v>
      </c>
      <c r="W61" s="259">
        <f t="shared" si="39"/>
        <v>0</v>
      </c>
      <c r="X61" s="259">
        <f t="shared" si="39"/>
        <v>0</v>
      </c>
      <c r="Y61" s="259">
        <f t="shared" si="39"/>
        <v>0</v>
      </c>
      <c r="Z61" s="259">
        <f t="shared" si="39"/>
        <v>0</v>
      </c>
      <c r="AA61" s="259">
        <f t="shared" si="39"/>
        <v>0</v>
      </c>
    </row>
    <row r="62" spans="1:27" ht="15.75" customHeight="1" x14ac:dyDescent="0.2">
      <c r="A62" s="123" t="s">
        <v>313</v>
      </c>
      <c r="B62" s="124">
        <v>8</v>
      </c>
      <c r="C62" s="124" t="s">
        <v>27</v>
      </c>
      <c r="D62" s="128" t="s">
        <v>314</v>
      </c>
      <c r="E62" s="260">
        <f>+E63</f>
        <v>0</v>
      </c>
      <c r="F62" s="260">
        <f t="shared" si="38"/>
        <v>0</v>
      </c>
      <c r="G62" s="260">
        <f t="shared" si="38"/>
        <v>0</v>
      </c>
      <c r="H62" s="260">
        <f t="shared" si="38"/>
        <v>0</v>
      </c>
      <c r="I62" s="260">
        <f t="shared" si="38"/>
        <v>0</v>
      </c>
      <c r="J62" s="260">
        <f t="shared" si="38"/>
        <v>0</v>
      </c>
      <c r="K62" s="260">
        <f t="shared" si="38"/>
        <v>0</v>
      </c>
      <c r="L62" s="260">
        <f t="shared" si="38"/>
        <v>0</v>
      </c>
      <c r="M62" s="260">
        <f t="shared" si="38"/>
        <v>0</v>
      </c>
      <c r="N62" s="260">
        <f t="shared" si="38"/>
        <v>0</v>
      </c>
      <c r="O62" s="260">
        <f t="shared" si="38"/>
        <v>0</v>
      </c>
      <c r="P62" s="260">
        <f t="shared" si="38"/>
        <v>0</v>
      </c>
      <c r="Q62" s="260">
        <f t="shared" si="38"/>
        <v>0</v>
      </c>
      <c r="R62" s="260">
        <f t="shared" si="38"/>
        <v>0</v>
      </c>
      <c r="S62" s="260">
        <f t="shared" si="38"/>
        <v>0</v>
      </c>
      <c r="T62" s="260">
        <f t="shared" si="38"/>
        <v>0</v>
      </c>
      <c r="U62" s="260">
        <f t="shared" si="38"/>
        <v>0</v>
      </c>
      <c r="V62" s="260">
        <f t="shared" si="39"/>
        <v>0</v>
      </c>
      <c r="W62" s="260">
        <f t="shared" si="39"/>
        <v>0</v>
      </c>
      <c r="X62" s="260">
        <f t="shared" si="39"/>
        <v>0</v>
      </c>
      <c r="Y62" s="260">
        <f t="shared" si="39"/>
        <v>0</v>
      </c>
      <c r="Z62" s="260">
        <f t="shared" si="39"/>
        <v>0</v>
      </c>
      <c r="AA62" s="260">
        <f t="shared" si="39"/>
        <v>0</v>
      </c>
    </row>
    <row r="63" spans="1:27" ht="15.75" customHeight="1" x14ac:dyDescent="0.2">
      <c r="A63" s="135" t="s">
        <v>315</v>
      </c>
      <c r="B63" s="136">
        <v>9</v>
      </c>
      <c r="C63" s="136" t="s">
        <v>27</v>
      </c>
      <c r="D63" s="137" t="s">
        <v>316</v>
      </c>
      <c r="E63" s="261">
        <f>SUM(E64)</f>
        <v>0</v>
      </c>
      <c r="F63" s="261">
        <f t="shared" ref="F63:AA63" si="40">SUM(F64)</f>
        <v>0</v>
      </c>
      <c r="G63" s="261">
        <f t="shared" si="40"/>
        <v>0</v>
      </c>
      <c r="H63" s="261">
        <f t="shared" si="40"/>
        <v>0</v>
      </c>
      <c r="I63" s="261">
        <f t="shared" si="40"/>
        <v>0</v>
      </c>
      <c r="J63" s="261">
        <f t="shared" si="40"/>
        <v>0</v>
      </c>
      <c r="K63" s="261">
        <f t="shared" si="40"/>
        <v>0</v>
      </c>
      <c r="L63" s="261">
        <f t="shared" si="40"/>
        <v>0</v>
      </c>
      <c r="M63" s="261">
        <f t="shared" si="40"/>
        <v>0</v>
      </c>
      <c r="N63" s="261">
        <f t="shared" si="40"/>
        <v>0</v>
      </c>
      <c r="O63" s="261">
        <f t="shared" si="40"/>
        <v>0</v>
      </c>
      <c r="P63" s="261">
        <f t="shared" si="40"/>
        <v>0</v>
      </c>
      <c r="Q63" s="261">
        <f t="shared" si="40"/>
        <v>0</v>
      </c>
      <c r="R63" s="261">
        <f t="shared" si="40"/>
        <v>0</v>
      </c>
      <c r="S63" s="261">
        <f t="shared" si="40"/>
        <v>0</v>
      </c>
      <c r="T63" s="261">
        <f t="shared" si="40"/>
        <v>0</v>
      </c>
      <c r="U63" s="261">
        <f t="shared" si="40"/>
        <v>0</v>
      </c>
      <c r="V63" s="261">
        <f t="shared" si="40"/>
        <v>0</v>
      </c>
      <c r="W63" s="261">
        <f t="shared" si="40"/>
        <v>0</v>
      </c>
      <c r="X63" s="261">
        <f t="shared" si="40"/>
        <v>0</v>
      </c>
      <c r="Y63" s="261">
        <f t="shared" si="40"/>
        <v>0</v>
      </c>
      <c r="Z63" s="261">
        <f t="shared" si="40"/>
        <v>0</v>
      </c>
      <c r="AA63" s="261">
        <f t="shared" si="40"/>
        <v>0</v>
      </c>
    </row>
    <row r="64" spans="1:27" ht="15.75" customHeight="1" x14ac:dyDescent="0.2">
      <c r="A64" s="114" t="s">
        <v>317</v>
      </c>
      <c r="B64" s="112">
        <v>10</v>
      </c>
      <c r="C64" s="112" t="s">
        <v>118</v>
      </c>
      <c r="D64" s="114" t="s">
        <v>318</v>
      </c>
      <c r="E64" s="482"/>
      <c r="F64" s="311"/>
      <c r="G64" s="311"/>
      <c r="H64" s="311"/>
      <c r="I64" s="311"/>
      <c r="J64" s="484">
        <f t="shared" ref="J64" si="41">+E64+F64-G64+H64-I64</f>
        <v>0</v>
      </c>
      <c r="K64" s="321"/>
      <c r="L64" s="321"/>
      <c r="M64" s="321"/>
      <c r="N64" s="321"/>
      <c r="O64" s="509">
        <f t="shared" ref="O64" si="42">SUM(K64:N64)</f>
        <v>0</v>
      </c>
      <c r="P64" s="489">
        <f>+'ANEXO No 7A'!I374</f>
        <v>0</v>
      </c>
      <c r="Q64" s="321"/>
      <c r="R64" s="321"/>
      <c r="S64" s="321"/>
      <c r="T64" s="321"/>
      <c r="U64" s="493">
        <f t="shared" ref="U64" si="43">SUM(Q64:T64)</f>
        <v>0</v>
      </c>
      <c r="V64" s="321"/>
      <c r="W64" s="321"/>
      <c r="X64" s="321"/>
      <c r="Y64" s="321"/>
      <c r="Z64" s="513">
        <f t="shared" ref="Z64" si="44">SUM(V64:Y64)</f>
        <v>0</v>
      </c>
      <c r="AA64" s="500">
        <f t="shared" ref="AA64" si="45">+J64-P64</f>
        <v>0</v>
      </c>
    </row>
    <row r="65" spans="1:27" ht="15.75" customHeight="1" x14ac:dyDescent="0.2">
      <c r="A65" s="99" t="s">
        <v>319</v>
      </c>
      <c r="B65" s="100">
        <v>4</v>
      </c>
      <c r="C65" s="100" t="s">
        <v>27</v>
      </c>
      <c r="D65" s="138" t="s">
        <v>320</v>
      </c>
      <c r="E65" s="256">
        <f t="shared" ref="E65:AA65" si="46">+E66+E77</f>
        <v>0</v>
      </c>
      <c r="F65" s="256">
        <f t="shared" si="46"/>
        <v>0</v>
      </c>
      <c r="G65" s="256">
        <f t="shared" si="46"/>
        <v>0</v>
      </c>
      <c r="H65" s="256">
        <f t="shared" si="46"/>
        <v>0</v>
      </c>
      <c r="I65" s="256">
        <f t="shared" si="46"/>
        <v>0</v>
      </c>
      <c r="J65" s="256">
        <f t="shared" si="46"/>
        <v>0</v>
      </c>
      <c r="K65" s="256">
        <f t="shared" si="46"/>
        <v>0</v>
      </c>
      <c r="L65" s="256">
        <f t="shared" si="46"/>
        <v>0</v>
      </c>
      <c r="M65" s="256">
        <f t="shared" si="46"/>
        <v>0</v>
      </c>
      <c r="N65" s="256">
        <f t="shared" si="46"/>
        <v>0</v>
      </c>
      <c r="O65" s="256">
        <f t="shared" si="46"/>
        <v>0</v>
      </c>
      <c r="P65" s="256">
        <f t="shared" si="46"/>
        <v>0</v>
      </c>
      <c r="Q65" s="256">
        <f t="shared" si="46"/>
        <v>0</v>
      </c>
      <c r="R65" s="256">
        <f t="shared" si="46"/>
        <v>0</v>
      </c>
      <c r="S65" s="256">
        <f t="shared" si="46"/>
        <v>0</v>
      </c>
      <c r="T65" s="256">
        <f t="shared" si="46"/>
        <v>0</v>
      </c>
      <c r="U65" s="256">
        <f t="shared" si="46"/>
        <v>0</v>
      </c>
      <c r="V65" s="256">
        <f t="shared" si="46"/>
        <v>0</v>
      </c>
      <c r="W65" s="256">
        <f t="shared" si="46"/>
        <v>0</v>
      </c>
      <c r="X65" s="256">
        <f t="shared" si="46"/>
        <v>0</v>
      </c>
      <c r="Y65" s="256">
        <f t="shared" si="46"/>
        <v>0</v>
      </c>
      <c r="Z65" s="256">
        <f t="shared" si="46"/>
        <v>0</v>
      </c>
      <c r="AA65" s="256">
        <f t="shared" si="46"/>
        <v>0</v>
      </c>
    </row>
    <row r="66" spans="1:27" ht="15.75" customHeight="1" x14ac:dyDescent="0.2">
      <c r="A66" s="102" t="s">
        <v>321</v>
      </c>
      <c r="B66" s="103">
        <v>5</v>
      </c>
      <c r="C66" s="103" t="s">
        <v>27</v>
      </c>
      <c r="D66" s="139" t="s">
        <v>322</v>
      </c>
      <c r="E66" s="257">
        <f>+E67+E70</f>
        <v>0</v>
      </c>
      <c r="F66" s="257">
        <f t="shared" ref="F66:AA66" si="47">+F67+F70</f>
        <v>0</v>
      </c>
      <c r="G66" s="257">
        <f t="shared" si="47"/>
        <v>0</v>
      </c>
      <c r="H66" s="257">
        <f t="shared" si="47"/>
        <v>0</v>
      </c>
      <c r="I66" s="257">
        <f t="shared" si="47"/>
        <v>0</v>
      </c>
      <c r="J66" s="257">
        <f t="shared" si="47"/>
        <v>0</v>
      </c>
      <c r="K66" s="257">
        <f t="shared" si="47"/>
        <v>0</v>
      </c>
      <c r="L66" s="257">
        <f t="shared" si="47"/>
        <v>0</v>
      </c>
      <c r="M66" s="257">
        <f t="shared" si="47"/>
        <v>0</v>
      </c>
      <c r="N66" s="257">
        <f t="shared" si="47"/>
        <v>0</v>
      </c>
      <c r="O66" s="257">
        <f t="shared" si="47"/>
        <v>0</v>
      </c>
      <c r="P66" s="257">
        <f t="shared" si="47"/>
        <v>0</v>
      </c>
      <c r="Q66" s="257">
        <f t="shared" si="47"/>
        <v>0</v>
      </c>
      <c r="R66" s="257">
        <f t="shared" si="47"/>
        <v>0</v>
      </c>
      <c r="S66" s="257">
        <f t="shared" si="47"/>
        <v>0</v>
      </c>
      <c r="T66" s="257">
        <f t="shared" si="47"/>
        <v>0</v>
      </c>
      <c r="U66" s="257">
        <f t="shared" si="47"/>
        <v>0</v>
      </c>
      <c r="V66" s="257">
        <f t="shared" si="47"/>
        <v>0</v>
      </c>
      <c r="W66" s="257">
        <f t="shared" si="47"/>
        <v>0</v>
      </c>
      <c r="X66" s="257">
        <f t="shared" si="47"/>
        <v>0</v>
      </c>
      <c r="Y66" s="257">
        <f t="shared" si="47"/>
        <v>0</v>
      </c>
      <c r="Z66" s="257">
        <f t="shared" si="47"/>
        <v>0</v>
      </c>
      <c r="AA66" s="257">
        <f t="shared" si="47"/>
        <v>0</v>
      </c>
    </row>
    <row r="67" spans="1:27" ht="15.75" customHeight="1" x14ac:dyDescent="0.2">
      <c r="A67" s="119" t="s">
        <v>323</v>
      </c>
      <c r="B67" s="120">
        <v>6</v>
      </c>
      <c r="C67" s="120" t="s">
        <v>27</v>
      </c>
      <c r="D67" s="126" t="s">
        <v>106</v>
      </c>
      <c r="E67" s="258">
        <f>SUM(E68:E69)</f>
        <v>0</v>
      </c>
      <c r="F67" s="258">
        <f t="shared" ref="F67:AA67" si="48">SUM(F68:F69)</f>
        <v>0</v>
      </c>
      <c r="G67" s="258">
        <f t="shared" si="48"/>
        <v>0</v>
      </c>
      <c r="H67" s="258">
        <f t="shared" si="48"/>
        <v>0</v>
      </c>
      <c r="I67" s="258">
        <f t="shared" si="48"/>
        <v>0</v>
      </c>
      <c r="J67" s="258">
        <f t="shared" si="48"/>
        <v>0</v>
      </c>
      <c r="K67" s="258">
        <f t="shared" si="48"/>
        <v>0</v>
      </c>
      <c r="L67" s="258">
        <f t="shared" si="48"/>
        <v>0</v>
      </c>
      <c r="M67" s="258">
        <f t="shared" si="48"/>
        <v>0</v>
      </c>
      <c r="N67" s="258">
        <f t="shared" si="48"/>
        <v>0</v>
      </c>
      <c r="O67" s="258">
        <f t="shared" si="48"/>
        <v>0</v>
      </c>
      <c r="P67" s="258">
        <f t="shared" si="48"/>
        <v>0</v>
      </c>
      <c r="Q67" s="258">
        <f t="shared" si="48"/>
        <v>0</v>
      </c>
      <c r="R67" s="258">
        <f t="shared" si="48"/>
        <v>0</v>
      </c>
      <c r="S67" s="258">
        <f t="shared" si="48"/>
        <v>0</v>
      </c>
      <c r="T67" s="258">
        <f t="shared" si="48"/>
        <v>0</v>
      </c>
      <c r="U67" s="258">
        <f t="shared" si="48"/>
        <v>0</v>
      </c>
      <c r="V67" s="258">
        <f t="shared" si="48"/>
        <v>0</v>
      </c>
      <c r="W67" s="258">
        <f t="shared" si="48"/>
        <v>0</v>
      </c>
      <c r="X67" s="258">
        <f t="shared" si="48"/>
        <v>0</v>
      </c>
      <c r="Y67" s="258">
        <f t="shared" si="48"/>
        <v>0</v>
      </c>
      <c r="Z67" s="258">
        <f t="shared" si="48"/>
        <v>0</v>
      </c>
      <c r="AA67" s="258">
        <f t="shared" si="48"/>
        <v>0</v>
      </c>
    </row>
    <row r="68" spans="1:27" ht="15.75" customHeight="1" x14ac:dyDescent="0.2">
      <c r="A68" s="114" t="s">
        <v>324</v>
      </c>
      <c r="B68" s="112">
        <v>7</v>
      </c>
      <c r="C68" s="112" t="s">
        <v>118</v>
      </c>
      <c r="D68" s="203" t="s">
        <v>599</v>
      </c>
      <c r="E68" s="482"/>
      <c r="F68" s="311"/>
      <c r="G68" s="311"/>
      <c r="H68" s="311"/>
      <c r="I68" s="311"/>
      <c r="J68" s="484">
        <f t="shared" ref="J68:J76" si="49">+E68+F68-G68+H68-I68</f>
        <v>0</v>
      </c>
      <c r="K68" s="321"/>
      <c r="L68" s="321"/>
      <c r="M68" s="321"/>
      <c r="N68" s="321"/>
      <c r="O68" s="509">
        <f t="shared" ref="O68:O69" si="50">SUM(K68:N68)</f>
        <v>0</v>
      </c>
      <c r="P68" s="489">
        <f>+'ANEXO No 7A'!I387</f>
        <v>0</v>
      </c>
      <c r="Q68" s="321"/>
      <c r="R68" s="321"/>
      <c r="S68" s="321"/>
      <c r="T68" s="321"/>
      <c r="U68" s="493">
        <f t="shared" ref="U68:U76" si="51">SUM(Q68:T68)</f>
        <v>0</v>
      </c>
      <c r="V68" s="321"/>
      <c r="W68" s="321"/>
      <c r="X68" s="321"/>
      <c r="Y68" s="321"/>
      <c r="Z68" s="513">
        <f t="shared" ref="Z68:Z76" si="52">SUM(V68:Y68)</f>
        <v>0</v>
      </c>
      <c r="AA68" s="500">
        <f t="shared" ref="AA68:AA76" si="53">+J68-P68</f>
        <v>0</v>
      </c>
    </row>
    <row r="69" spans="1:27" ht="15.75" customHeight="1" x14ac:dyDescent="0.2">
      <c r="A69" s="114" t="s">
        <v>325</v>
      </c>
      <c r="B69" s="112">
        <v>7</v>
      </c>
      <c r="C69" s="112" t="s">
        <v>118</v>
      </c>
      <c r="D69" s="203" t="s">
        <v>604</v>
      </c>
      <c r="E69" s="482"/>
      <c r="F69" s="311"/>
      <c r="G69" s="311"/>
      <c r="H69" s="311"/>
      <c r="I69" s="311"/>
      <c r="J69" s="484">
        <f t="shared" si="49"/>
        <v>0</v>
      </c>
      <c r="K69" s="321"/>
      <c r="L69" s="321"/>
      <c r="M69" s="321"/>
      <c r="N69" s="321"/>
      <c r="O69" s="509">
        <f t="shared" si="50"/>
        <v>0</v>
      </c>
      <c r="P69" s="489">
        <f>+'ANEXO No 7A'!I400</f>
        <v>0</v>
      </c>
      <c r="Q69" s="321"/>
      <c r="R69" s="321"/>
      <c r="S69" s="321"/>
      <c r="T69" s="321"/>
      <c r="U69" s="493">
        <f t="shared" si="51"/>
        <v>0</v>
      </c>
      <c r="V69" s="321"/>
      <c r="W69" s="321"/>
      <c r="X69" s="321"/>
      <c r="Y69" s="321"/>
      <c r="Z69" s="513">
        <f t="shared" si="52"/>
        <v>0</v>
      </c>
      <c r="AA69" s="500">
        <f t="shared" si="53"/>
        <v>0</v>
      </c>
    </row>
    <row r="70" spans="1:27" ht="25.5" x14ac:dyDescent="0.2">
      <c r="A70" s="141" t="s">
        <v>326</v>
      </c>
      <c r="B70" s="142">
        <v>6</v>
      </c>
      <c r="C70" s="142" t="s">
        <v>27</v>
      </c>
      <c r="D70" s="143" t="s">
        <v>327</v>
      </c>
      <c r="E70" s="258">
        <f>SUM(E71:E76)</f>
        <v>0</v>
      </c>
      <c r="F70" s="258">
        <f t="shared" ref="F70:AA70" si="54">SUM(F71:F76)</f>
        <v>0</v>
      </c>
      <c r="G70" s="258">
        <f t="shared" si="54"/>
        <v>0</v>
      </c>
      <c r="H70" s="258">
        <f t="shared" si="54"/>
        <v>0</v>
      </c>
      <c r="I70" s="258">
        <f t="shared" si="54"/>
        <v>0</v>
      </c>
      <c r="J70" s="258">
        <f t="shared" si="54"/>
        <v>0</v>
      </c>
      <c r="K70" s="258">
        <f t="shared" si="54"/>
        <v>0</v>
      </c>
      <c r="L70" s="258">
        <f t="shared" si="54"/>
        <v>0</v>
      </c>
      <c r="M70" s="258">
        <f t="shared" si="54"/>
        <v>0</v>
      </c>
      <c r="N70" s="258">
        <f t="shared" si="54"/>
        <v>0</v>
      </c>
      <c r="O70" s="258">
        <f t="shared" si="54"/>
        <v>0</v>
      </c>
      <c r="P70" s="258">
        <f>SUM(P71:P76)</f>
        <v>0</v>
      </c>
      <c r="Q70" s="258">
        <f t="shared" si="54"/>
        <v>0</v>
      </c>
      <c r="R70" s="258">
        <f t="shared" si="54"/>
        <v>0</v>
      </c>
      <c r="S70" s="258">
        <f t="shared" si="54"/>
        <v>0</v>
      </c>
      <c r="T70" s="258">
        <f t="shared" si="54"/>
        <v>0</v>
      </c>
      <c r="U70" s="258">
        <f t="shared" si="54"/>
        <v>0</v>
      </c>
      <c r="V70" s="258">
        <f t="shared" si="54"/>
        <v>0</v>
      </c>
      <c r="W70" s="258">
        <f t="shared" si="54"/>
        <v>0</v>
      </c>
      <c r="X70" s="258">
        <f t="shared" si="54"/>
        <v>0</v>
      </c>
      <c r="Y70" s="258">
        <f t="shared" si="54"/>
        <v>0</v>
      </c>
      <c r="Z70" s="258">
        <f t="shared" si="54"/>
        <v>0</v>
      </c>
      <c r="AA70" s="258">
        <f t="shared" si="54"/>
        <v>0</v>
      </c>
    </row>
    <row r="71" spans="1:27" ht="15.75" customHeight="1" x14ac:dyDescent="0.2">
      <c r="A71" s="114" t="s">
        <v>328</v>
      </c>
      <c r="B71" s="112">
        <v>7</v>
      </c>
      <c r="C71" s="112" t="s">
        <v>118</v>
      </c>
      <c r="D71" s="144" t="s">
        <v>329</v>
      </c>
      <c r="E71" s="482"/>
      <c r="F71" s="311"/>
      <c r="G71" s="311"/>
      <c r="H71" s="311"/>
      <c r="I71" s="311"/>
      <c r="J71" s="484">
        <f t="shared" si="49"/>
        <v>0</v>
      </c>
      <c r="K71" s="321"/>
      <c r="L71" s="321"/>
      <c r="M71" s="321"/>
      <c r="N71" s="321"/>
      <c r="O71" s="509">
        <f t="shared" ref="O71:O76" si="55">SUM(K71:N71)</f>
        <v>0</v>
      </c>
      <c r="P71" s="489">
        <f>+'ANEXO No 7A'!I413</f>
        <v>0</v>
      </c>
      <c r="Q71" s="321"/>
      <c r="R71" s="321"/>
      <c r="S71" s="321"/>
      <c r="T71" s="321"/>
      <c r="U71" s="493">
        <f t="shared" si="51"/>
        <v>0</v>
      </c>
      <c r="V71" s="321"/>
      <c r="W71" s="321"/>
      <c r="X71" s="321"/>
      <c r="Y71" s="321"/>
      <c r="Z71" s="513">
        <f t="shared" si="52"/>
        <v>0</v>
      </c>
      <c r="AA71" s="500">
        <f t="shared" si="53"/>
        <v>0</v>
      </c>
    </row>
    <row r="72" spans="1:27" ht="15.75" customHeight="1" x14ac:dyDescent="0.2">
      <c r="A72" s="114" t="s">
        <v>330</v>
      </c>
      <c r="B72" s="112">
        <v>7</v>
      </c>
      <c r="C72" s="112" t="s">
        <v>118</v>
      </c>
      <c r="D72" s="144" t="s">
        <v>331</v>
      </c>
      <c r="E72" s="482"/>
      <c r="F72" s="311"/>
      <c r="G72" s="311"/>
      <c r="H72" s="311"/>
      <c r="I72" s="311"/>
      <c r="J72" s="484">
        <f t="shared" si="49"/>
        <v>0</v>
      </c>
      <c r="K72" s="321"/>
      <c r="L72" s="321"/>
      <c r="M72" s="321"/>
      <c r="N72" s="321"/>
      <c r="O72" s="509">
        <f t="shared" si="55"/>
        <v>0</v>
      </c>
      <c r="P72" s="489">
        <f>+'ANEXO No 7A'!I426</f>
        <v>0</v>
      </c>
      <c r="Q72" s="321"/>
      <c r="R72" s="321"/>
      <c r="S72" s="321"/>
      <c r="T72" s="321"/>
      <c r="U72" s="493">
        <f t="shared" si="51"/>
        <v>0</v>
      </c>
      <c r="V72" s="321"/>
      <c r="W72" s="321"/>
      <c r="X72" s="321"/>
      <c r="Y72" s="321"/>
      <c r="Z72" s="513">
        <f t="shared" si="52"/>
        <v>0</v>
      </c>
      <c r="AA72" s="500">
        <f t="shared" si="53"/>
        <v>0</v>
      </c>
    </row>
    <row r="73" spans="1:27" ht="15.75" customHeight="1" x14ac:dyDescent="0.2">
      <c r="A73" s="114" t="s">
        <v>332</v>
      </c>
      <c r="B73" s="112">
        <v>7</v>
      </c>
      <c r="C73" s="112" t="s">
        <v>118</v>
      </c>
      <c r="D73" s="144" t="s">
        <v>333</v>
      </c>
      <c r="E73" s="482"/>
      <c r="F73" s="311"/>
      <c r="G73" s="311"/>
      <c r="H73" s="311"/>
      <c r="I73" s="311"/>
      <c r="J73" s="484">
        <f t="shared" si="49"/>
        <v>0</v>
      </c>
      <c r="K73" s="321"/>
      <c r="L73" s="321"/>
      <c r="M73" s="321"/>
      <c r="N73" s="321"/>
      <c r="O73" s="509">
        <f t="shared" si="55"/>
        <v>0</v>
      </c>
      <c r="P73" s="489">
        <f>+'ANEXO No 7A'!I439</f>
        <v>0</v>
      </c>
      <c r="Q73" s="321"/>
      <c r="R73" s="321"/>
      <c r="S73" s="321"/>
      <c r="T73" s="321"/>
      <c r="U73" s="493">
        <f t="shared" si="51"/>
        <v>0</v>
      </c>
      <c r="V73" s="321"/>
      <c r="W73" s="321"/>
      <c r="X73" s="321"/>
      <c r="Y73" s="321"/>
      <c r="Z73" s="513">
        <f t="shared" si="52"/>
        <v>0</v>
      </c>
      <c r="AA73" s="500">
        <f t="shared" si="53"/>
        <v>0</v>
      </c>
    </row>
    <row r="74" spans="1:27" ht="15.75" customHeight="1" x14ac:dyDescent="0.2">
      <c r="A74" s="114" t="s">
        <v>334</v>
      </c>
      <c r="B74" s="112">
        <v>7</v>
      </c>
      <c r="C74" s="112" t="s">
        <v>118</v>
      </c>
      <c r="D74" s="144" t="s">
        <v>335</v>
      </c>
      <c r="E74" s="482"/>
      <c r="F74" s="311"/>
      <c r="G74" s="311"/>
      <c r="H74" s="311"/>
      <c r="I74" s="311"/>
      <c r="J74" s="484">
        <f t="shared" si="49"/>
        <v>0</v>
      </c>
      <c r="K74" s="321"/>
      <c r="L74" s="321"/>
      <c r="M74" s="321"/>
      <c r="N74" s="321"/>
      <c r="O74" s="509">
        <f t="shared" si="55"/>
        <v>0</v>
      </c>
      <c r="P74" s="489">
        <f>+'ANEXO No 7A'!I452</f>
        <v>0</v>
      </c>
      <c r="Q74" s="321"/>
      <c r="R74" s="321"/>
      <c r="S74" s="321"/>
      <c r="T74" s="321"/>
      <c r="U74" s="493">
        <f t="shared" si="51"/>
        <v>0</v>
      </c>
      <c r="V74" s="321"/>
      <c r="W74" s="321"/>
      <c r="X74" s="321"/>
      <c r="Y74" s="321"/>
      <c r="Z74" s="513">
        <f t="shared" si="52"/>
        <v>0</v>
      </c>
      <c r="AA74" s="500">
        <f t="shared" si="53"/>
        <v>0</v>
      </c>
    </row>
    <row r="75" spans="1:27" ht="15.75" customHeight="1" x14ac:dyDescent="0.2">
      <c r="A75" s="114" t="s">
        <v>336</v>
      </c>
      <c r="B75" s="112">
        <v>7</v>
      </c>
      <c r="C75" s="112" t="s">
        <v>118</v>
      </c>
      <c r="D75" s="144" t="s">
        <v>337</v>
      </c>
      <c r="E75" s="482"/>
      <c r="F75" s="311"/>
      <c r="G75" s="311"/>
      <c r="H75" s="311"/>
      <c r="I75" s="311"/>
      <c r="J75" s="484">
        <f t="shared" si="49"/>
        <v>0</v>
      </c>
      <c r="K75" s="321"/>
      <c r="L75" s="321"/>
      <c r="M75" s="321"/>
      <c r="N75" s="321"/>
      <c r="O75" s="509">
        <f t="shared" si="55"/>
        <v>0</v>
      </c>
      <c r="P75" s="489">
        <f>+'ANEXO No 7A'!I465</f>
        <v>0</v>
      </c>
      <c r="Q75" s="321"/>
      <c r="R75" s="321"/>
      <c r="S75" s="321"/>
      <c r="T75" s="321"/>
      <c r="U75" s="493">
        <f t="shared" si="51"/>
        <v>0</v>
      </c>
      <c r="V75" s="321"/>
      <c r="W75" s="321"/>
      <c r="X75" s="321"/>
      <c r="Y75" s="321"/>
      <c r="Z75" s="513">
        <f t="shared" si="52"/>
        <v>0</v>
      </c>
      <c r="AA75" s="500">
        <f t="shared" si="53"/>
        <v>0</v>
      </c>
    </row>
    <row r="76" spans="1:27" ht="15.75" customHeight="1" x14ac:dyDescent="0.2">
      <c r="A76" s="114" t="s">
        <v>338</v>
      </c>
      <c r="B76" s="112">
        <v>7</v>
      </c>
      <c r="C76" s="112" t="s">
        <v>118</v>
      </c>
      <c r="D76" s="144" t="s">
        <v>339</v>
      </c>
      <c r="E76" s="482"/>
      <c r="F76" s="311"/>
      <c r="G76" s="311"/>
      <c r="H76" s="311"/>
      <c r="I76" s="311"/>
      <c r="J76" s="484">
        <f t="shared" si="49"/>
        <v>0</v>
      </c>
      <c r="K76" s="321"/>
      <c r="L76" s="321"/>
      <c r="M76" s="321"/>
      <c r="N76" s="321"/>
      <c r="O76" s="509">
        <f t="shared" si="55"/>
        <v>0</v>
      </c>
      <c r="P76" s="489">
        <f>+'ANEXO No 7A'!I478</f>
        <v>0</v>
      </c>
      <c r="Q76" s="321"/>
      <c r="R76" s="321"/>
      <c r="S76" s="321"/>
      <c r="T76" s="321"/>
      <c r="U76" s="493">
        <f t="shared" si="51"/>
        <v>0</v>
      </c>
      <c r="V76" s="321"/>
      <c r="W76" s="321"/>
      <c r="X76" s="321"/>
      <c r="Y76" s="321"/>
      <c r="Z76" s="513">
        <f t="shared" si="52"/>
        <v>0</v>
      </c>
      <c r="AA76" s="500">
        <f t="shared" si="53"/>
        <v>0</v>
      </c>
    </row>
    <row r="77" spans="1:27" ht="15.75" customHeight="1" x14ac:dyDescent="0.2">
      <c r="A77" s="102" t="s">
        <v>340</v>
      </c>
      <c r="B77" s="103">
        <v>5</v>
      </c>
      <c r="C77" s="103" t="s">
        <v>27</v>
      </c>
      <c r="D77" s="139" t="s">
        <v>341</v>
      </c>
      <c r="E77" s="257">
        <f t="shared" ref="E77:AA77" si="56">+E78+E81+E89+E93+E103</f>
        <v>0</v>
      </c>
      <c r="F77" s="257">
        <f t="shared" si="56"/>
        <v>0</v>
      </c>
      <c r="G77" s="257">
        <f t="shared" si="56"/>
        <v>0</v>
      </c>
      <c r="H77" s="257">
        <f t="shared" si="56"/>
        <v>0</v>
      </c>
      <c r="I77" s="257">
        <f t="shared" si="56"/>
        <v>0</v>
      </c>
      <c r="J77" s="257">
        <f t="shared" si="56"/>
        <v>0</v>
      </c>
      <c r="K77" s="257">
        <f t="shared" si="56"/>
        <v>0</v>
      </c>
      <c r="L77" s="257">
        <f t="shared" si="56"/>
        <v>0</v>
      </c>
      <c r="M77" s="257">
        <f t="shared" si="56"/>
        <v>0</v>
      </c>
      <c r="N77" s="257">
        <f t="shared" si="56"/>
        <v>0</v>
      </c>
      <c r="O77" s="257">
        <f t="shared" si="56"/>
        <v>0</v>
      </c>
      <c r="P77" s="257">
        <f t="shared" si="56"/>
        <v>0</v>
      </c>
      <c r="Q77" s="257">
        <f t="shared" si="56"/>
        <v>0</v>
      </c>
      <c r="R77" s="257">
        <f t="shared" si="56"/>
        <v>0</v>
      </c>
      <c r="S77" s="257">
        <f t="shared" si="56"/>
        <v>0</v>
      </c>
      <c r="T77" s="257">
        <f t="shared" si="56"/>
        <v>0</v>
      </c>
      <c r="U77" s="257">
        <f t="shared" si="56"/>
        <v>0</v>
      </c>
      <c r="V77" s="257">
        <f t="shared" si="56"/>
        <v>0</v>
      </c>
      <c r="W77" s="257">
        <f t="shared" si="56"/>
        <v>0</v>
      </c>
      <c r="X77" s="257">
        <f t="shared" si="56"/>
        <v>0</v>
      </c>
      <c r="Y77" s="257">
        <f t="shared" si="56"/>
        <v>0</v>
      </c>
      <c r="Z77" s="257">
        <f t="shared" si="56"/>
        <v>0</v>
      </c>
      <c r="AA77" s="257">
        <f t="shared" si="56"/>
        <v>0</v>
      </c>
    </row>
    <row r="78" spans="1:27" ht="15.75" customHeight="1" x14ac:dyDescent="0.2">
      <c r="A78" s="119" t="s">
        <v>342</v>
      </c>
      <c r="B78" s="120">
        <v>6</v>
      </c>
      <c r="C78" s="120" t="s">
        <v>27</v>
      </c>
      <c r="D78" s="126" t="s">
        <v>343</v>
      </c>
      <c r="E78" s="258">
        <f>SUM(E79:E80)</f>
        <v>0</v>
      </c>
      <c r="F78" s="258">
        <f t="shared" ref="F78:AA78" si="57">SUM(F79:F80)</f>
        <v>0</v>
      </c>
      <c r="G78" s="258">
        <f t="shared" si="57"/>
        <v>0</v>
      </c>
      <c r="H78" s="258">
        <f t="shared" si="57"/>
        <v>0</v>
      </c>
      <c r="I78" s="258">
        <f t="shared" si="57"/>
        <v>0</v>
      </c>
      <c r="J78" s="258">
        <f t="shared" si="57"/>
        <v>0</v>
      </c>
      <c r="K78" s="258">
        <f t="shared" si="57"/>
        <v>0</v>
      </c>
      <c r="L78" s="258">
        <f t="shared" si="57"/>
        <v>0</v>
      </c>
      <c r="M78" s="258">
        <f t="shared" si="57"/>
        <v>0</v>
      </c>
      <c r="N78" s="258">
        <f t="shared" si="57"/>
        <v>0</v>
      </c>
      <c r="O78" s="258">
        <f t="shared" si="57"/>
        <v>0</v>
      </c>
      <c r="P78" s="258">
        <f t="shared" si="57"/>
        <v>0</v>
      </c>
      <c r="Q78" s="258">
        <f t="shared" si="57"/>
        <v>0</v>
      </c>
      <c r="R78" s="258">
        <f t="shared" si="57"/>
        <v>0</v>
      </c>
      <c r="S78" s="258">
        <f t="shared" si="57"/>
        <v>0</v>
      </c>
      <c r="T78" s="258">
        <f t="shared" si="57"/>
        <v>0</v>
      </c>
      <c r="U78" s="258">
        <f t="shared" si="57"/>
        <v>0</v>
      </c>
      <c r="V78" s="258">
        <f t="shared" si="57"/>
        <v>0</v>
      </c>
      <c r="W78" s="258">
        <f t="shared" si="57"/>
        <v>0</v>
      </c>
      <c r="X78" s="258">
        <f t="shared" si="57"/>
        <v>0</v>
      </c>
      <c r="Y78" s="258">
        <f t="shared" si="57"/>
        <v>0</v>
      </c>
      <c r="Z78" s="258">
        <f t="shared" si="57"/>
        <v>0</v>
      </c>
      <c r="AA78" s="258">
        <f t="shared" si="57"/>
        <v>0</v>
      </c>
    </row>
    <row r="79" spans="1:27" ht="15.75" customHeight="1" x14ac:dyDescent="0.2">
      <c r="A79" s="114" t="s">
        <v>344</v>
      </c>
      <c r="B79" s="112">
        <v>7</v>
      </c>
      <c r="C79" s="112" t="s">
        <v>118</v>
      </c>
      <c r="D79" s="144" t="s">
        <v>20</v>
      </c>
      <c r="E79" s="482"/>
      <c r="F79" s="311"/>
      <c r="G79" s="311"/>
      <c r="H79" s="311"/>
      <c r="I79" s="311"/>
      <c r="J79" s="484">
        <f t="shared" ref="J79:J110" si="58">+E79+F79-G79+H79-I79</f>
        <v>0</v>
      </c>
      <c r="K79" s="321"/>
      <c r="L79" s="321"/>
      <c r="M79" s="321"/>
      <c r="N79" s="321"/>
      <c r="O79" s="509">
        <f t="shared" ref="O79:O110" si="59">SUM(K79:N79)</f>
        <v>0</v>
      </c>
      <c r="P79" s="489">
        <f>+'ANEXO No 7A'!I491</f>
        <v>0</v>
      </c>
      <c r="Q79" s="321"/>
      <c r="R79" s="321"/>
      <c r="S79" s="321"/>
      <c r="T79" s="321"/>
      <c r="U79" s="493">
        <f t="shared" ref="U79:U110" si="60">SUM(Q79:T79)</f>
        <v>0</v>
      </c>
      <c r="V79" s="321"/>
      <c r="W79" s="321"/>
      <c r="X79" s="321"/>
      <c r="Y79" s="321"/>
      <c r="Z79" s="513">
        <f t="shared" ref="Z79:Z110" si="61">SUM(V79:Y79)</f>
        <v>0</v>
      </c>
      <c r="AA79" s="500">
        <f t="shared" ref="AA79:AA110" si="62">+J79-P79</f>
        <v>0</v>
      </c>
    </row>
    <row r="80" spans="1:27" ht="15.75" customHeight="1" x14ac:dyDescent="0.2">
      <c r="A80" s="145" t="s">
        <v>345</v>
      </c>
      <c r="B80" s="146">
        <v>7</v>
      </c>
      <c r="C80" s="146" t="s">
        <v>118</v>
      </c>
      <c r="D80" s="147" t="s">
        <v>555</v>
      </c>
      <c r="E80" s="482"/>
      <c r="F80" s="311"/>
      <c r="G80" s="311"/>
      <c r="H80" s="311"/>
      <c r="I80" s="311"/>
      <c r="J80" s="484">
        <f t="shared" si="58"/>
        <v>0</v>
      </c>
      <c r="K80" s="321"/>
      <c r="L80" s="321"/>
      <c r="M80" s="321"/>
      <c r="N80" s="321"/>
      <c r="O80" s="509">
        <f t="shared" si="59"/>
        <v>0</v>
      </c>
      <c r="P80" s="489">
        <f>+'ANEXO No 7A'!I504</f>
        <v>0</v>
      </c>
      <c r="Q80" s="321"/>
      <c r="R80" s="321"/>
      <c r="S80" s="321"/>
      <c r="T80" s="321"/>
      <c r="U80" s="493">
        <f t="shared" si="60"/>
        <v>0</v>
      </c>
      <c r="V80" s="321"/>
      <c r="W80" s="321"/>
      <c r="X80" s="321"/>
      <c r="Y80" s="321"/>
      <c r="Z80" s="513">
        <f t="shared" si="61"/>
        <v>0</v>
      </c>
      <c r="AA80" s="500">
        <f t="shared" si="62"/>
        <v>0</v>
      </c>
    </row>
    <row r="81" spans="1:27" ht="38.25" x14ac:dyDescent="0.2">
      <c r="A81" s="141" t="s">
        <v>346</v>
      </c>
      <c r="B81" s="142">
        <v>6</v>
      </c>
      <c r="C81" s="142" t="s">
        <v>27</v>
      </c>
      <c r="D81" s="143" t="s">
        <v>554</v>
      </c>
      <c r="E81" s="258">
        <f t="shared" ref="E81:AA81" si="63">SUM(E82:E88)</f>
        <v>0</v>
      </c>
      <c r="F81" s="258">
        <f t="shared" si="63"/>
        <v>0</v>
      </c>
      <c r="G81" s="258">
        <f t="shared" si="63"/>
        <v>0</v>
      </c>
      <c r="H81" s="258">
        <f t="shared" si="63"/>
        <v>0</v>
      </c>
      <c r="I81" s="258">
        <f t="shared" si="63"/>
        <v>0</v>
      </c>
      <c r="J81" s="258">
        <f t="shared" si="63"/>
        <v>0</v>
      </c>
      <c r="K81" s="258">
        <f t="shared" si="63"/>
        <v>0</v>
      </c>
      <c r="L81" s="258">
        <f t="shared" si="63"/>
        <v>0</v>
      </c>
      <c r="M81" s="258">
        <f t="shared" si="63"/>
        <v>0</v>
      </c>
      <c r="N81" s="258">
        <f t="shared" si="63"/>
        <v>0</v>
      </c>
      <c r="O81" s="258">
        <f t="shared" si="63"/>
        <v>0</v>
      </c>
      <c r="P81" s="258">
        <f t="shared" si="63"/>
        <v>0</v>
      </c>
      <c r="Q81" s="258">
        <f t="shared" si="63"/>
        <v>0</v>
      </c>
      <c r="R81" s="258">
        <f t="shared" si="63"/>
        <v>0</v>
      </c>
      <c r="S81" s="258">
        <f t="shared" si="63"/>
        <v>0</v>
      </c>
      <c r="T81" s="258">
        <f t="shared" si="63"/>
        <v>0</v>
      </c>
      <c r="U81" s="258">
        <f t="shared" si="63"/>
        <v>0</v>
      </c>
      <c r="V81" s="258">
        <f t="shared" si="63"/>
        <v>0</v>
      </c>
      <c r="W81" s="258">
        <f t="shared" si="63"/>
        <v>0</v>
      </c>
      <c r="X81" s="258">
        <f t="shared" si="63"/>
        <v>0</v>
      </c>
      <c r="Y81" s="258">
        <f t="shared" si="63"/>
        <v>0</v>
      </c>
      <c r="Z81" s="258">
        <f t="shared" si="63"/>
        <v>0</v>
      </c>
      <c r="AA81" s="258">
        <f t="shared" si="63"/>
        <v>0</v>
      </c>
    </row>
    <row r="82" spans="1:27" ht="15.75" customHeight="1" x14ac:dyDescent="0.2">
      <c r="A82" s="114" t="s">
        <v>347</v>
      </c>
      <c r="B82" s="112">
        <v>7</v>
      </c>
      <c r="C82" s="112" t="s">
        <v>118</v>
      </c>
      <c r="D82" s="144" t="s">
        <v>348</v>
      </c>
      <c r="E82" s="482"/>
      <c r="F82" s="311"/>
      <c r="G82" s="311"/>
      <c r="H82" s="311"/>
      <c r="I82" s="311"/>
      <c r="J82" s="484">
        <f t="shared" si="58"/>
        <v>0</v>
      </c>
      <c r="K82" s="321"/>
      <c r="L82" s="321"/>
      <c r="M82" s="321"/>
      <c r="N82" s="321"/>
      <c r="O82" s="509">
        <f t="shared" si="59"/>
        <v>0</v>
      </c>
      <c r="P82" s="489">
        <f>+'ANEXO No 7A'!I517</f>
        <v>0</v>
      </c>
      <c r="Q82" s="321"/>
      <c r="R82" s="321"/>
      <c r="S82" s="321"/>
      <c r="T82" s="321"/>
      <c r="U82" s="493">
        <f t="shared" si="60"/>
        <v>0</v>
      </c>
      <c r="V82" s="321"/>
      <c r="W82" s="321"/>
      <c r="X82" s="321"/>
      <c r="Y82" s="321"/>
      <c r="Z82" s="513">
        <f t="shared" si="61"/>
        <v>0</v>
      </c>
      <c r="AA82" s="500">
        <f t="shared" si="62"/>
        <v>0</v>
      </c>
    </row>
    <row r="83" spans="1:27" ht="15.75" customHeight="1" x14ac:dyDescent="0.2">
      <c r="A83" s="114" t="s">
        <v>349</v>
      </c>
      <c r="B83" s="112">
        <v>7</v>
      </c>
      <c r="C83" s="112" t="s">
        <v>118</v>
      </c>
      <c r="D83" s="144" t="s">
        <v>350</v>
      </c>
      <c r="E83" s="482"/>
      <c r="F83" s="311"/>
      <c r="G83" s="311"/>
      <c r="H83" s="311"/>
      <c r="I83" s="311"/>
      <c r="J83" s="484">
        <f t="shared" si="58"/>
        <v>0</v>
      </c>
      <c r="K83" s="321"/>
      <c r="L83" s="321"/>
      <c r="M83" s="321"/>
      <c r="N83" s="321"/>
      <c r="O83" s="509">
        <f t="shared" si="59"/>
        <v>0</v>
      </c>
      <c r="P83" s="489">
        <f>+'ANEXO No 7A'!I530</f>
        <v>0</v>
      </c>
      <c r="Q83" s="321"/>
      <c r="R83" s="321"/>
      <c r="S83" s="321"/>
      <c r="T83" s="321"/>
      <c r="U83" s="493">
        <f t="shared" si="60"/>
        <v>0</v>
      </c>
      <c r="V83" s="321"/>
      <c r="W83" s="321"/>
      <c r="X83" s="321"/>
      <c r="Y83" s="321"/>
      <c r="Z83" s="513">
        <f t="shared" si="61"/>
        <v>0</v>
      </c>
      <c r="AA83" s="500">
        <f t="shared" si="62"/>
        <v>0</v>
      </c>
    </row>
    <row r="84" spans="1:27" ht="15.75" customHeight="1" x14ac:dyDescent="0.2">
      <c r="A84" s="114" t="s">
        <v>351</v>
      </c>
      <c r="B84" s="112">
        <v>7</v>
      </c>
      <c r="C84" s="112" t="s">
        <v>118</v>
      </c>
      <c r="D84" s="144" t="s">
        <v>352</v>
      </c>
      <c r="E84" s="482"/>
      <c r="F84" s="311"/>
      <c r="G84" s="311"/>
      <c r="H84" s="311"/>
      <c r="I84" s="311"/>
      <c r="J84" s="484">
        <f t="shared" si="58"/>
        <v>0</v>
      </c>
      <c r="K84" s="321"/>
      <c r="L84" s="321"/>
      <c r="M84" s="321"/>
      <c r="N84" s="321"/>
      <c r="O84" s="509">
        <f t="shared" si="59"/>
        <v>0</v>
      </c>
      <c r="P84" s="489">
        <f>+'ANEXO No 7A'!I543</f>
        <v>0</v>
      </c>
      <c r="Q84" s="321"/>
      <c r="R84" s="321"/>
      <c r="S84" s="321"/>
      <c r="T84" s="321"/>
      <c r="U84" s="493">
        <f t="shared" si="60"/>
        <v>0</v>
      </c>
      <c r="V84" s="321"/>
      <c r="W84" s="321"/>
      <c r="X84" s="321"/>
      <c r="Y84" s="321"/>
      <c r="Z84" s="513">
        <f t="shared" si="61"/>
        <v>0</v>
      </c>
      <c r="AA84" s="500">
        <f t="shared" si="62"/>
        <v>0</v>
      </c>
    </row>
    <row r="85" spans="1:27" ht="15.75" customHeight="1" x14ac:dyDescent="0.2">
      <c r="A85" s="114" t="s">
        <v>353</v>
      </c>
      <c r="B85" s="112">
        <v>7</v>
      </c>
      <c r="C85" s="112" t="s">
        <v>118</v>
      </c>
      <c r="D85" s="144" t="s">
        <v>354</v>
      </c>
      <c r="E85" s="482"/>
      <c r="F85" s="311"/>
      <c r="G85" s="311"/>
      <c r="H85" s="311"/>
      <c r="I85" s="311"/>
      <c r="J85" s="484">
        <f t="shared" si="58"/>
        <v>0</v>
      </c>
      <c r="K85" s="321"/>
      <c r="L85" s="321"/>
      <c r="M85" s="321"/>
      <c r="N85" s="321"/>
      <c r="O85" s="509">
        <f t="shared" si="59"/>
        <v>0</v>
      </c>
      <c r="P85" s="489">
        <f>+'ANEXO No 7A'!I556</f>
        <v>0</v>
      </c>
      <c r="Q85" s="321"/>
      <c r="R85" s="321"/>
      <c r="S85" s="321"/>
      <c r="T85" s="321"/>
      <c r="U85" s="493">
        <f t="shared" si="60"/>
        <v>0</v>
      </c>
      <c r="V85" s="321"/>
      <c r="W85" s="321"/>
      <c r="X85" s="321"/>
      <c r="Y85" s="321"/>
      <c r="Z85" s="513">
        <f t="shared" si="61"/>
        <v>0</v>
      </c>
      <c r="AA85" s="500">
        <f t="shared" si="62"/>
        <v>0</v>
      </c>
    </row>
    <row r="86" spans="1:27" ht="15.75" customHeight="1" x14ac:dyDescent="0.2">
      <c r="A86" s="114" t="s">
        <v>355</v>
      </c>
      <c r="B86" s="112">
        <v>7</v>
      </c>
      <c r="C86" s="112" t="s">
        <v>118</v>
      </c>
      <c r="D86" s="554" t="s">
        <v>591</v>
      </c>
      <c r="E86" s="482"/>
      <c r="F86" s="311"/>
      <c r="G86" s="311"/>
      <c r="H86" s="311"/>
      <c r="I86" s="311"/>
      <c r="J86" s="484">
        <f t="shared" si="58"/>
        <v>0</v>
      </c>
      <c r="K86" s="321"/>
      <c r="L86" s="321"/>
      <c r="M86" s="321"/>
      <c r="N86" s="321"/>
      <c r="O86" s="509">
        <f t="shared" si="59"/>
        <v>0</v>
      </c>
      <c r="P86" s="489">
        <f>+'ANEXO No 7A'!I569</f>
        <v>0</v>
      </c>
      <c r="Q86" s="321"/>
      <c r="R86" s="321"/>
      <c r="S86" s="321"/>
      <c r="T86" s="321"/>
      <c r="U86" s="493">
        <f t="shared" si="60"/>
        <v>0</v>
      </c>
      <c r="V86" s="321"/>
      <c r="W86" s="321"/>
      <c r="X86" s="321"/>
      <c r="Y86" s="321"/>
      <c r="Z86" s="513">
        <f t="shared" si="61"/>
        <v>0</v>
      </c>
      <c r="AA86" s="500">
        <f t="shared" si="62"/>
        <v>0</v>
      </c>
    </row>
    <row r="87" spans="1:27" ht="15.75" customHeight="1" x14ac:dyDescent="0.2">
      <c r="A87" s="145" t="s">
        <v>356</v>
      </c>
      <c r="B87" s="146">
        <v>7</v>
      </c>
      <c r="C87" s="146" t="s">
        <v>118</v>
      </c>
      <c r="D87" s="554" t="s">
        <v>592</v>
      </c>
      <c r="E87" s="482"/>
      <c r="F87" s="311"/>
      <c r="G87" s="311"/>
      <c r="H87" s="311"/>
      <c r="I87" s="311"/>
      <c r="J87" s="484">
        <f>+E87+F87-G87+H87-I87</f>
        <v>0</v>
      </c>
      <c r="K87" s="321"/>
      <c r="L87" s="321"/>
      <c r="M87" s="321"/>
      <c r="N87" s="321"/>
      <c r="O87" s="509">
        <f t="shared" ref="O87" si="64">SUM(K87:N87)</f>
        <v>0</v>
      </c>
      <c r="P87" s="489">
        <f>+'ANEXO No 7A'!I582</f>
        <v>0</v>
      </c>
      <c r="Q87" s="321"/>
      <c r="R87" s="321"/>
      <c r="S87" s="321"/>
      <c r="T87" s="321"/>
      <c r="U87" s="493">
        <f t="shared" si="60"/>
        <v>0</v>
      </c>
      <c r="V87" s="321"/>
      <c r="W87" s="321"/>
      <c r="X87" s="321"/>
      <c r="Y87" s="321"/>
      <c r="Z87" s="513">
        <f t="shared" si="61"/>
        <v>0</v>
      </c>
      <c r="AA87" s="500"/>
    </row>
    <row r="88" spans="1:27" ht="15.75" customHeight="1" x14ac:dyDescent="0.2">
      <c r="A88" s="145" t="s">
        <v>357</v>
      </c>
      <c r="B88" s="146">
        <v>7</v>
      </c>
      <c r="C88" s="146" t="s">
        <v>118</v>
      </c>
      <c r="D88" s="554" t="s">
        <v>358</v>
      </c>
      <c r="E88" s="482"/>
      <c r="F88" s="311"/>
      <c r="G88" s="311"/>
      <c r="H88" s="311"/>
      <c r="I88" s="311"/>
      <c r="J88" s="484">
        <f>+E88+F88-G88+H88-I88</f>
        <v>0</v>
      </c>
      <c r="K88" s="321"/>
      <c r="L88" s="321"/>
      <c r="M88" s="321"/>
      <c r="N88" s="321"/>
      <c r="O88" s="509">
        <f t="shared" si="59"/>
        <v>0</v>
      </c>
      <c r="P88" s="489">
        <f>+'ANEXO No 7A'!I595</f>
        <v>0</v>
      </c>
      <c r="Q88" s="321"/>
      <c r="R88" s="321"/>
      <c r="S88" s="321"/>
      <c r="T88" s="321"/>
      <c r="U88" s="493">
        <f t="shared" si="60"/>
        <v>0</v>
      </c>
      <c r="V88" s="321"/>
      <c r="W88" s="321"/>
      <c r="X88" s="321"/>
      <c r="Y88" s="321"/>
      <c r="Z88" s="513">
        <f t="shared" si="61"/>
        <v>0</v>
      </c>
      <c r="AA88" s="500">
        <f t="shared" si="62"/>
        <v>0</v>
      </c>
    </row>
    <row r="89" spans="1:27" ht="24" customHeight="1" x14ac:dyDescent="0.2">
      <c r="A89" s="141" t="s">
        <v>359</v>
      </c>
      <c r="B89" s="142">
        <v>6</v>
      </c>
      <c r="C89" s="142" t="s">
        <v>27</v>
      </c>
      <c r="D89" s="143" t="s">
        <v>618</v>
      </c>
      <c r="E89" s="258">
        <f>SUM(E90:E92)</f>
        <v>0</v>
      </c>
      <c r="F89" s="258">
        <f t="shared" ref="F89:N89" si="65">SUM(F90:F92)</f>
        <v>0</v>
      </c>
      <c r="G89" s="258">
        <f t="shared" si="65"/>
        <v>0</v>
      </c>
      <c r="H89" s="258">
        <f t="shared" si="65"/>
        <v>0</v>
      </c>
      <c r="I89" s="258">
        <f t="shared" si="65"/>
        <v>0</v>
      </c>
      <c r="J89" s="258">
        <f t="shared" si="65"/>
        <v>0</v>
      </c>
      <c r="K89" s="258">
        <f t="shared" si="65"/>
        <v>0</v>
      </c>
      <c r="L89" s="258">
        <f t="shared" si="65"/>
        <v>0</v>
      </c>
      <c r="M89" s="258">
        <f t="shared" si="65"/>
        <v>0</v>
      </c>
      <c r="N89" s="258">
        <f t="shared" si="65"/>
        <v>0</v>
      </c>
      <c r="O89" s="258">
        <f>SUM(O90:O92)</f>
        <v>0</v>
      </c>
      <c r="P89" s="258">
        <f t="shared" ref="P89:S89" si="66">SUM(P90:P92)</f>
        <v>0</v>
      </c>
      <c r="Q89" s="258">
        <f t="shared" si="66"/>
        <v>0</v>
      </c>
      <c r="R89" s="258">
        <f t="shared" si="66"/>
        <v>0</v>
      </c>
      <c r="S89" s="258">
        <f t="shared" si="66"/>
        <v>0</v>
      </c>
      <c r="T89" s="258">
        <f t="shared" ref="T89" si="67">SUM(T90:T92)</f>
        <v>0</v>
      </c>
      <c r="U89" s="258">
        <f t="shared" ref="U89:AA89" si="68">SUM(U90:U92)</f>
        <v>0</v>
      </c>
      <c r="V89" s="258">
        <f t="shared" si="68"/>
        <v>0</v>
      </c>
      <c r="W89" s="258">
        <f t="shared" si="68"/>
        <v>0</v>
      </c>
      <c r="X89" s="258">
        <f t="shared" si="68"/>
        <v>0</v>
      </c>
      <c r="Y89" s="258">
        <f t="shared" si="68"/>
        <v>0</v>
      </c>
      <c r="Z89" s="258">
        <f t="shared" si="68"/>
        <v>0</v>
      </c>
      <c r="AA89" s="258">
        <f t="shared" si="68"/>
        <v>0</v>
      </c>
    </row>
    <row r="90" spans="1:27" ht="15.75" customHeight="1" x14ac:dyDescent="0.2">
      <c r="A90" s="114" t="s">
        <v>360</v>
      </c>
      <c r="B90" s="112">
        <v>7</v>
      </c>
      <c r="C90" s="112" t="s">
        <v>118</v>
      </c>
      <c r="D90" s="144" t="s">
        <v>69</v>
      </c>
      <c r="E90" s="482"/>
      <c r="F90" s="311"/>
      <c r="G90" s="311"/>
      <c r="H90" s="311"/>
      <c r="I90" s="311"/>
      <c r="J90" s="484">
        <f t="shared" si="58"/>
        <v>0</v>
      </c>
      <c r="K90" s="321"/>
      <c r="L90" s="321"/>
      <c r="M90" s="321"/>
      <c r="N90" s="321"/>
      <c r="O90" s="509">
        <f t="shared" si="59"/>
        <v>0</v>
      </c>
      <c r="P90" s="489">
        <f>+'ANEXO No 7A'!I608</f>
        <v>0</v>
      </c>
      <c r="Q90" s="321"/>
      <c r="R90" s="321"/>
      <c r="S90" s="321"/>
      <c r="T90" s="321"/>
      <c r="U90" s="493">
        <f t="shared" si="60"/>
        <v>0</v>
      </c>
      <c r="V90" s="321"/>
      <c r="W90" s="321"/>
      <c r="X90" s="321"/>
      <c r="Y90" s="321"/>
      <c r="Z90" s="513">
        <f t="shared" si="61"/>
        <v>0</v>
      </c>
      <c r="AA90" s="500">
        <f t="shared" si="62"/>
        <v>0</v>
      </c>
    </row>
    <row r="91" spans="1:27" ht="15.75" customHeight="1" x14ac:dyDescent="0.2">
      <c r="A91" s="114" t="s">
        <v>361</v>
      </c>
      <c r="B91" s="112">
        <v>7</v>
      </c>
      <c r="C91" s="112" t="s">
        <v>118</v>
      </c>
      <c r="D91" s="144" t="s">
        <v>362</v>
      </c>
      <c r="E91" s="482"/>
      <c r="F91" s="311"/>
      <c r="G91" s="311"/>
      <c r="H91" s="311"/>
      <c r="I91" s="311"/>
      <c r="J91" s="484">
        <f t="shared" si="58"/>
        <v>0</v>
      </c>
      <c r="K91" s="321"/>
      <c r="L91" s="321"/>
      <c r="M91" s="321"/>
      <c r="N91" s="321"/>
      <c r="O91" s="509">
        <f t="shared" si="59"/>
        <v>0</v>
      </c>
      <c r="P91" s="489">
        <f>+'ANEXO No 7A'!I621</f>
        <v>0</v>
      </c>
      <c r="Q91" s="321"/>
      <c r="R91" s="321"/>
      <c r="S91" s="321"/>
      <c r="T91" s="321"/>
      <c r="U91" s="493">
        <f t="shared" si="60"/>
        <v>0</v>
      </c>
      <c r="V91" s="321"/>
      <c r="W91" s="321"/>
      <c r="X91" s="321"/>
      <c r="Y91" s="321"/>
      <c r="Z91" s="513">
        <f t="shared" si="61"/>
        <v>0</v>
      </c>
      <c r="AA91" s="500">
        <f t="shared" si="62"/>
        <v>0</v>
      </c>
    </row>
    <row r="92" spans="1:27" ht="15.75" customHeight="1" x14ac:dyDescent="0.2">
      <c r="A92" s="114" t="s">
        <v>363</v>
      </c>
      <c r="B92" s="112">
        <v>7</v>
      </c>
      <c r="C92" s="112" t="s">
        <v>118</v>
      </c>
      <c r="D92" s="144" t="s">
        <v>364</v>
      </c>
      <c r="E92" s="482"/>
      <c r="F92" s="311"/>
      <c r="G92" s="311"/>
      <c r="H92" s="311"/>
      <c r="I92" s="311"/>
      <c r="J92" s="484">
        <f t="shared" si="58"/>
        <v>0</v>
      </c>
      <c r="K92" s="321"/>
      <c r="L92" s="321"/>
      <c r="M92" s="321"/>
      <c r="N92" s="321"/>
      <c r="O92" s="509">
        <f t="shared" si="59"/>
        <v>0</v>
      </c>
      <c r="P92" s="489">
        <f>+'ANEXO No 7A'!I634</f>
        <v>0</v>
      </c>
      <c r="Q92" s="321"/>
      <c r="R92" s="321"/>
      <c r="S92" s="321"/>
      <c r="T92" s="321"/>
      <c r="U92" s="493">
        <f t="shared" si="60"/>
        <v>0</v>
      </c>
      <c r="V92" s="321"/>
      <c r="W92" s="321"/>
      <c r="X92" s="321"/>
      <c r="Y92" s="321"/>
      <c r="Z92" s="513">
        <f t="shared" si="61"/>
        <v>0</v>
      </c>
      <c r="AA92" s="500">
        <f t="shared" si="62"/>
        <v>0</v>
      </c>
    </row>
    <row r="93" spans="1:27" ht="15.75" customHeight="1" x14ac:dyDescent="0.2">
      <c r="A93" s="119" t="s">
        <v>365</v>
      </c>
      <c r="B93" s="120">
        <v>6</v>
      </c>
      <c r="C93" s="120" t="s">
        <v>27</v>
      </c>
      <c r="D93" s="126" t="s">
        <v>366</v>
      </c>
      <c r="E93" s="258">
        <f>SUM(E94:E102)</f>
        <v>0</v>
      </c>
      <c r="F93" s="258">
        <f t="shared" ref="F93:AA93" si="69">SUM(F94:F102)</f>
        <v>0</v>
      </c>
      <c r="G93" s="258">
        <f t="shared" si="69"/>
        <v>0</v>
      </c>
      <c r="H93" s="258">
        <f t="shared" si="69"/>
        <v>0</v>
      </c>
      <c r="I93" s="258">
        <f t="shared" si="69"/>
        <v>0</v>
      </c>
      <c r="J93" s="258">
        <f t="shared" si="69"/>
        <v>0</v>
      </c>
      <c r="K93" s="258">
        <f t="shared" si="69"/>
        <v>0</v>
      </c>
      <c r="L93" s="258">
        <f t="shared" si="69"/>
        <v>0</v>
      </c>
      <c r="M93" s="258">
        <f t="shared" si="69"/>
        <v>0</v>
      </c>
      <c r="N93" s="258">
        <f t="shared" si="69"/>
        <v>0</v>
      </c>
      <c r="O93" s="258">
        <f t="shared" si="69"/>
        <v>0</v>
      </c>
      <c r="P93" s="258">
        <f t="shared" si="69"/>
        <v>0</v>
      </c>
      <c r="Q93" s="258">
        <f t="shared" si="69"/>
        <v>0</v>
      </c>
      <c r="R93" s="258">
        <f t="shared" si="69"/>
        <v>0</v>
      </c>
      <c r="S93" s="258">
        <f t="shared" si="69"/>
        <v>0</v>
      </c>
      <c r="T93" s="258">
        <f t="shared" si="69"/>
        <v>0</v>
      </c>
      <c r="U93" s="258">
        <f t="shared" si="69"/>
        <v>0</v>
      </c>
      <c r="V93" s="258">
        <f t="shared" si="69"/>
        <v>0</v>
      </c>
      <c r="W93" s="258">
        <f t="shared" si="69"/>
        <v>0</v>
      </c>
      <c r="X93" s="258">
        <f t="shared" si="69"/>
        <v>0</v>
      </c>
      <c r="Y93" s="258">
        <f t="shared" si="69"/>
        <v>0</v>
      </c>
      <c r="Z93" s="258">
        <f t="shared" si="69"/>
        <v>0</v>
      </c>
      <c r="AA93" s="258">
        <f t="shared" si="69"/>
        <v>0</v>
      </c>
    </row>
    <row r="94" spans="1:27" ht="15.75" customHeight="1" x14ac:dyDescent="0.2">
      <c r="A94" s="114" t="s">
        <v>367</v>
      </c>
      <c r="B94" s="112">
        <v>7</v>
      </c>
      <c r="C94" s="112" t="s">
        <v>118</v>
      </c>
      <c r="D94" s="144" t="s">
        <v>368</v>
      </c>
      <c r="E94" s="482"/>
      <c r="F94" s="311"/>
      <c r="G94" s="311"/>
      <c r="H94" s="311"/>
      <c r="I94" s="311"/>
      <c r="J94" s="484">
        <f t="shared" si="58"/>
        <v>0</v>
      </c>
      <c r="K94" s="321"/>
      <c r="L94" s="321"/>
      <c r="M94" s="321"/>
      <c r="N94" s="321"/>
      <c r="O94" s="509">
        <f t="shared" si="59"/>
        <v>0</v>
      </c>
      <c r="P94" s="489">
        <f>+'ANEXO No 7A'!I647</f>
        <v>0</v>
      </c>
      <c r="Q94" s="321"/>
      <c r="R94" s="321"/>
      <c r="S94" s="321"/>
      <c r="T94" s="321"/>
      <c r="U94" s="493">
        <f t="shared" si="60"/>
        <v>0</v>
      </c>
      <c r="V94" s="321"/>
      <c r="W94" s="321"/>
      <c r="X94" s="321"/>
      <c r="Y94" s="321"/>
      <c r="Z94" s="513">
        <f t="shared" si="61"/>
        <v>0</v>
      </c>
      <c r="AA94" s="500">
        <f t="shared" si="62"/>
        <v>0</v>
      </c>
    </row>
    <row r="95" spans="1:27" ht="15.75" customHeight="1" x14ac:dyDescent="0.2">
      <c r="A95" s="114" t="s">
        <v>369</v>
      </c>
      <c r="B95" s="112">
        <v>7</v>
      </c>
      <c r="C95" s="112" t="s">
        <v>118</v>
      </c>
      <c r="D95" s="144" t="s">
        <v>66</v>
      </c>
      <c r="E95" s="482"/>
      <c r="F95" s="311"/>
      <c r="G95" s="311"/>
      <c r="H95" s="311"/>
      <c r="I95" s="311"/>
      <c r="J95" s="484">
        <f t="shared" si="58"/>
        <v>0</v>
      </c>
      <c r="K95" s="321"/>
      <c r="L95" s="321"/>
      <c r="M95" s="321"/>
      <c r="N95" s="321"/>
      <c r="O95" s="509">
        <f t="shared" si="59"/>
        <v>0</v>
      </c>
      <c r="P95" s="489">
        <f>+'ANEXO No 7A'!I660</f>
        <v>0</v>
      </c>
      <c r="Q95" s="321"/>
      <c r="R95" s="321"/>
      <c r="S95" s="321"/>
      <c r="T95" s="321"/>
      <c r="U95" s="493">
        <f t="shared" si="60"/>
        <v>0</v>
      </c>
      <c r="V95" s="321"/>
      <c r="W95" s="321"/>
      <c r="X95" s="321"/>
      <c r="Y95" s="321"/>
      <c r="Z95" s="513">
        <f t="shared" si="61"/>
        <v>0</v>
      </c>
      <c r="AA95" s="500">
        <f t="shared" si="62"/>
        <v>0</v>
      </c>
    </row>
    <row r="96" spans="1:27" ht="15.75" customHeight="1" x14ac:dyDescent="0.2">
      <c r="A96" s="114" t="s">
        <v>370</v>
      </c>
      <c r="B96" s="112">
        <v>7</v>
      </c>
      <c r="C96" s="112" t="s">
        <v>118</v>
      </c>
      <c r="D96" s="144" t="s">
        <v>18</v>
      </c>
      <c r="E96" s="482"/>
      <c r="F96" s="311"/>
      <c r="G96" s="311"/>
      <c r="H96" s="311"/>
      <c r="I96" s="311"/>
      <c r="J96" s="484">
        <f t="shared" si="58"/>
        <v>0</v>
      </c>
      <c r="K96" s="321"/>
      <c r="L96" s="321"/>
      <c r="M96" s="321"/>
      <c r="N96" s="321"/>
      <c r="O96" s="509">
        <f t="shared" si="59"/>
        <v>0</v>
      </c>
      <c r="P96" s="489">
        <f>+'ANEXO No 7A'!I673</f>
        <v>0</v>
      </c>
      <c r="Q96" s="321"/>
      <c r="R96" s="321"/>
      <c r="S96" s="321"/>
      <c r="T96" s="321"/>
      <c r="U96" s="493">
        <f t="shared" si="60"/>
        <v>0</v>
      </c>
      <c r="V96" s="321"/>
      <c r="W96" s="321"/>
      <c r="X96" s="321"/>
      <c r="Y96" s="321"/>
      <c r="Z96" s="513">
        <f t="shared" si="61"/>
        <v>0</v>
      </c>
      <c r="AA96" s="500">
        <f t="shared" si="62"/>
        <v>0</v>
      </c>
    </row>
    <row r="97" spans="1:27" ht="15.75" customHeight="1" x14ac:dyDescent="0.2">
      <c r="A97" s="114" t="s">
        <v>371</v>
      </c>
      <c r="B97" s="112">
        <v>7</v>
      </c>
      <c r="C97" s="112" t="s">
        <v>118</v>
      </c>
      <c r="D97" s="144" t="s">
        <v>16</v>
      </c>
      <c r="E97" s="482"/>
      <c r="F97" s="311"/>
      <c r="G97" s="311"/>
      <c r="H97" s="311"/>
      <c r="I97" s="311"/>
      <c r="J97" s="484">
        <f t="shared" si="58"/>
        <v>0</v>
      </c>
      <c r="K97" s="321"/>
      <c r="L97" s="321"/>
      <c r="M97" s="321"/>
      <c r="N97" s="321"/>
      <c r="O97" s="509">
        <f t="shared" si="59"/>
        <v>0</v>
      </c>
      <c r="P97" s="489">
        <f>+'ANEXO No 7A'!I686</f>
        <v>0</v>
      </c>
      <c r="Q97" s="321"/>
      <c r="R97" s="321"/>
      <c r="S97" s="321"/>
      <c r="T97" s="321"/>
      <c r="U97" s="493">
        <f t="shared" si="60"/>
        <v>0</v>
      </c>
      <c r="V97" s="321"/>
      <c r="W97" s="321"/>
      <c r="X97" s="321"/>
      <c r="Y97" s="321"/>
      <c r="Z97" s="513">
        <f t="shared" si="61"/>
        <v>0</v>
      </c>
      <c r="AA97" s="500">
        <f t="shared" si="62"/>
        <v>0</v>
      </c>
    </row>
    <row r="98" spans="1:27" ht="15.75" customHeight="1" x14ac:dyDescent="0.2">
      <c r="A98" s="114" t="s">
        <v>372</v>
      </c>
      <c r="B98" s="112">
        <v>7</v>
      </c>
      <c r="C98" s="112" t="s">
        <v>118</v>
      </c>
      <c r="D98" s="144" t="s">
        <v>19</v>
      </c>
      <c r="E98" s="482"/>
      <c r="F98" s="311"/>
      <c r="G98" s="311"/>
      <c r="H98" s="311"/>
      <c r="I98" s="311"/>
      <c r="J98" s="484">
        <f t="shared" si="58"/>
        <v>0</v>
      </c>
      <c r="K98" s="321"/>
      <c r="L98" s="321"/>
      <c r="M98" s="321"/>
      <c r="N98" s="321"/>
      <c r="O98" s="509">
        <f t="shared" si="59"/>
        <v>0</v>
      </c>
      <c r="P98" s="489">
        <f>+'ANEXO No 7A'!I699</f>
        <v>0</v>
      </c>
      <c r="Q98" s="321"/>
      <c r="R98" s="321"/>
      <c r="S98" s="321"/>
      <c r="T98" s="321"/>
      <c r="U98" s="493">
        <f t="shared" si="60"/>
        <v>0</v>
      </c>
      <c r="V98" s="321"/>
      <c r="W98" s="321"/>
      <c r="X98" s="321"/>
      <c r="Y98" s="321"/>
      <c r="Z98" s="513">
        <f t="shared" si="61"/>
        <v>0</v>
      </c>
      <c r="AA98" s="500">
        <f t="shared" si="62"/>
        <v>0</v>
      </c>
    </row>
    <row r="99" spans="1:27" ht="15.75" customHeight="1" x14ac:dyDescent="0.2">
      <c r="A99" s="114" t="s">
        <v>373</v>
      </c>
      <c r="B99" s="112">
        <v>7</v>
      </c>
      <c r="C99" s="112" t="s">
        <v>118</v>
      </c>
      <c r="D99" s="144" t="s">
        <v>374</v>
      </c>
      <c r="E99" s="482"/>
      <c r="F99" s="311"/>
      <c r="G99" s="311"/>
      <c r="H99" s="311"/>
      <c r="I99" s="311"/>
      <c r="J99" s="484">
        <f t="shared" si="58"/>
        <v>0</v>
      </c>
      <c r="K99" s="321"/>
      <c r="L99" s="321"/>
      <c r="M99" s="321"/>
      <c r="N99" s="321"/>
      <c r="O99" s="509">
        <f t="shared" si="59"/>
        <v>0</v>
      </c>
      <c r="P99" s="489">
        <f>+'ANEXO No 7A'!I712</f>
        <v>0</v>
      </c>
      <c r="Q99" s="321"/>
      <c r="R99" s="321"/>
      <c r="S99" s="321"/>
      <c r="T99" s="321"/>
      <c r="U99" s="493">
        <f t="shared" si="60"/>
        <v>0</v>
      </c>
      <c r="V99" s="321"/>
      <c r="W99" s="321"/>
      <c r="X99" s="321"/>
      <c r="Y99" s="321"/>
      <c r="Z99" s="513">
        <f t="shared" si="61"/>
        <v>0</v>
      </c>
      <c r="AA99" s="500">
        <f t="shared" si="62"/>
        <v>0</v>
      </c>
    </row>
    <row r="100" spans="1:27" ht="15.75" customHeight="1" x14ac:dyDescent="0.2">
      <c r="A100" s="114" t="s">
        <v>375</v>
      </c>
      <c r="B100" s="112">
        <v>7</v>
      </c>
      <c r="C100" s="112" t="s">
        <v>118</v>
      </c>
      <c r="D100" s="144" t="s">
        <v>376</v>
      </c>
      <c r="E100" s="482"/>
      <c r="F100" s="311"/>
      <c r="G100" s="311"/>
      <c r="H100" s="311"/>
      <c r="I100" s="311"/>
      <c r="J100" s="484">
        <f t="shared" si="58"/>
        <v>0</v>
      </c>
      <c r="K100" s="321"/>
      <c r="L100" s="321"/>
      <c r="M100" s="321"/>
      <c r="N100" s="321"/>
      <c r="O100" s="509">
        <f t="shared" si="59"/>
        <v>0</v>
      </c>
      <c r="P100" s="489">
        <f>+'ANEXO No 7A'!I725</f>
        <v>0</v>
      </c>
      <c r="Q100" s="321"/>
      <c r="R100" s="321"/>
      <c r="S100" s="321"/>
      <c r="T100" s="321"/>
      <c r="U100" s="493">
        <f t="shared" si="60"/>
        <v>0</v>
      </c>
      <c r="V100" s="321"/>
      <c r="W100" s="321"/>
      <c r="X100" s="321"/>
      <c r="Y100" s="321"/>
      <c r="Z100" s="513">
        <f t="shared" si="61"/>
        <v>0</v>
      </c>
      <c r="AA100" s="500">
        <f t="shared" si="62"/>
        <v>0</v>
      </c>
    </row>
    <row r="101" spans="1:27" ht="15.75" customHeight="1" x14ac:dyDescent="0.2">
      <c r="A101" s="114" t="s">
        <v>377</v>
      </c>
      <c r="B101" s="112">
        <v>7</v>
      </c>
      <c r="C101" s="112" t="s">
        <v>118</v>
      </c>
      <c r="D101" s="144" t="s">
        <v>378</v>
      </c>
      <c r="E101" s="482"/>
      <c r="F101" s="311"/>
      <c r="G101" s="311"/>
      <c r="H101" s="311"/>
      <c r="I101" s="311"/>
      <c r="J101" s="484">
        <f t="shared" si="58"/>
        <v>0</v>
      </c>
      <c r="K101" s="321"/>
      <c r="L101" s="321"/>
      <c r="M101" s="321"/>
      <c r="N101" s="321"/>
      <c r="O101" s="509">
        <f t="shared" si="59"/>
        <v>0</v>
      </c>
      <c r="P101" s="489">
        <f>+'ANEXO No 7A'!I738</f>
        <v>0</v>
      </c>
      <c r="Q101" s="321"/>
      <c r="R101" s="321"/>
      <c r="S101" s="321"/>
      <c r="T101" s="321"/>
      <c r="U101" s="493">
        <f t="shared" si="60"/>
        <v>0</v>
      </c>
      <c r="V101" s="321"/>
      <c r="W101" s="321"/>
      <c r="X101" s="321"/>
      <c r="Y101" s="321"/>
      <c r="Z101" s="513">
        <f t="shared" si="61"/>
        <v>0</v>
      </c>
      <c r="AA101" s="500">
        <f t="shared" si="62"/>
        <v>0</v>
      </c>
    </row>
    <row r="102" spans="1:27" ht="15.75" customHeight="1" x14ac:dyDescent="0.2">
      <c r="A102" s="114" t="s">
        <v>379</v>
      </c>
      <c r="B102" s="112">
        <v>7</v>
      </c>
      <c r="C102" s="112" t="s">
        <v>118</v>
      </c>
      <c r="D102" s="144" t="s">
        <v>380</v>
      </c>
      <c r="E102" s="482"/>
      <c r="F102" s="311"/>
      <c r="G102" s="311"/>
      <c r="H102" s="311"/>
      <c r="I102" s="311"/>
      <c r="J102" s="484">
        <f t="shared" si="58"/>
        <v>0</v>
      </c>
      <c r="K102" s="321"/>
      <c r="L102" s="321"/>
      <c r="M102" s="321"/>
      <c r="N102" s="321"/>
      <c r="O102" s="509">
        <f t="shared" si="59"/>
        <v>0</v>
      </c>
      <c r="P102" s="489">
        <f>+'ANEXO No 7A'!I751</f>
        <v>0</v>
      </c>
      <c r="Q102" s="321"/>
      <c r="R102" s="321"/>
      <c r="S102" s="321"/>
      <c r="T102" s="321"/>
      <c r="U102" s="493">
        <f t="shared" si="60"/>
        <v>0</v>
      </c>
      <c r="V102" s="321"/>
      <c r="W102" s="321"/>
      <c r="X102" s="321"/>
      <c r="Y102" s="321"/>
      <c r="Z102" s="513">
        <f t="shared" si="61"/>
        <v>0</v>
      </c>
      <c r="AA102" s="500">
        <f t="shared" si="62"/>
        <v>0</v>
      </c>
    </row>
    <row r="103" spans="1:27" ht="15.75" customHeight="1" x14ac:dyDescent="0.2">
      <c r="A103" s="119" t="s">
        <v>381</v>
      </c>
      <c r="B103" s="120">
        <v>6</v>
      </c>
      <c r="C103" s="120" t="s">
        <v>27</v>
      </c>
      <c r="D103" s="126" t="s">
        <v>129</v>
      </c>
      <c r="E103" s="258">
        <f>SUM(E104:E110)</f>
        <v>0</v>
      </c>
      <c r="F103" s="258">
        <f t="shared" ref="F103:AA103" si="70">SUM(F104:F110)</f>
        <v>0</v>
      </c>
      <c r="G103" s="258">
        <f t="shared" si="70"/>
        <v>0</v>
      </c>
      <c r="H103" s="258">
        <f t="shared" si="70"/>
        <v>0</v>
      </c>
      <c r="I103" s="258">
        <f t="shared" si="70"/>
        <v>0</v>
      </c>
      <c r="J103" s="258">
        <f t="shared" si="70"/>
        <v>0</v>
      </c>
      <c r="K103" s="258">
        <f t="shared" si="70"/>
        <v>0</v>
      </c>
      <c r="L103" s="258">
        <f t="shared" si="70"/>
        <v>0</v>
      </c>
      <c r="M103" s="258">
        <f t="shared" si="70"/>
        <v>0</v>
      </c>
      <c r="N103" s="258">
        <f t="shared" si="70"/>
        <v>0</v>
      </c>
      <c r="O103" s="258">
        <f t="shared" si="70"/>
        <v>0</v>
      </c>
      <c r="P103" s="258">
        <f t="shared" si="70"/>
        <v>0</v>
      </c>
      <c r="Q103" s="258">
        <f t="shared" si="70"/>
        <v>0</v>
      </c>
      <c r="R103" s="258">
        <f t="shared" si="70"/>
        <v>0</v>
      </c>
      <c r="S103" s="258">
        <f t="shared" si="70"/>
        <v>0</v>
      </c>
      <c r="T103" s="258">
        <f t="shared" si="70"/>
        <v>0</v>
      </c>
      <c r="U103" s="258">
        <f t="shared" si="70"/>
        <v>0</v>
      </c>
      <c r="V103" s="258">
        <f t="shared" si="70"/>
        <v>0</v>
      </c>
      <c r="W103" s="258">
        <f t="shared" si="70"/>
        <v>0</v>
      </c>
      <c r="X103" s="258">
        <f t="shared" si="70"/>
        <v>0</v>
      </c>
      <c r="Y103" s="258">
        <f t="shared" si="70"/>
        <v>0</v>
      </c>
      <c r="Z103" s="258">
        <f t="shared" si="70"/>
        <v>0</v>
      </c>
      <c r="AA103" s="258">
        <f t="shared" si="70"/>
        <v>0</v>
      </c>
    </row>
    <row r="104" spans="1:27" ht="15.75" customHeight="1" x14ac:dyDescent="0.2">
      <c r="A104" s="114" t="s">
        <v>382</v>
      </c>
      <c r="B104" s="112">
        <v>7</v>
      </c>
      <c r="C104" s="112" t="s">
        <v>118</v>
      </c>
      <c r="D104" s="140" t="s">
        <v>383</v>
      </c>
      <c r="E104" s="482"/>
      <c r="F104" s="311"/>
      <c r="G104" s="311"/>
      <c r="H104" s="311"/>
      <c r="I104" s="311"/>
      <c r="J104" s="484">
        <f t="shared" si="58"/>
        <v>0</v>
      </c>
      <c r="K104" s="321"/>
      <c r="L104" s="321"/>
      <c r="M104" s="321"/>
      <c r="N104" s="321"/>
      <c r="O104" s="509">
        <f t="shared" si="59"/>
        <v>0</v>
      </c>
      <c r="P104" s="489">
        <f>+'ANEXO No 7A'!I764</f>
        <v>0</v>
      </c>
      <c r="Q104" s="321"/>
      <c r="R104" s="321"/>
      <c r="S104" s="321"/>
      <c r="T104" s="321"/>
      <c r="U104" s="493">
        <f t="shared" si="60"/>
        <v>0</v>
      </c>
      <c r="V104" s="321"/>
      <c r="W104" s="321"/>
      <c r="X104" s="321"/>
      <c r="Y104" s="321"/>
      <c r="Z104" s="513">
        <f t="shared" si="61"/>
        <v>0</v>
      </c>
      <c r="AA104" s="500">
        <f t="shared" si="62"/>
        <v>0</v>
      </c>
    </row>
    <row r="105" spans="1:27" ht="15.75" customHeight="1" x14ac:dyDescent="0.2">
      <c r="A105" s="114" t="s">
        <v>384</v>
      </c>
      <c r="B105" s="112">
        <v>7</v>
      </c>
      <c r="C105" s="112" t="s">
        <v>118</v>
      </c>
      <c r="D105" s="140" t="s">
        <v>385</v>
      </c>
      <c r="E105" s="482"/>
      <c r="F105" s="311"/>
      <c r="G105" s="311"/>
      <c r="H105" s="311"/>
      <c r="I105" s="311"/>
      <c r="J105" s="484">
        <f t="shared" si="58"/>
        <v>0</v>
      </c>
      <c r="K105" s="321"/>
      <c r="L105" s="321"/>
      <c r="M105" s="321"/>
      <c r="N105" s="321"/>
      <c r="O105" s="509">
        <f t="shared" si="59"/>
        <v>0</v>
      </c>
      <c r="P105" s="489">
        <f>+'ANEXO No 7A'!I777</f>
        <v>0</v>
      </c>
      <c r="Q105" s="321"/>
      <c r="R105" s="321"/>
      <c r="S105" s="321"/>
      <c r="T105" s="321"/>
      <c r="U105" s="493">
        <f t="shared" si="60"/>
        <v>0</v>
      </c>
      <c r="V105" s="321"/>
      <c r="W105" s="321"/>
      <c r="X105" s="321"/>
      <c r="Y105" s="321"/>
      <c r="Z105" s="513">
        <f t="shared" si="61"/>
        <v>0</v>
      </c>
      <c r="AA105" s="500">
        <f t="shared" si="62"/>
        <v>0</v>
      </c>
    </row>
    <row r="106" spans="1:27" ht="15.75" customHeight="1" x14ac:dyDescent="0.2">
      <c r="A106" s="114" t="s">
        <v>386</v>
      </c>
      <c r="B106" s="112">
        <v>7</v>
      </c>
      <c r="C106" s="112" t="s">
        <v>118</v>
      </c>
      <c r="D106" s="140" t="s">
        <v>17</v>
      </c>
      <c r="E106" s="482"/>
      <c r="F106" s="311"/>
      <c r="G106" s="311"/>
      <c r="H106" s="311"/>
      <c r="I106" s="311"/>
      <c r="J106" s="484">
        <f t="shared" si="58"/>
        <v>0</v>
      </c>
      <c r="K106" s="321"/>
      <c r="L106" s="321"/>
      <c r="M106" s="321"/>
      <c r="N106" s="321"/>
      <c r="O106" s="509">
        <f t="shared" si="59"/>
        <v>0</v>
      </c>
      <c r="P106" s="489">
        <f>+'ANEXO No 7A'!I790</f>
        <v>0</v>
      </c>
      <c r="Q106" s="321"/>
      <c r="R106" s="321"/>
      <c r="S106" s="321"/>
      <c r="T106" s="321"/>
      <c r="U106" s="493">
        <f t="shared" si="60"/>
        <v>0</v>
      </c>
      <c r="V106" s="321"/>
      <c r="W106" s="321"/>
      <c r="X106" s="321"/>
      <c r="Y106" s="321"/>
      <c r="Z106" s="513">
        <f t="shared" si="61"/>
        <v>0</v>
      </c>
      <c r="AA106" s="500">
        <f t="shared" si="62"/>
        <v>0</v>
      </c>
    </row>
    <row r="107" spans="1:27" ht="15.75" customHeight="1" x14ac:dyDescent="0.2">
      <c r="A107" s="114" t="s">
        <v>387</v>
      </c>
      <c r="B107" s="112">
        <v>7</v>
      </c>
      <c r="C107" s="112" t="s">
        <v>118</v>
      </c>
      <c r="D107" s="140" t="s">
        <v>388</v>
      </c>
      <c r="E107" s="482"/>
      <c r="F107" s="311"/>
      <c r="G107" s="311"/>
      <c r="H107" s="311"/>
      <c r="I107" s="311"/>
      <c r="J107" s="484">
        <f t="shared" si="58"/>
        <v>0</v>
      </c>
      <c r="K107" s="321"/>
      <c r="L107" s="321"/>
      <c r="M107" s="321"/>
      <c r="N107" s="321"/>
      <c r="O107" s="509">
        <f t="shared" si="59"/>
        <v>0</v>
      </c>
      <c r="P107" s="489">
        <f>+'ANEXO No 7A'!I803</f>
        <v>0</v>
      </c>
      <c r="Q107" s="321"/>
      <c r="R107" s="321"/>
      <c r="S107" s="321"/>
      <c r="T107" s="321"/>
      <c r="U107" s="493">
        <f t="shared" si="60"/>
        <v>0</v>
      </c>
      <c r="V107" s="321"/>
      <c r="W107" s="321"/>
      <c r="X107" s="321"/>
      <c r="Y107" s="321"/>
      <c r="Z107" s="513">
        <f t="shared" si="61"/>
        <v>0</v>
      </c>
      <c r="AA107" s="500">
        <f t="shared" si="62"/>
        <v>0</v>
      </c>
    </row>
    <row r="108" spans="1:27" ht="25.5" x14ac:dyDescent="0.2">
      <c r="A108" s="114" t="s">
        <v>389</v>
      </c>
      <c r="B108" s="112">
        <v>7</v>
      </c>
      <c r="C108" s="112" t="s">
        <v>118</v>
      </c>
      <c r="D108" s="148" t="s">
        <v>390</v>
      </c>
      <c r="E108" s="482"/>
      <c r="F108" s="311"/>
      <c r="G108" s="311"/>
      <c r="H108" s="311"/>
      <c r="I108" s="311"/>
      <c r="J108" s="484">
        <f t="shared" si="58"/>
        <v>0</v>
      </c>
      <c r="K108" s="321"/>
      <c r="L108" s="321"/>
      <c r="M108" s="321"/>
      <c r="N108" s="321"/>
      <c r="O108" s="509">
        <f t="shared" si="59"/>
        <v>0</v>
      </c>
      <c r="P108" s="489">
        <f>+'ANEXO No 7A'!I816</f>
        <v>0</v>
      </c>
      <c r="Q108" s="321"/>
      <c r="R108" s="321"/>
      <c r="S108" s="321"/>
      <c r="T108" s="321"/>
      <c r="U108" s="493">
        <f t="shared" si="60"/>
        <v>0</v>
      </c>
      <c r="V108" s="321"/>
      <c r="W108" s="321"/>
      <c r="X108" s="321"/>
      <c r="Y108" s="321"/>
      <c r="Z108" s="513">
        <f t="shared" si="61"/>
        <v>0</v>
      </c>
      <c r="AA108" s="500">
        <f t="shared" si="62"/>
        <v>0</v>
      </c>
    </row>
    <row r="109" spans="1:27" ht="15.75" customHeight="1" x14ac:dyDescent="0.2">
      <c r="A109" s="114" t="s">
        <v>391</v>
      </c>
      <c r="B109" s="112">
        <v>7</v>
      </c>
      <c r="C109" s="112" t="s">
        <v>118</v>
      </c>
      <c r="D109" s="140" t="s">
        <v>392</v>
      </c>
      <c r="E109" s="482"/>
      <c r="F109" s="311"/>
      <c r="G109" s="311"/>
      <c r="H109" s="311"/>
      <c r="I109" s="311"/>
      <c r="J109" s="484">
        <f t="shared" si="58"/>
        <v>0</v>
      </c>
      <c r="K109" s="321"/>
      <c r="L109" s="321"/>
      <c r="M109" s="321"/>
      <c r="N109" s="321"/>
      <c r="O109" s="509">
        <f t="shared" si="59"/>
        <v>0</v>
      </c>
      <c r="P109" s="489">
        <f>+'ANEXO No 7A'!I829</f>
        <v>0</v>
      </c>
      <c r="Q109" s="321"/>
      <c r="R109" s="321"/>
      <c r="S109" s="321"/>
      <c r="T109" s="321"/>
      <c r="U109" s="493">
        <f t="shared" si="60"/>
        <v>0</v>
      </c>
      <c r="V109" s="321"/>
      <c r="W109" s="321"/>
      <c r="X109" s="321"/>
      <c r="Y109" s="321"/>
      <c r="Z109" s="513">
        <f t="shared" si="61"/>
        <v>0</v>
      </c>
      <c r="AA109" s="500">
        <f t="shared" si="62"/>
        <v>0</v>
      </c>
    </row>
    <row r="110" spans="1:27" ht="15.75" customHeight="1" x14ac:dyDescent="0.2">
      <c r="A110" s="114" t="s">
        <v>393</v>
      </c>
      <c r="B110" s="112">
        <v>7</v>
      </c>
      <c r="C110" s="112" t="s">
        <v>118</v>
      </c>
      <c r="D110" s="140" t="s">
        <v>394</v>
      </c>
      <c r="E110" s="482"/>
      <c r="F110" s="311"/>
      <c r="G110" s="311"/>
      <c r="H110" s="311"/>
      <c r="I110" s="311"/>
      <c r="J110" s="484">
        <f t="shared" si="58"/>
        <v>0</v>
      </c>
      <c r="K110" s="321"/>
      <c r="L110" s="321"/>
      <c r="M110" s="321"/>
      <c r="N110" s="321"/>
      <c r="O110" s="509">
        <f t="shared" si="59"/>
        <v>0</v>
      </c>
      <c r="P110" s="489">
        <f>+'ANEXO No 7A'!I842</f>
        <v>0</v>
      </c>
      <c r="Q110" s="321"/>
      <c r="R110" s="321"/>
      <c r="S110" s="321"/>
      <c r="T110" s="321"/>
      <c r="U110" s="493">
        <f t="shared" si="60"/>
        <v>0</v>
      </c>
      <c r="V110" s="321"/>
      <c r="W110" s="321"/>
      <c r="X110" s="321"/>
      <c r="Y110" s="321"/>
      <c r="Z110" s="513">
        <f t="shared" si="61"/>
        <v>0</v>
      </c>
      <c r="AA110" s="500">
        <f t="shared" si="62"/>
        <v>0</v>
      </c>
    </row>
    <row r="111" spans="1:27" ht="25.5" x14ac:dyDescent="0.2">
      <c r="A111" s="96" t="s">
        <v>395</v>
      </c>
      <c r="B111" s="149">
        <v>3</v>
      </c>
      <c r="C111" s="149" t="s">
        <v>27</v>
      </c>
      <c r="D111" s="150" t="s">
        <v>396</v>
      </c>
      <c r="E111" s="255">
        <f>+E112+E114</f>
        <v>0</v>
      </c>
      <c r="F111" s="255">
        <f t="shared" ref="F111:AA111" si="71">+F112+F114</f>
        <v>0</v>
      </c>
      <c r="G111" s="255">
        <f t="shared" si="71"/>
        <v>0</v>
      </c>
      <c r="H111" s="255">
        <f t="shared" si="71"/>
        <v>0</v>
      </c>
      <c r="I111" s="255">
        <f t="shared" si="71"/>
        <v>0</v>
      </c>
      <c r="J111" s="255">
        <f t="shared" si="71"/>
        <v>0</v>
      </c>
      <c r="K111" s="255">
        <f t="shared" si="71"/>
        <v>0</v>
      </c>
      <c r="L111" s="255">
        <f t="shared" si="71"/>
        <v>0</v>
      </c>
      <c r="M111" s="255">
        <f t="shared" si="71"/>
        <v>0</v>
      </c>
      <c r="N111" s="255">
        <f t="shared" si="71"/>
        <v>0</v>
      </c>
      <c r="O111" s="255">
        <f t="shared" si="71"/>
        <v>0</v>
      </c>
      <c r="P111" s="255">
        <f t="shared" si="71"/>
        <v>0</v>
      </c>
      <c r="Q111" s="255">
        <f t="shared" si="71"/>
        <v>0</v>
      </c>
      <c r="R111" s="255">
        <f t="shared" si="71"/>
        <v>0</v>
      </c>
      <c r="S111" s="255">
        <f t="shared" si="71"/>
        <v>0</v>
      </c>
      <c r="T111" s="255">
        <f t="shared" si="71"/>
        <v>0</v>
      </c>
      <c r="U111" s="255">
        <f t="shared" si="71"/>
        <v>0</v>
      </c>
      <c r="V111" s="255">
        <f t="shared" si="71"/>
        <v>0</v>
      </c>
      <c r="W111" s="255">
        <f t="shared" si="71"/>
        <v>0</v>
      </c>
      <c r="X111" s="255">
        <f t="shared" si="71"/>
        <v>0</v>
      </c>
      <c r="Y111" s="255">
        <f t="shared" si="71"/>
        <v>0</v>
      </c>
      <c r="Z111" s="255">
        <f t="shared" si="71"/>
        <v>0</v>
      </c>
      <c r="AA111" s="255">
        <f t="shared" si="71"/>
        <v>0</v>
      </c>
    </row>
    <row r="112" spans="1:27" ht="15.75" customHeight="1" x14ac:dyDescent="0.2">
      <c r="A112" s="99" t="s">
        <v>397</v>
      </c>
      <c r="B112" s="100">
        <v>4</v>
      </c>
      <c r="C112" s="100" t="s">
        <v>27</v>
      </c>
      <c r="D112" s="151" t="s">
        <v>398</v>
      </c>
      <c r="E112" s="256">
        <f>SUM(E113)</f>
        <v>0</v>
      </c>
      <c r="F112" s="256">
        <f t="shared" ref="F112:K112" si="72">SUM(F113)</f>
        <v>0</v>
      </c>
      <c r="G112" s="256">
        <f t="shared" si="72"/>
        <v>0</v>
      </c>
      <c r="H112" s="256">
        <f t="shared" si="72"/>
        <v>0</v>
      </c>
      <c r="I112" s="256">
        <f t="shared" si="72"/>
        <v>0</v>
      </c>
      <c r="J112" s="256">
        <f t="shared" si="72"/>
        <v>0</v>
      </c>
      <c r="K112" s="256">
        <f t="shared" si="72"/>
        <v>0</v>
      </c>
      <c r="L112" s="256">
        <f t="shared" ref="L112" si="73">SUM(L113)</f>
        <v>0</v>
      </c>
      <c r="M112" s="256">
        <f t="shared" ref="M112:AA112" si="74">SUM(M113)</f>
        <v>0</v>
      </c>
      <c r="N112" s="256">
        <f t="shared" si="74"/>
        <v>0</v>
      </c>
      <c r="O112" s="256">
        <f t="shared" si="74"/>
        <v>0</v>
      </c>
      <c r="P112" s="256">
        <f t="shared" si="74"/>
        <v>0</v>
      </c>
      <c r="Q112" s="256">
        <f t="shared" si="74"/>
        <v>0</v>
      </c>
      <c r="R112" s="256">
        <f t="shared" si="74"/>
        <v>0</v>
      </c>
      <c r="S112" s="256">
        <f t="shared" si="74"/>
        <v>0</v>
      </c>
      <c r="T112" s="256">
        <f t="shared" si="74"/>
        <v>0</v>
      </c>
      <c r="U112" s="256">
        <f t="shared" si="74"/>
        <v>0</v>
      </c>
      <c r="V112" s="256">
        <f t="shared" si="74"/>
        <v>0</v>
      </c>
      <c r="W112" s="256">
        <f t="shared" si="74"/>
        <v>0</v>
      </c>
      <c r="X112" s="256">
        <f t="shared" si="74"/>
        <v>0</v>
      </c>
      <c r="Y112" s="256">
        <f t="shared" si="74"/>
        <v>0</v>
      </c>
      <c r="Z112" s="256">
        <f t="shared" si="74"/>
        <v>0</v>
      </c>
      <c r="AA112" s="256">
        <f t="shared" si="74"/>
        <v>0</v>
      </c>
    </row>
    <row r="113" spans="1:27" ht="15.75" customHeight="1" x14ac:dyDescent="0.2">
      <c r="A113" s="145" t="s">
        <v>399</v>
      </c>
      <c r="B113" s="146">
        <v>5</v>
      </c>
      <c r="C113" s="146" t="s">
        <v>118</v>
      </c>
      <c r="D113" s="152" t="s">
        <v>400</v>
      </c>
      <c r="E113" s="482"/>
      <c r="F113" s="311"/>
      <c r="G113" s="311"/>
      <c r="H113" s="311"/>
      <c r="I113" s="311"/>
      <c r="J113" s="484">
        <f t="shared" ref="J113" si="75">+E113+F113-G113+H113-I113</f>
        <v>0</v>
      </c>
      <c r="K113" s="321"/>
      <c r="L113" s="321"/>
      <c r="M113" s="321"/>
      <c r="N113" s="321"/>
      <c r="O113" s="509">
        <f t="shared" ref="O113" si="76">SUM(K113:N113)</f>
        <v>0</v>
      </c>
      <c r="P113" s="489">
        <f>+'ANEXO No 7A'!I855</f>
        <v>0</v>
      </c>
      <c r="Q113" s="321"/>
      <c r="R113" s="321"/>
      <c r="S113" s="321"/>
      <c r="T113" s="321"/>
      <c r="U113" s="493">
        <f t="shared" ref="U113" si="77">SUM(Q113:T113)</f>
        <v>0</v>
      </c>
      <c r="V113" s="321"/>
      <c r="W113" s="321"/>
      <c r="X113" s="321"/>
      <c r="Y113" s="321"/>
      <c r="Z113" s="513">
        <f t="shared" ref="Z113" si="78">SUM(V113:Y113)</f>
        <v>0</v>
      </c>
      <c r="AA113" s="500">
        <f>+J113-P113</f>
        <v>0</v>
      </c>
    </row>
    <row r="114" spans="1:27" ht="15.75" customHeight="1" x14ac:dyDescent="0.2">
      <c r="A114" s="99" t="s">
        <v>401</v>
      </c>
      <c r="B114" s="100">
        <v>4</v>
      </c>
      <c r="C114" s="100" t="s">
        <v>27</v>
      </c>
      <c r="D114" s="151" t="s">
        <v>402</v>
      </c>
      <c r="E114" s="256">
        <f>E115</f>
        <v>0</v>
      </c>
      <c r="F114" s="256">
        <f t="shared" ref="F114:AA114" si="79">F115</f>
        <v>0</v>
      </c>
      <c r="G114" s="256">
        <f t="shared" si="79"/>
        <v>0</v>
      </c>
      <c r="H114" s="256">
        <f t="shared" si="79"/>
        <v>0</v>
      </c>
      <c r="I114" s="256">
        <f t="shared" si="79"/>
        <v>0</v>
      </c>
      <c r="J114" s="256">
        <f t="shared" si="79"/>
        <v>0</v>
      </c>
      <c r="K114" s="256">
        <f t="shared" si="79"/>
        <v>0</v>
      </c>
      <c r="L114" s="256">
        <f t="shared" si="79"/>
        <v>0</v>
      </c>
      <c r="M114" s="256">
        <f t="shared" si="79"/>
        <v>0</v>
      </c>
      <c r="N114" s="256">
        <f t="shared" si="79"/>
        <v>0</v>
      </c>
      <c r="O114" s="256">
        <f t="shared" si="79"/>
        <v>0</v>
      </c>
      <c r="P114" s="256">
        <f t="shared" si="79"/>
        <v>0</v>
      </c>
      <c r="Q114" s="256">
        <f t="shared" si="79"/>
        <v>0</v>
      </c>
      <c r="R114" s="256">
        <f t="shared" si="79"/>
        <v>0</v>
      </c>
      <c r="S114" s="256">
        <f t="shared" si="79"/>
        <v>0</v>
      </c>
      <c r="T114" s="256">
        <f t="shared" si="79"/>
        <v>0</v>
      </c>
      <c r="U114" s="256">
        <f t="shared" si="79"/>
        <v>0</v>
      </c>
      <c r="V114" s="256">
        <f t="shared" si="79"/>
        <v>0</v>
      </c>
      <c r="W114" s="256">
        <f t="shared" si="79"/>
        <v>0</v>
      </c>
      <c r="X114" s="256">
        <f t="shared" si="79"/>
        <v>0</v>
      </c>
      <c r="Y114" s="256">
        <f t="shared" si="79"/>
        <v>0</v>
      </c>
      <c r="Z114" s="256">
        <f t="shared" si="79"/>
        <v>0</v>
      </c>
      <c r="AA114" s="256">
        <f t="shared" si="79"/>
        <v>0</v>
      </c>
    </row>
    <row r="115" spans="1:27" ht="15.75" customHeight="1" x14ac:dyDescent="0.2">
      <c r="A115" s="392" t="s">
        <v>403</v>
      </c>
      <c r="B115" s="393">
        <v>5</v>
      </c>
      <c r="C115" s="393" t="s">
        <v>118</v>
      </c>
      <c r="D115" s="394" t="s">
        <v>404</v>
      </c>
      <c r="E115" s="482"/>
      <c r="F115" s="396"/>
      <c r="G115" s="396"/>
      <c r="H115" s="396"/>
      <c r="I115" s="396"/>
      <c r="J115" s="484">
        <f>+E115+F115-G115+H115-I115</f>
        <v>0</v>
      </c>
      <c r="K115" s="411"/>
      <c r="L115" s="411"/>
      <c r="M115" s="411"/>
      <c r="N115" s="411"/>
      <c r="O115" s="488">
        <f>SUM(K115:N115)</f>
        <v>0</v>
      </c>
      <c r="P115" s="491">
        <f>+'ANEXO No 7A'!I868</f>
        <v>0</v>
      </c>
      <c r="Q115" s="411"/>
      <c r="R115" s="411"/>
      <c r="S115" s="411"/>
      <c r="T115" s="411"/>
      <c r="U115" s="495">
        <f>SUM(Q115:T115)</f>
        <v>0</v>
      </c>
      <c r="V115" s="411"/>
      <c r="W115" s="411"/>
      <c r="X115" s="411"/>
      <c r="Y115" s="411"/>
      <c r="Z115" s="499">
        <f>SUM(V115:Y115)</f>
        <v>0</v>
      </c>
      <c r="AA115" s="501">
        <f>+J115-P115</f>
        <v>0</v>
      </c>
    </row>
    <row r="116" spans="1:27" ht="15" x14ac:dyDescent="0.25">
      <c r="E116" s="56"/>
      <c r="F116" s="56"/>
      <c r="Q116" s="57"/>
      <c r="R116" s="57"/>
      <c r="S116" s="57"/>
      <c r="T116" s="57"/>
      <c r="U116" s="57"/>
      <c r="V116" s="57"/>
      <c r="W116" s="57"/>
      <c r="X116" s="57"/>
      <c r="Y116" s="57"/>
      <c r="Z116" s="57"/>
    </row>
    <row r="117" spans="1:27" x14ac:dyDescent="0.2">
      <c r="Q117" s="57"/>
      <c r="R117" s="57"/>
      <c r="S117" s="57"/>
      <c r="T117" s="57"/>
      <c r="U117" s="57"/>
      <c r="V117" s="57"/>
      <c r="W117" s="57"/>
      <c r="X117" s="57"/>
      <c r="Y117" s="57"/>
      <c r="Z117" s="550">
        <f>Z16-'ANEXO No 7A'!N869</f>
        <v>0</v>
      </c>
    </row>
    <row r="121" spans="1:27" ht="15.75" x14ac:dyDescent="0.25">
      <c r="A121" s="10" t="s">
        <v>530</v>
      </c>
      <c r="D121" s="78" t="str">
        <f>+'ANEXO No 1'!D96</f>
        <v>SANDRA YANETH SANTIAGO CASTRO</v>
      </c>
      <c r="E121" s="26"/>
      <c r="F121" s="26"/>
      <c r="G121" s="26"/>
      <c r="H121" s="26"/>
      <c r="I121" s="26"/>
      <c r="J121" s="26"/>
      <c r="K121" s="26"/>
      <c r="L121" s="26"/>
      <c r="M121" s="26"/>
      <c r="N121" s="26"/>
      <c r="O121" s="26"/>
      <c r="P121" s="268"/>
      <c r="Q121" s="26"/>
      <c r="R121" s="26"/>
      <c r="S121" s="26"/>
      <c r="T121" s="26"/>
      <c r="U121" s="26"/>
      <c r="V121" s="26"/>
      <c r="W121" s="26"/>
      <c r="X121" s="26"/>
      <c r="Y121" s="26"/>
      <c r="Z121" s="26"/>
      <c r="AA121" s="58"/>
    </row>
    <row r="122" spans="1:27" ht="15.75" x14ac:dyDescent="0.25">
      <c r="A122" s="459" t="s">
        <v>532</v>
      </c>
      <c r="D122" s="457">
        <f>+'ANEXO No 1'!D97</f>
        <v>35264768</v>
      </c>
      <c r="E122" s="26"/>
      <c r="F122" s="26"/>
      <c r="G122" s="26"/>
      <c r="H122" s="26"/>
      <c r="I122" s="26"/>
      <c r="J122" s="26"/>
      <c r="K122" s="26"/>
      <c r="L122" s="26"/>
      <c r="M122" s="26"/>
      <c r="N122" s="26"/>
      <c r="O122" s="26"/>
      <c r="P122" s="268"/>
      <c r="Q122" s="26"/>
      <c r="R122" s="26"/>
      <c r="S122" s="26"/>
      <c r="T122" s="26"/>
      <c r="U122" s="26"/>
      <c r="V122" s="26"/>
      <c r="W122" s="26"/>
      <c r="X122" s="26"/>
      <c r="Y122" s="26"/>
      <c r="Z122" s="26"/>
      <c r="AA122" s="58"/>
    </row>
    <row r="123" spans="1:27" ht="15.75" x14ac:dyDescent="0.25">
      <c r="A123" s="26" t="s">
        <v>35</v>
      </c>
      <c r="D123" s="78" t="str">
        <f>+'ANEXO No 1'!D98</f>
        <v>Rector( A)</v>
      </c>
      <c r="E123" s="26"/>
      <c r="F123" s="26"/>
      <c r="G123" s="26"/>
      <c r="H123" s="26"/>
      <c r="I123" s="26"/>
      <c r="J123" s="26"/>
      <c r="K123" s="26"/>
      <c r="L123" s="26"/>
      <c r="M123" s="26"/>
      <c r="N123" s="26"/>
      <c r="O123" s="26"/>
      <c r="P123" s="268"/>
      <c r="Q123" s="26"/>
      <c r="R123" s="26"/>
      <c r="S123" s="26"/>
      <c r="T123" s="26"/>
      <c r="U123" s="26"/>
      <c r="V123" s="26"/>
      <c r="W123" s="26"/>
      <c r="X123" s="26"/>
      <c r="Y123" s="26"/>
      <c r="Z123" s="26"/>
      <c r="AA123" s="58"/>
    </row>
    <row r="124" spans="1:27" ht="15" x14ac:dyDescent="0.25">
      <c r="A124" s="618" t="s">
        <v>526</v>
      </c>
      <c r="B124" s="618"/>
      <c r="C124" s="618"/>
      <c r="D124" s="618"/>
      <c r="E124" s="618"/>
      <c r="F124" s="618"/>
      <c r="G124" s="618"/>
      <c r="H124" s="618"/>
      <c r="I124" s="618"/>
      <c r="J124" s="618"/>
      <c r="K124" s="618"/>
      <c r="L124" s="27"/>
      <c r="M124" s="27"/>
      <c r="N124" s="27"/>
      <c r="O124" s="27"/>
      <c r="P124" s="269"/>
      <c r="Q124" s="27"/>
      <c r="R124" s="27"/>
      <c r="S124" s="27"/>
      <c r="T124" s="27"/>
      <c r="U124" s="27"/>
      <c r="V124" s="27"/>
      <c r="W124" s="27"/>
      <c r="X124" s="27"/>
      <c r="Y124" s="27"/>
      <c r="Z124" s="27"/>
      <c r="AA124" s="58"/>
    </row>
    <row r="125" spans="1:27" ht="15" x14ac:dyDescent="0.25">
      <c r="A125" s="27"/>
      <c r="D125" s="79"/>
      <c r="E125" s="27"/>
      <c r="F125" s="27"/>
      <c r="G125" s="27"/>
      <c r="H125" s="27"/>
      <c r="I125" s="27"/>
      <c r="J125" s="27"/>
      <c r="K125" s="27"/>
      <c r="L125" s="27"/>
      <c r="M125" s="27"/>
      <c r="N125" s="27"/>
      <c r="O125" s="27"/>
      <c r="P125" s="269"/>
      <c r="Q125" s="27"/>
      <c r="R125" s="27"/>
      <c r="S125" s="27"/>
      <c r="T125" s="27"/>
      <c r="U125" s="27"/>
      <c r="V125" s="27"/>
      <c r="W125" s="27"/>
      <c r="X125" s="27"/>
      <c r="Y125" s="27"/>
      <c r="Z125" s="27"/>
      <c r="AA125" s="58"/>
    </row>
    <row r="126" spans="1:27" ht="15" x14ac:dyDescent="0.25">
      <c r="A126" s="27"/>
      <c r="D126" s="79"/>
      <c r="E126" s="27"/>
      <c r="F126" s="27"/>
      <c r="G126" s="27"/>
      <c r="H126" s="27"/>
      <c r="I126" s="27"/>
      <c r="J126" s="27"/>
      <c r="K126" s="27"/>
      <c r="L126" s="27"/>
      <c r="M126" s="27"/>
      <c r="N126" s="27"/>
      <c r="O126" s="27"/>
      <c r="P126" s="269"/>
      <c r="Q126" s="27"/>
      <c r="R126" s="27"/>
      <c r="S126" s="27"/>
      <c r="T126" s="27"/>
      <c r="U126" s="27"/>
      <c r="V126" s="27"/>
      <c r="W126" s="27"/>
      <c r="X126" s="27"/>
      <c r="Y126" s="27"/>
      <c r="Z126" s="27"/>
      <c r="AA126" s="58"/>
    </row>
    <row r="130" spans="1:27" x14ac:dyDescent="0.2">
      <c r="D130" s="48"/>
    </row>
    <row r="132" spans="1:27" ht="12.75" customHeight="1" x14ac:dyDescent="0.2">
      <c r="A132" s="619" t="s">
        <v>566</v>
      </c>
      <c r="B132" s="619"/>
      <c r="C132" s="619"/>
      <c r="D132" s="619"/>
      <c r="E132" s="619"/>
      <c r="F132" s="619"/>
      <c r="G132" s="619"/>
      <c r="H132" s="619"/>
      <c r="I132" s="619"/>
      <c r="J132" s="619"/>
      <c r="K132" s="619"/>
      <c r="L132" s="60"/>
      <c r="M132" s="60"/>
      <c r="N132" s="60"/>
      <c r="O132" s="60"/>
      <c r="P132" s="60"/>
      <c r="Q132" s="60"/>
      <c r="R132" s="60"/>
      <c r="S132" s="60"/>
      <c r="T132" s="60"/>
      <c r="U132" s="60"/>
      <c r="V132" s="60"/>
      <c r="W132" s="60"/>
      <c r="X132" s="60"/>
    </row>
    <row r="133" spans="1:27" ht="16.5" customHeight="1" x14ac:dyDescent="0.2">
      <c r="A133" s="619" t="s">
        <v>567</v>
      </c>
      <c r="B133" s="619"/>
      <c r="C133" s="619"/>
      <c r="D133" s="619"/>
      <c r="E133" s="619"/>
      <c r="F133" s="619"/>
      <c r="G133" s="619"/>
      <c r="H133" s="619"/>
      <c r="I133" s="619"/>
      <c r="J133" s="619"/>
      <c r="K133" s="619"/>
      <c r="L133" s="60"/>
      <c r="M133" s="60"/>
      <c r="N133" s="60"/>
      <c r="O133" s="60"/>
      <c r="P133" s="60"/>
      <c r="Q133" s="60"/>
      <c r="R133" s="60"/>
      <c r="S133" s="60"/>
      <c r="T133" s="60"/>
      <c r="U133" s="60"/>
      <c r="V133" s="60"/>
      <c r="W133" s="60"/>
      <c r="X133" s="60"/>
    </row>
    <row r="134" spans="1:27" ht="20.25" customHeight="1" x14ac:dyDescent="0.2">
      <c r="A134" s="617" t="s">
        <v>56</v>
      </c>
      <c r="B134" s="617"/>
      <c r="C134" s="617"/>
      <c r="D134" s="617"/>
      <c r="E134" s="617"/>
      <c r="F134" s="617"/>
      <c r="G134" s="617"/>
      <c r="H134" s="617"/>
      <c r="I134" s="617"/>
      <c r="J134" s="617"/>
      <c r="K134" s="617"/>
      <c r="L134" s="60"/>
      <c r="M134" s="60"/>
      <c r="N134" s="60"/>
      <c r="O134" s="60"/>
      <c r="P134" s="270"/>
      <c r="Q134" s="60"/>
      <c r="R134" s="60"/>
      <c r="S134" s="60"/>
      <c r="T134" s="60"/>
      <c r="U134" s="60"/>
      <c r="V134" s="60"/>
      <c r="W134" s="60"/>
      <c r="X134" s="60"/>
      <c r="Y134" s="60"/>
      <c r="Z134" s="60"/>
      <c r="AA134" s="60"/>
    </row>
    <row r="135" spans="1:27" ht="44.25" customHeight="1" x14ac:dyDescent="0.2">
      <c r="A135" s="617" t="s">
        <v>70</v>
      </c>
      <c r="B135" s="617"/>
      <c r="C135" s="617"/>
      <c r="D135" s="617"/>
      <c r="E135" s="617"/>
      <c r="F135" s="617"/>
      <c r="G135" s="617"/>
      <c r="H135" s="617"/>
      <c r="I135" s="617"/>
      <c r="J135" s="617"/>
      <c r="K135" s="617"/>
      <c r="L135" s="60"/>
      <c r="M135" s="60"/>
      <c r="N135" s="60"/>
      <c r="O135" s="60"/>
      <c r="P135" s="270"/>
      <c r="Q135" s="60"/>
      <c r="R135" s="60"/>
      <c r="S135" s="60"/>
      <c r="T135" s="60"/>
      <c r="U135" s="60"/>
      <c r="V135" s="60"/>
      <c r="W135" s="60"/>
      <c r="X135" s="60"/>
      <c r="Y135" s="60"/>
      <c r="Z135" s="60"/>
      <c r="AA135" s="60"/>
    </row>
    <row r="136" spans="1:27" ht="32.25" customHeight="1" x14ac:dyDescent="0.2">
      <c r="A136" s="617" t="s">
        <v>78</v>
      </c>
      <c r="B136" s="617"/>
      <c r="C136" s="617"/>
      <c r="D136" s="617"/>
      <c r="E136" s="617"/>
      <c r="F136" s="617"/>
      <c r="G136" s="617"/>
      <c r="H136" s="617"/>
      <c r="I136" s="617"/>
      <c r="J136" s="617"/>
      <c r="K136" s="617"/>
      <c r="L136" s="60"/>
      <c r="M136" s="60"/>
      <c r="N136" s="60"/>
      <c r="O136" s="60"/>
      <c r="P136" s="270"/>
      <c r="Q136" s="60"/>
      <c r="R136" s="60"/>
      <c r="S136" s="60"/>
      <c r="T136" s="60"/>
      <c r="U136" s="60"/>
      <c r="V136" s="60"/>
      <c r="W136" s="60"/>
      <c r="X136" s="60"/>
      <c r="Y136" s="60"/>
      <c r="Z136" s="60"/>
      <c r="AA136" s="60"/>
    </row>
    <row r="137" spans="1:27" ht="19.5" customHeight="1" x14ac:dyDescent="0.2">
      <c r="A137" s="617" t="s">
        <v>79</v>
      </c>
      <c r="B137" s="617"/>
      <c r="C137" s="617"/>
      <c r="D137" s="617"/>
      <c r="E137" s="617"/>
      <c r="F137" s="617"/>
      <c r="G137" s="617"/>
      <c r="H137" s="617"/>
      <c r="I137" s="617"/>
      <c r="J137" s="617"/>
      <c r="K137" s="617"/>
      <c r="L137" s="60"/>
      <c r="M137" s="60"/>
      <c r="N137" s="60"/>
      <c r="O137" s="60"/>
      <c r="P137" s="270"/>
      <c r="Q137" s="60"/>
      <c r="R137" s="60"/>
      <c r="S137" s="60"/>
      <c r="T137" s="60"/>
      <c r="U137" s="60"/>
      <c r="V137" s="60"/>
      <c r="W137" s="60"/>
      <c r="X137" s="60"/>
      <c r="Y137" s="60"/>
      <c r="Z137" s="60"/>
      <c r="AA137" s="60"/>
    </row>
    <row r="138" spans="1:27" ht="12.75" customHeight="1" x14ac:dyDescent="0.2">
      <c r="A138" s="617" t="s">
        <v>80</v>
      </c>
      <c r="B138" s="617"/>
      <c r="C138" s="617"/>
      <c r="D138" s="617"/>
      <c r="E138" s="617"/>
      <c r="F138" s="617"/>
      <c r="G138" s="617"/>
      <c r="H138" s="617"/>
      <c r="I138" s="617"/>
      <c r="J138" s="617"/>
      <c r="K138" s="617"/>
      <c r="L138" s="60"/>
      <c r="M138" s="60"/>
      <c r="N138" s="60"/>
      <c r="O138" s="60"/>
      <c r="P138" s="270"/>
      <c r="Q138" s="60"/>
      <c r="R138" s="60"/>
      <c r="S138" s="60"/>
      <c r="T138" s="60"/>
      <c r="U138" s="60"/>
      <c r="V138" s="60"/>
      <c r="W138" s="60"/>
      <c r="X138" s="60"/>
      <c r="Y138" s="60"/>
      <c r="Z138" s="60"/>
      <c r="AA138" s="60"/>
    </row>
    <row r="139" spans="1:27" x14ac:dyDescent="0.2">
      <c r="D139" s="61"/>
      <c r="E139" s="61"/>
      <c r="F139" s="61"/>
      <c r="G139" s="59"/>
      <c r="H139" s="59"/>
      <c r="I139" s="59"/>
      <c r="J139" s="60"/>
      <c r="K139" s="60"/>
      <c r="L139" s="60"/>
      <c r="M139" s="60"/>
      <c r="N139" s="60"/>
      <c r="O139" s="60"/>
      <c r="P139" s="270"/>
      <c r="Q139" s="60"/>
      <c r="R139" s="60"/>
      <c r="S139" s="60"/>
      <c r="T139" s="60"/>
      <c r="U139" s="60"/>
      <c r="V139" s="60"/>
      <c r="W139" s="60"/>
      <c r="X139" s="60"/>
      <c r="Y139" s="60"/>
      <c r="Z139" s="60"/>
      <c r="AA139" s="60"/>
    </row>
    <row r="140" spans="1:27" ht="12.75" customHeight="1" x14ac:dyDescent="0.2">
      <c r="A140" s="619" t="s">
        <v>55</v>
      </c>
      <c r="B140" s="619"/>
      <c r="C140" s="619"/>
      <c r="D140" s="619"/>
      <c r="E140" s="619"/>
      <c r="F140" s="619"/>
      <c r="G140" s="619"/>
      <c r="H140" s="619"/>
      <c r="I140" s="619"/>
      <c r="J140" s="619"/>
      <c r="K140" s="619"/>
      <c r="L140" s="59"/>
      <c r="M140" s="59"/>
      <c r="N140" s="59"/>
      <c r="O140" s="59"/>
      <c r="P140" s="59"/>
      <c r="Q140" s="59"/>
      <c r="R140" s="59"/>
      <c r="S140" s="59"/>
      <c r="T140" s="59"/>
      <c r="U140" s="59"/>
      <c r="V140" s="59"/>
      <c r="W140" s="59"/>
      <c r="X140" s="59"/>
    </row>
    <row r="141" spans="1:27" x14ac:dyDescent="0.2">
      <c r="A141" s="62" t="s">
        <v>28</v>
      </c>
      <c r="E141" s="62"/>
      <c r="F141" s="62"/>
      <c r="G141" s="62"/>
      <c r="H141" s="62"/>
      <c r="I141" s="62"/>
      <c r="J141" s="62"/>
      <c r="K141" s="62"/>
      <c r="L141" s="62"/>
      <c r="M141" s="62"/>
      <c r="N141" s="62"/>
      <c r="O141" s="62"/>
      <c r="P141" s="63"/>
      <c r="Q141" s="62"/>
      <c r="R141" s="62"/>
      <c r="S141" s="62"/>
      <c r="T141" s="62"/>
      <c r="U141" s="62"/>
      <c r="V141" s="62"/>
      <c r="W141" s="62"/>
      <c r="X141" s="62"/>
      <c r="Y141" s="62"/>
      <c r="Z141" s="62"/>
      <c r="AA141" s="63"/>
    </row>
    <row r="142" spans="1:27" x14ac:dyDescent="0.2">
      <c r="A142" s="62" t="s">
        <v>525</v>
      </c>
      <c r="E142" s="62"/>
      <c r="F142" s="62"/>
      <c r="G142" s="62"/>
      <c r="H142" s="62"/>
      <c r="I142" s="62"/>
      <c r="J142" s="62"/>
      <c r="K142" s="62"/>
      <c r="L142" s="62"/>
      <c r="M142" s="62"/>
      <c r="N142" s="62"/>
      <c r="O142" s="62"/>
      <c r="P142" s="63"/>
      <c r="Q142" s="62"/>
      <c r="R142" s="62"/>
      <c r="S142" s="62"/>
      <c r="T142" s="62"/>
      <c r="U142" s="62"/>
      <c r="V142" s="62"/>
      <c r="W142" s="62"/>
      <c r="X142" s="62"/>
      <c r="Y142" s="62"/>
      <c r="Z142" s="62"/>
      <c r="AA142" s="63"/>
    </row>
    <row r="143" spans="1:27" x14ac:dyDescent="0.2">
      <c r="A143" s="62" t="s">
        <v>29</v>
      </c>
      <c r="E143" s="62"/>
      <c r="F143" s="62"/>
      <c r="G143" s="62"/>
      <c r="H143" s="62"/>
      <c r="I143" s="62"/>
      <c r="J143" s="62"/>
      <c r="K143" s="62"/>
      <c r="L143" s="62"/>
      <c r="M143" s="62"/>
      <c r="N143" s="62"/>
      <c r="O143" s="62"/>
      <c r="P143" s="63"/>
      <c r="Q143" s="62"/>
      <c r="R143" s="62"/>
      <c r="S143" s="62"/>
      <c r="T143" s="62"/>
      <c r="U143" s="62"/>
      <c r="V143" s="62"/>
      <c r="W143" s="62"/>
      <c r="X143" s="62"/>
      <c r="Y143" s="62"/>
      <c r="Z143" s="62"/>
      <c r="AA143" s="63"/>
    </row>
    <row r="144" spans="1:27" x14ac:dyDescent="0.2">
      <c r="A144" s="9" t="s">
        <v>30</v>
      </c>
      <c r="D144" s="62"/>
      <c r="E144" s="62"/>
      <c r="F144" s="62"/>
      <c r="G144" s="62"/>
      <c r="H144" s="62"/>
      <c r="I144" s="62"/>
      <c r="J144" s="62"/>
      <c r="K144" s="62"/>
      <c r="L144" s="62"/>
      <c r="M144" s="62"/>
      <c r="N144" s="62"/>
      <c r="O144" s="62"/>
      <c r="P144" s="63"/>
      <c r="Q144" s="62"/>
      <c r="R144" s="62"/>
      <c r="S144" s="62"/>
      <c r="T144" s="62"/>
      <c r="U144" s="62"/>
      <c r="V144" s="62"/>
      <c r="W144" s="62"/>
      <c r="X144" s="62"/>
      <c r="Y144" s="62"/>
      <c r="Z144" s="62"/>
      <c r="AA144" s="63"/>
    </row>
    <row r="145" spans="1:27" x14ac:dyDescent="0.2">
      <c r="A145" s="62" t="s">
        <v>31</v>
      </c>
      <c r="E145" s="62"/>
      <c r="F145" s="62"/>
      <c r="G145" s="62"/>
      <c r="H145" s="62"/>
      <c r="I145" s="62"/>
      <c r="J145" s="62"/>
      <c r="K145" s="62"/>
      <c r="L145" s="62"/>
      <c r="M145" s="62"/>
      <c r="N145" s="62"/>
      <c r="O145" s="62"/>
      <c r="P145" s="63"/>
      <c r="Q145" s="62"/>
      <c r="R145" s="62"/>
      <c r="S145" s="62"/>
      <c r="T145" s="62"/>
      <c r="U145" s="62"/>
      <c r="V145" s="62"/>
      <c r="W145" s="62"/>
      <c r="X145" s="62"/>
      <c r="Y145" s="62"/>
      <c r="Z145" s="62"/>
      <c r="AA145" s="63"/>
    </row>
    <row r="146" spans="1:27" x14ac:dyDescent="0.2">
      <c r="A146" s="62" t="s">
        <v>32</v>
      </c>
      <c r="E146" s="9"/>
      <c r="F146" s="9"/>
      <c r="G146" s="9"/>
      <c r="H146" s="9"/>
      <c r="I146" s="9"/>
      <c r="J146" s="62"/>
      <c r="K146" s="62"/>
      <c r="L146" s="62"/>
      <c r="M146" s="62"/>
      <c r="N146" s="62"/>
      <c r="O146" s="62"/>
      <c r="P146" s="63"/>
      <c r="Q146" s="62"/>
      <c r="R146" s="62"/>
      <c r="S146" s="62"/>
      <c r="T146" s="62"/>
      <c r="U146" s="62"/>
      <c r="V146" s="62"/>
      <c r="W146" s="62"/>
      <c r="X146" s="62"/>
      <c r="Y146" s="62"/>
      <c r="Z146" s="62"/>
      <c r="AA146" s="63"/>
    </row>
    <row r="147" spans="1:27" x14ac:dyDescent="0.2">
      <c r="A147" s="62" t="s">
        <v>33</v>
      </c>
      <c r="E147" s="62"/>
      <c r="F147" s="62"/>
      <c r="G147" s="62"/>
      <c r="H147" s="62"/>
      <c r="I147" s="62"/>
      <c r="J147" s="62"/>
      <c r="K147" s="62"/>
      <c r="L147" s="62"/>
      <c r="M147" s="62"/>
      <c r="N147" s="62"/>
      <c r="O147" s="62"/>
      <c r="P147" s="63"/>
      <c r="Q147" s="62"/>
      <c r="R147" s="62"/>
      <c r="S147" s="62"/>
      <c r="T147" s="62"/>
      <c r="U147" s="62"/>
      <c r="V147" s="62"/>
      <c r="W147" s="62"/>
      <c r="X147" s="62"/>
      <c r="Y147" s="62"/>
      <c r="Z147" s="62"/>
      <c r="AA147" s="63"/>
    </row>
    <row r="148" spans="1:27" x14ac:dyDescent="0.2">
      <c r="E148" s="62"/>
      <c r="F148" s="62"/>
      <c r="G148" s="62"/>
      <c r="H148" s="62"/>
      <c r="I148" s="62"/>
      <c r="J148" s="9"/>
      <c r="K148" s="9"/>
      <c r="L148" s="9"/>
      <c r="M148" s="9"/>
      <c r="N148" s="9"/>
      <c r="O148" s="9"/>
      <c r="P148" s="271"/>
      <c r="Q148" s="9"/>
      <c r="R148" s="9"/>
      <c r="S148" s="9"/>
      <c r="T148" s="9"/>
      <c r="U148" s="9"/>
      <c r="V148" s="9"/>
      <c r="W148" s="9"/>
      <c r="X148" s="9"/>
      <c r="Y148" s="9"/>
      <c r="Z148" s="9"/>
      <c r="AA148" s="63"/>
    </row>
    <row r="149" spans="1:27" x14ac:dyDescent="0.2">
      <c r="E149" s="62"/>
      <c r="F149" s="62"/>
      <c r="G149" s="62"/>
      <c r="H149" s="62"/>
      <c r="I149" s="62"/>
      <c r="J149" s="9"/>
      <c r="K149" s="9"/>
      <c r="L149" s="9"/>
      <c r="M149" s="9"/>
      <c r="N149" s="9"/>
      <c r="O149" s="9"/>
      <c r="P149" s="271"/>
      <c r="Q149" s="9"/>
      <c r="R149" s="9"/>
      <c r="S149" s="9"/>
      <c r="T149" s="9"/>
      <c r="U149" s="9"/>
      <c r="V149" s="9"/>
      <c r="W149" s="9"/>
      <c r="X149" s="9"/>
      <c r="Y149" s="9"/>
      <c r="Z149" s="9"/>
      <c r="AA149" s="63"/>
    </row>
  </sheetData>
  <sheetProtection algorithmName="SHA-512" hashValue="kqJCMSQ++JUiI5Sn0lBup72SwlQBMRrYpfIWzwSGb6EPZRSjqJyVLadiGKkB2CVjT7r8gvScP19cz6MXsUp7iQ==" saltValue="PzY+RlZmDXGiLHoXl2BOUg==" spinCount="100000" sheet="1" formatCells="0" formatColumns="0" formatRows="0" autoFilter="0"/>
  <protectedRanges>
    <protectedRange sqref="J11 L11 N11 P11" name="rango 13"/>
  </protectedRanges>
  <mergeCells count="29">
    <mergeCell ref="A124:K124"/>
    <mergeCell ref="A133:K133"/>
    <mergeCell ref="A134:K134"/>
    <mergeCell ref="A135:K135"/>
    <mergeCell ref="A132:K132"/>
    <mergeCell ref="A136:K136"/>
    <mergeCell ref="A137:K137"/>
    <mergeCell ref="A138:K138"/>
    <mergeCell ref="A140:K140"/>
    <mergeCell ref="A8:AA8"/>
    <mergeCell ref="A9:AA9"/>
    <mergeCell ref="A14:A15"/>
    <mergeCell ref="B14:B15"/>
    <mergeCell ref="C14:C15"/>
    <mergeCell ref="D14:D15"/>
    <mergeCell ref="E14:E15"/>
    <mergeCell ref="F14:I14"/>
    <mergeCell ref="J14:J15"/>
    <mergeCell ref="K14:O14"/>
    <mergeCell ref="P14:P15"/>
    <mergeCell ref="Q14:U14"/>
    <mergeCell ref="V14:Z14"/>
    <mergeCell ref="AA14:AA15"/>
    <mergeCell ref="A7:AA7"/>
    <mergeCell ref="A1:AA1"/>
    <mergeCell ref="A2:AA2"/>
    <mergeCell ref="A3:AA3"/>
    <mergeCell ref="A4:AA4"/>
    <mergeCell ref="A5:AA5"/>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249977111117893"/>
  </sheetPr>
  <dimension ref="A1:N1101"/>
  <sheetViews>
    <sheetView showGridLines="0" topLeftCell="B843" zoomScaleNormal="100" workbookViewId="0">
      <selection activeCell="B845" sqref="A845:XFD854"/>
    </sheetView>
  </sheetViews>
  <sheetFormatPr baseColWidth="10" defaultColWidth="11.42578125" defaultRowHeight="15" x14ac:dyDescent="0.25"/>
  <cols>
    <col min="1" max="1" width="9.7109375" style="432" customWidth="1"/>
    <col min="2" max="2" width="10.7109375" style="421" customWidth="1"/>
    <col min="3" max="3" width="6.140625" style="432" bestFit="1" customWidth="1"/>
    <col min="4" max="5" width="10.7109375" style="421" customWidth="1"/>
    <col min="6" max="6" width="31.42578125" style="1" customWidth="1"/>
    <col min="7" max="7" width="20" style="1" customWidth="1"/>
    <col min="8" max="8" width="42.140625" style="1" customWidth="1"/>
    <col min="9" max="9" width="18.140625" style="1" customWidth="1"/>
    <col min="10" max="13" width="11.42578125" style="370"/>
    <col min="14" max="14" width="12.85546875" style="370" customWidth="1"/>
    <col min="15" max="16384" width="11.42578125" style="1"/>
  </cols>
  <sheetData>
    <row r="1" spans="1:14" ht="18.75" x14ac:dyDescent="0.3">
      <c r="A1" s="607" t="str">
        <f>'ANEXO No 1'!A1:T1</f>
        <v>INSTITUCIÓN EDUCATIVA EL TEJAR</v>
      </c>
      <c r="B1" s="607"/>
      <c r="C1" s="607"/>
      <c r="D1" s="607"/>
      <c r="E1" s="607"/>
      <c r="F1" s="607"/>
      <c r="G1" s="607"/>
      <c r="H1" s="607"/>
      <c r="I1" s="607"/>
      <c r="J1" s="607"/>
      <c r="K1" s="607"/>
      <c r="L1" s="607"/>
      <c r="M1" s="607"/>
      <c r="N1" s="607"/>
    </row>
    <row r="2" spans="1:14" ht="18.75" x14ac:dyDescent="0.3">
      <c r="A2" s="606" t="str">
        <f>'ANEXO No 1'!A2:T2</f>
        <v>MUNICIPIO DE TIMANA- HUILA</v>
      </c>
      <c r="B2" s="606"/>
      <c r="C2" s="606"/>
      <c r="D2" s="606"/>
      <c r="E2" s="606"/>
      <c r="F2" s="606"/>
      <c r="G2" s="606"/>
      <c r="H2" s="606"/>
      <c r="I2" s="606"/>
      <c r="J2" s="606"/>
      <c r="K2" s="606"/>
      <c r="L2" s="606"/>
      <c r="M2" s="606"/>
      <c r="N2" s="606"/>
    </row>
    <row r="3" spans="1:14" ht="18.75" x14ac:dyDescent="0.3">
      <c r="A3" s="606" t="str">
        <f>'ANEXO No 1'!A3:T3</f>
        <v>NIT: 891.101.470-5</v>
      </c>
      <c r="B3" s="606"/>
      <c r="C3" s="606"/>
      <c r="D3" s="606"/>
      <c r="E3" s="606"/>
      <c r="F3" s="606"/>
      <c r="G3" s="606"/>
      <c r="H3" s="606"/>
      <c r="I3" s="606"/>
      <c r="J3" s="606"/>
      <c r="K3" s="606"/>
      <c r="L3" s="606"/>
      <c r="M3" s="606"/>
      <c r="N3" s="606"/>
    </row>
    <row r="4" spans="1:14" ht="18.75" x14ac:dyDescent="0.3">
      <c r="A4" s="606" t="str">
        <f>'ANEXO No 1'!A4:T4</f>
        <v>CODIGO DANE No. 241807000427</v>
      </c>
      <c r="B4" s="606"/>
      <c r="C4" s="606"/>
      <c r="D4" s="606"/>
      <c r="E4" s="606"/>
      <c r="F4" s="606"/>
      <c r="G4" s="606"/>
      <c r="H4" s="606"/>
      <c r="I4" s="606"/>
      <c r="J4" s="606"/>
      <c r="K4" s="606"/>
      <c r="L4" s="606"/>
      <c r="M4" s="606"/>
      <c r="N4" s="606"/>
    </row>
    <row r="5" spans="1:14" ht="18.75" x14ac:dyDescent="0.3">
      <c r="A5" s="606" t="str">
        <f>'ANEXO No 1'!A5:T5</f>
        <v>DIRECCION: VEREDA EL TEJAR TIMANA</v>
      </c>
      <c r="B5" s="606"/>
      <c r="C5" s="606"/>
      <c r="D5" s="606"/>
      <c r="E5" s="606"/>
      <c r="F5" s="606"/>
      <c r="G5" s="606"/>
      <c r="H5" s="606"/>
      <c r="I5" s="606"/>
      <c r="J5" s="606"/>
      <c r="K5" s="606"/>
      <c r="L5" s="606"/>
      <c r="M5" s="606"/>
      <c r="N5" s="606"/>
    </row>
    <row r="6" spans="1:14" x14ac:dyDescent="0.25">
      <c r="A6" s="425"/>
      <c r="B6" s="413"/>
      <c r="C6" s="425"/>
      <c r="D6" s="413"/>
      <c r="E6" s="413"/>
      <c r="F6" s="13"/>
      <c r="G6" s="13"/>
      <c r="H6" s="13"/>
      <c r="I6" s="13"/>
    </row>
    <row r="7" spans="1:14" ht="15.75" x14ac:dyDescent="0.25">
      <c r="A7" s="616" t="s">
        <v>508</v>
      </c>
      <c r="B7" s="616"/>
      <c r="C7" s="616"/>
      <c r="D7" s="616"/>
      <c r="E7" s="616"/>
      <c r="F7" s="616"/>
      <c r="G7" s="616"/>
      <c r="H7" s="616"/>
      <c r="I7" s="616"/>
      <c r="J7" s="616"/>
      <c r="K7" s="616"/>
      <c r="L7" s="616"/>
      <c r="M7" s="616"/>
      <c r="N7" s="616"/>
    </row>
    <row r="8" spans="1:14" ht="15.75" x14ac:dyDescent="0.25">
      <c r="A8" s="616" t="s">
        <v>522</v>
      </c>
      <c r="B8" s="616"/>
      <c r="C8" s="616"/>
      <c r="D8" s="616"/>
      <c r="E8" s="616"/>
      <c r="F8" s="616"/>
      <c r="G8" s="616"/>
      <c r="H8" s="616"/>
      <c r="I8" s="616"/>
      <c r="J8" s="616"/>
      <c r="K8" s="616"/>
      <c r="L8" s="616"/>
      <c r="M8" s="616"/>
      <c r="N8" s="616"/>
    </row>
    <row r="9" spans="1:14" ht="15.75" x14ac:dyDescent="0.25">
      <c r="A9" s="616" t="str">
        <f>'ANEXO No 1'!A9:T9</f>
        <v>VIGENCIA 2026</v>
      </c>
      <c r="B9" s="616"/>
      <c r="C9" s="616"/>
      <c r="D9" s="616"/>
      <c r="E9" s="616"/>
      <c r="F9" s="616"/>
      <c r="G9" s="616"/>
      <c r="H9" s="616"/>
      <c r="I9" s="616"/>
      <c r="J9" s="616"/>
      <c r="K9" s="616"/>
      <c r="L9" s="616"/>
      <c r="M9" s="616"/>
      <c r="N9" s="616"/>
    </row>
    <row r="10" spans="1:14" ht="16.5" thickBot="1" x14ac:dyDescent="0.3">
      <c r="A10" s="426"/>
      <c r="B10" s="414"/>
      <c r="C10" s="426"/>
      <c r="D10" s="414"/>
      <c r="E10" s="414"/>
      <c r="F10" s="295"/>
      <c r="G10" s="295"/>
      <c r="H10" s="295"/>
      <c r="I10" s="295"/>
    </row>
    <row r="11" spans="1:14" s="8" customFormat="1" ht="19.5" customHeight="1" thickBot="1" x14ac:dyDescent="0.25">
      <c r="A11" s="633" t="s">
        <v>421</v>
      </c>
      <c r="B11" s="634"/>
      <c r="C11" s="634"/>
      <c r="D11" s="634"/>
      <c r="E11" s="634"/>
      <c r="F11" s="634"/>
      <c r="G11" s="634"/>
      <c r="H11" s="634"/>
      <c r="I11" s="634"/>
      <c r="J11" s="634"/>
      <c r="K11" s="634"/>
      <c r="L11" s="634"/>
      <c r="M11" s="634"/>
      <c r="N11" s="635"/>
    </row>
    <row r="12" spans="1:14" s="8" customFormat="1" ht="26.25" thickBot="1" x14ac:dyDescent="0.25">
      <c r="A12" s="427" t="s">
        <v>418</v>
      </c>
      <c r="B12" s="415" t="s">
        <v>419</v>
      </c>
      <c r="C12" s="427" t="s">
        <v>420</v>
      </c>
      <c r="D12" s="415" t="s">
        <v>36</v>
      </c>
      <c r="E12" s="230" t="s">
        <v>533</v>
      </c>
      <c r="F12" s="229" t="s">
        <v>0</v>
      </c>
      <c r="G12" s="229" t="s">
        <v>2</v>
      </c>
      <c r="H12" s="229" t="s">
        <v>37</v>
      </c>
      <c r="I12" s="517" t="s">
        <v>5</v>
      </c>
      <c r="J12" s="542" t="s">
        <v>517</v>
      </c>
      <c r="K12" s="526" t="s">
        <v>518</v>
      </c>
      <c r="L12" s="531" t="s">
        <v>519</v>
      </c>
      <c r="M12" s="524" t="s">
        <v>520</v>
      </c>
      <c r="N12" s="536" t="s">
        <v>608</v>
      </c>
    </row>
    <row r="13" spans="1:14" s="8" customFormat="1" ht="12.75" x14ac:dyDescent="0.2">
      <c r="A13" s="231"/>
      <c r="B13" s="232"/>
      <c r="C13" s="233"/>
      <c r="D13" s="232"/>
      <c r="E13" s="232"/>
      <c r="F13" s="234"/>
      <c r="G13" s="235"/>
      <c r="H13" s="236"/>
      <c r="I13" s="518"/>
      <c r="J13" s="543"/>
      <c r="K13" s="527"/>
      <c r="L13" s="532"/>
      <c r="M13" s="539"/>
      <c r="N13" s="522">
        <f t="shared" ref="N13:N19" si="0">SUM(J13:M13)</f>
        <v>0</v>
      </c>
    </row>
    <row r="14" spans="1:14" s="8" customFormat="1" ht="12.75" x14ac:dyDescent="0.2">
      <c r="A14" s="237"/>
      <c r="B14" s="238"/>
      <c r="C14" s="239"/>
      <c r="D14" s="238"/>
      <c r="E14" s="238"/>
      <c r="F14" s="240"/>
      <c r="G14" s="241"/>
      <c r="H14" s="242"/>
      <c r="I14" s="519"/>
      <c r="J14" s="544"/>
      <c r="K14" s="528"/>
      <c r="L14" s="533"/>
      <c r="M14" s="540"/>
      <c r="N14" s="523">
        <f t="shared" si="0"/>
        <v>0</v>
      </c>
    </row>
    <row r="15" spans="1:14" s="8" customFormat="1" ht="12.75" x14ac:dyDescent="0.2">
      <c r="A15" s="237"/>
      <c r="B15" s="238"/>
      <c r="C15" s="239"/>
      <c r="D15" s="238"/>
      <c r="E15" s="238"/>
      <c r="F15" s="240"/>
      <c r="G15" s="241"/>
      <c r="H15" s="242"/>
      <c r="I15" s="519"/>
      <c r="J15" s="544"/>
      <c r="K15" s="528"/>
      <c r="L15" s="533"/>
      <c r="M15" s="540"/>
      <c r="N15" s="523">
        <f t="shared" si="0"/>
        <v>0</v>
      </c>
    </row>
    <row r="16" spans="1:14" s="8" customFormat="1" ht="12.75" x14ac:dyDescent="0.2">
      <c r="A16" s="237"/>
      <c r="B16" s="238"/>
      <c r="C16" s="239"/>
      <c r="D16" s="238"/>
      <c r="E16" s="238"/>
      <c r="F16" s="240"/>
      <c r="G16" s="241"/>
      <c r="H16" s="242"/>
      <c r="I16" s="519"/>
      <c r="J16" s="544"/>
      <c r="K16" s="528"/>
      <c r="L16" s="533"/>
      <c r="M16" s="540"/>
      <c r="N16" s="523">
        <f t="shared" si="0"/>
        <v>0</v>
      </c>
    </row>
    <row r="17" spans="1:14" s="8" customFormat="1" ht="12.75" x14ac:dyDescent="0.2">
      <c r="A17" s="237"/>
      <c r="B17" s="238"/>
      <c r="C17" s="239"/>
      <c r="D17" s="238"/>
      <c r="E17" s="238"/>
      <c r="F17" s="240"/>
      <c r="G17" s="241"/>
      <c r="H17" s="242"/>
      <c r="I17" s="519"/>
      <c r="J17" s="544"/>
      <c r="K17" s="528"/>
      <c r="L17" s="533"/>
      <c r="M17" s="540"/>
      <c r="N17" s="523">
        <f t="shared" si="0"/>
        <v>0</v>
      </c>
    </row>
    <row r="18" spans="1:14" s="8" customFormat="1" ht="12.75" x14ac:dyDescent="0.2">
      <c r="A18" s="237"/>
      <c r="B18" s="238"/>
      <c r="C18" s="239"/>
      <c r="D18" s="238"/>
      <c r="E18" s="238"/>
      <c r="F18" s="240"/>
      <c r="G18" s="241"/>
      <c r="H18" s="242"/>
      <c r="I18" s="519"/>
      <c r="J18" s="544"/>
      <c r="K18" s="528"/>
      <c r="L18" s="533"/>
      <c r="M18" s="540"/>
      <c r="N18" s="523">
        <f t="shared" si="0"/>
        <v>0</v>
      </c>
    </row>
    <row r="19" spans="1:14" s="8" customFormat="1" ht="12.75" x14ac:dyDescent="0.2">
      <c r="A19" s="237"/>
      <c r="B19" s="238"/>
      <c r="C19" s="239"/>
      <c r="D19" s="238"/>
      <c r="E19" s="238"/>
      <c r="F19" s="240"/>
      <c r="G19" s="241"/>
      <c r="H19" s="242"/>
      <c r="I19" s="519"/>
      <c r="J19" s="544"/>
      <c r="K19" s="528"/>
      <c r="L19" s="533"/>
      <c r="M19" s="540"/>
      <c r="N19" s="523">
        <f t="shared" si="0"/>
        <v>0</v>
      </c>
    </row>
    <row r="20" spans="1:14" s="8" customFormat="1" ht="12.75" x14ac:dyDescent="0.2">
      <c r="A20" s="237"/>
      <c r="B20" s="238"/>
      <c r="C20" s="239"/>
      <c r="D20" s="238"/>
      <c r="E20" s="238"/>
      <c r="F20" s="240"/>
      <c r="G20" s="241"/>
      <c r="H20" s="242"/>
      <c r="I20" s="519"/>
      <c r="J20" s="544"/>
      <c r="K20" s="528"/>
      <c r="L20" s="533"/>
      <c r="M20" s="540"/>
      <c r="N20" s="523">
        <f t="shared" ref="N20:N22" si="1">SUM(J20:M20)</f>
        <v>0</v>
      </c>
    </row>
    <row r="21" spans="1:14" s="8" customFormat="1" ht="12.75" x14ac:dyDescent="0.2">
      <c r="A21" s="237"/>
      <c r="B21" s="238"/>
      <c r="C21" s="239"/>
      <c r="D21" s="238"/>
      <c r="E21" s="238"/>
      <c r="F21" s="240"/>
      <c r="G21" s="241"/>
      <c r="H21" s="242"/>
      <c r="I21" s="519"/>
      <c r="J21" s="544"/>
      <c r="K21" s="528"/>
      <c r="L21" s="533"/>
      <c r="M21" s="540"/>
      <c r="N21" s="523">
        <f t="shared" si="1"/>
        <v>0</v>
      </c>
    </row>
    <row r="22" spans="1:14" s="8" customFormat="1" ht="13.5" thickBot="1" x14ac:dyDescent="0.25">
      <c r="A22" s="243"/>
      <c r="B22" s="244"/>
      <c r="C22" s="245"/>
      <c r="D22" s="244"/>
      <c r="E22" s="244"/>
      <c r="F22" s="246"/>
      <c r="G22" s="247"/>
      <c r="H22" s="248"/>
      <c r="I22" s="520"/>
      <c r="J22" s="545"/>
      <c r="K22" s="529"/>
      <c r="L22" s="534"/>
      <c r="M22" s="541"/>
      <c r="N22" s="537">
        <f t="shared" si="1"/>
        <v>0</v>
      </c>
    </row>
    <row r="23" spans="1:14" s="8" customFormat="1" ht="13.5" thickBot="1" x14ac:dyDescent="0.25">
      <c r="A23" s="646" t="s">
        <v>4</v>
      </c>
      <c r="B23" s="647"/>
      <c r="C23" s="647"/>
      <c r="D23" s="647"/>
      <c r="E23" s="647"/>
      <c r="F23" s="647"/>
      <c r="G23" s="647"/>
      <c r="H23" s="647"/>
      <c r="I23" s="521">
        <f>SUM(I13:I22)</f>
        <v>0</v>
      </c>
      <c r="J23" s="546">
        <f t="shared" ref="J23:N23" si="2">SUM(J13:J22)</f>
        <v>0</v>
      </c>
      <c r="K23" s="530">
        <f t="shared" si="2"/>
        <v>0</v>
      </c>
      <c r="L23" s="535">
        <f t="shared" si="2"/>
        <v>0</v>
      </c>
      <c r="M23" s="525">
        <f t="shared" si="2"/>
        <v>0</v>
      </c>
      <c r="N23" s="538">
        <f t="shared" si="2"/>
        <v>0</v>
      </c>
    </row>
    <row r="24" spans="1:14" ht="15.75" customHeight="1" thickBot="1" x14ac:dyDescent="0.3">
      <c r="A24" s="633" t="s">
        <v>422</v>
      </c>
      <c r="B24" s="634"/>
      <c r="C24" s="634"/>
      <c r="D24" s="634"/>
      <c r="E24" s="634"/>
      <c r="F24" s="634"/>
      <c r="G24" s="634"/>
      <c r="H24" s="634"/>
      <c r="I24" s="634"/>
      <c r="J24" s="634"/>
      <c r="K24" s="634"/>
      <c r="L24" s="634"/>
      <c r="M24" s="634"/>
      <c r="N24" s="635"/>
    </row>
    <row r="25" spans="1:14" ht="26.25" thickBot="1" x14ac:dyDescent="0.3">
      <c r="A25" s="428" t="s">
        <v>418</v>
      </c>
      <c r="B25" s="416" t="s">
        <v>419</v>
      </c>
      <c r="C25" s="428" t="s">
        <v>420</v>
      </c>
      <c r="D25" s="416" t="s">
        <v>36</v>
      </c>
      <c r="E25" s="230" t="s">
        <v>533</v>
      </c>
      <c r="F25" s="297" t="s">
        <v>0</v>
      </c>
      <c r="G25" s="297" t="s">
        <v>2</v>
      </c>
      <c r="H25" s="297" t="s">
        <v>37</v>
      </c>
      <c r="I25" s="517" t="s">
        <v>5</v>
      </c>
      <c r="J25" s="542" t="s">
        <v>517</v>
      </c>
      <c r="K25" s="526" t="s">
        <v>518</v>
      </c>
      <c r="L25" s="531" t="s">
        <v>519</v>
      </c>
      <c r="M25" s="524" t="s">
        <v>520</v>
      </c>
      <c r="N25" s="536" t="s">
        <v>608</v>
      </c>
    </row>
    <row r="26" spans="1:14" x14ac:dyDescent="0.25">
      <c r="A26" s="231"/>
      <c r="B26" s="232"/>
      <c r="C26" s="233"/>
      <c r="D26" s="232"/>
      <c r="E26" s="232"/>
      <c r="F26" s="234"/>
      <c r="G26" s="235"/>
      <c r="H26" s="236"/>
      <c r="I26" s="518"/>
      <c r="J26" s="543"/>
      <c r="K26" s="527"/>
      <c r="L26" s="532"/>
      <c r="M26" s="539"/>
      <c r="N26" s="522">
        <f t="shared" ref="N26:N32" si="3">SUM(J26:M26)</f>
        <v>0</v>
      </c>
    </row>
    <row r="27" spans="1:14" x14ac:dyDescent="0.25">
      <c r="A27" s="237"/>
      <c r="B27" s="238"/>
      <c r="C27" s="239"/>
      <c r="D27" s="238"/>
      <c r="E27" s="238"/>
      <c r="F27" s="240"/>
      <c r="G27" s="241"/>
      <c r="H27" s="242"/>
      <c r="I27" s="519"/>
      <c r="J27" s="544"/>
      <c r="K27" s="528"/>
      <c r="L27" s="533"/>
      <c r="M27" s="540"/>
      <c r="N27" s="523">
        <f t="shared" si="3"/>
        <v>0</v>
      </c>
    </row>
    <row r="28" spans="1:14" x14ac:dyDescent="0.25">
      <c r="A28" s="237"/>
      <c r="B28" s="238"/>
      <c r="C28" s="239"/>
      <c r="D28" s="238"/>
      <c r="E28" s="238"/>
      <c r="F28" s="240"/>
      <c r="G28" s="241"/>
      <c r="H28" s="242"/>
      <c r="I28" s="519"/>
      <c r="J28" s="544"/>
      <c r="K28" s="528"/>
      <c r="L28" s="533"/>
      <c r="M28" s="540"/>
      <c r="N28" s="523">
        <f t="shared" si="3"/>
        <v>0</v>
      </c>
    </row>
    <row r="29" spans="1:14" x14ac:dyDescent="0.25">
      <c r="A29" s="237"/>
      <c r="B29" s="238"/>
      <c r="C29" s="239"/>
      <c r="D29" s="238"/>
      <c r="E29" s="238"/>
      <c r="F29" s="240"/>
      <c r="G29" s="241"/>
      <c r="H29" s="242"/>
      <c r="I29" s="519"/>
      <c r="J29" s="544"/>
      <c r="K29" s="528"/>
      <c r="L29" s="533"/>
      <c r="M29" s="540"/>
      <c r="N29" s="523">
        <f t="shared" si="3"/>
        <v>0</v>
      </c>
    </row>
    <row r="30" spans="1:14" x14ac:dyDescent="0.25">
      <c r="A30" s="237"/>
      <c r="B30" s="238"/>
      <c r="C30" s="239"/>
      <c r="D30" s="238"/>
      <c r="E30" s="238"/>
      <c r="F30" s="240"/>
      <c r="G30" s="241"/>
      <c r="H30" s="242"/>
      <c r="I30" s="519"/>
      <c r="J30" s="544"/>
      <c r="K30" s="528"/>
      <c r="L30" s="533"/>
      <c r="M30" s="540"/>
      <c r="N30" s="523">
        <f t="shared" si="3"/>
        <v>0</v>
      </c>
    </row>
    <row r="31" spans="1:14" x14ac:dyDescent="0.25">
      <c r="A31" s="237"/>
      <c r="B31" s="238"/>
      <c r="C31" s="239"/>
      <c r="D31" s="238"/>
      <c r="E31" s="238"/>
      <c r="F31" s="240"/>
      <c r="G31" s="241"/>
      <c r="H31" s="242"/>
      <c r="I31" s="519"/>
      <c r="J31" s="544"/>
      <c r="K31" s="528"/>
      <c r="L31" s="533"/>
      <c r="M31" s="540"/>
      <c r="N31" s="523">
        <f t="shared" si="3"/>
        <v>0</v>
      </c>
    </row>
    <row r="32" spans="1:14" x14ac:dyDescent="0.25">
      <c r="A32" s="237"/>
      <c r="B32" s="238"/>
      <c r="C32" s="239"/>
      <c r="D32" s="238"/>
      <c r="E32" s="238"/>
      <c r="F32" s="240"/>
      <c r="G32" s="241"/>
      <c r="H32" s="242"/>
      <c r="I32" s="519"/>
      <c r="J32" s="544"/>
      <c r="K32" s="528"/>
      <c r="L32" s="533"/>
      <c r="M32" s="540"/>
      <c r="N32" s="523">
        <f t="shared" si="3"/>
        <v>0</v>
      </c>
    </row>
    <row r="33" spans="1:14" x14ac:dyDescent="0.25">
      <c r="A33" s="237"/>
      <c r="B33" s="238"/>
      <c r="C33" s="239"/>
      <c r="D33" s="238"/>
      <c r="E33" s="238"/>
      <c r="F33" s="240"/>
      <c r="G33" s="241"/>
      <c r="H33" s="242"/>
      <c r="I33" s="519"/>
      <c r="J33" s="544"/>
      <c r="K33" s="528"/>
      <c r="L33" s="533"/>
      <c r="M33" s="540"/>
      <c r="N33" s="523">
        <f t="shared" ref="N33:N35" si="4">SUM(J33:M33)</f>
        <v>0</v>
      </c>
    </row>
    <row r="34" spans="1:14" x14ac:dyDescent="0.25">
      <c r="A34" s="237"/>
      <c r="B34" s="238"/>
      <c r="C34" s="239"/>
      <c r="D34" s="238"/>
      <c r="E34" s="238"/>
      <c r="F34" s="240"/>
      <c r="G34" s="241"/>
      <c r="H34" s="242"/>
      <c r="I34" s="519"/>
      <c r="J34" s="544"/>
      <c r="K34" s="528"/>
      <c r="L34" s="533"/>
      <c r="M34" s="540"/>
      <c r="N34" s="523">
        <f t="shared" si="4"/>
        <v>0</v>
      </c>
    </row>
    <row r="35" spans="1:14" ht="15.75" thickBot="1" x14ac:dyDescent="0.3">
      <c r="A35" s="243"/>
      <c r="B35" s="244"/>
      <c r="C35" s="245"/>
      <c r="D35" s="244"/>
      <c r="E35" s="244"/>
      <c r="F35" s="246"/>
      <c r="G35" s="247"/>
      <c r="H35" s="248"/>
      <c r="I35" s="520"/>
      <c r="J35" s="545"/>
      <c r="K35" s="529"/>
      <c r="L35" s="534"/>
      <c r="M35" s="541"/>
      <c r="N35" s="537">
        <f t="shared" si="4"/>
        <v>0</v>
      </c>
    </row>
    <row r="36" spans="1:14" ht="15.75" thickBot="1" x14ac:dyDescent="0.3">
      <c r="A36" s="646" t="s">
        <v>4</v>
      </c>
      <c r="B36" s="647"/>
      <c r="C36" s="647"/>
      <c r="D36" s="647"/>
      <c r="E36" s="647"/>
      <c r="F36" s="647"/>
      <c r="G36" s="647"/>
      <c r="H36" s="647"/>
      <c r="I36" s="521">
        <f>SUM(I26:I35)</f>
        <v>0</v>
      </c>
      <c r="J36" s="546">
        <f t="shared" ref="J36:N36" si="5">SUM(J26:J35)</f>
        <v>0</v>
      </c>
      <c r="K36" s="530">
        <f t="shared" si="5"/>
        <v>0</v>
      </c>
      <c r="L36" s="535">
        <f t="shared" si="5"/>
        <v>0</v>
      </c>
      <c r="M36" s="525">
        <f t="shared" si="5"/>
        <v>0</v>
      </c>
      <c r="N36" s="538">
        <f t="shared" si="5"/>
        <v>0</v>
      </c>
    </row>
    <row r="37" spans="1:14" ht="15.75" customHeight="1" thickBot="1" x14ac:dyDescent="0.3">
      <c r="A37" s="633" t="s">
        <v>423</v>
      </c>
      <c r="B37" s="634"/>
      <c r="C37" s="634"/>
      <c r="D37" s="634"/>
      <c r="E37" s="634"/>
      <c r="F37" s="634"/>
      <c r="G37" s="634"/>
      <c r="H37" s="634"/>
      <c r="I37" s="634"/>
      <c r="J37" s="634"/>
      <c r="K37" s="634"/>
      <c r="L37" s="634"/>
      <c r="M37" s="634"/>
      <c r="N37" s="635"/>
    </row>
    <row r="38" spans="1:14" ht="26.25" thickBot="1" x14ac:dyDescent="0.3">
      <c r="A38" s="428" t="s">
        <v>418</v>
      </c>
      <c r="B38" s="416" t="s">
        <v>419</v>
      </c>
      <c r="C38" s="428" t="s">
        <v>420</v>
      </c>
      <c r="D38" s="416" t="s">
        <v>36</v>
      </c>
      <c r="E38" s="230" t="s">
        <v>533</v>
      </c>
      <c r="F38" s="297" t="s">
        <v>0</v>
      </c>
      <c r="G38" s="297" t="s">
        <v>2</v>
      </c>
      <c r="H38" s="297" t="s">
        <v>37</v>
      </c>
      <c r="I38" s="517" t="s">
        <v>5</v>
      </c>
      <c r="J38" s="542" t="s">
        <v>517</v>
      </c>
      <c r="K38" s="526" t="s">
        <v>518</v>
      </c>
      <c r="L38" s="531" t="s">
        <v>519</v>
      </c>
      <c r="M38" s="524" t="s">
        <v>520</v>
      </c>
      <c r="N38" s="536" t="s">
        <v>608</v>
      </c>
    </row>
    <row r="39" spans="1:14" x14ac:dyDescent="0.25">
      <c r="A39" s="231"/>
      <c r="B39" s="232"/>
      <c r="C39" s="233"/>
      <c r="D39" s="232"/>
      <c r="E39" s="232"/>
      <c r="F39" s="234"/>
      <c r="G39" s="235"/>
      <c r="H39" s="236"/>
      <c r="I39" s="518"/>
      <c r="J39" s="543"/>
      <c r="K39" s="527"/>
      <c r="L39" s="532"/>
      <c r="M39" s="539"/>
      <c r="N39" s="522">
        <f t="shared" ref="N39:N45" si="6">SUM(J39:M39)</f>
        <v>0</v>
      </c>
    </row>
    <row r="40" spans="1:14" x14ac:dyDescent="0.25">
      <c r="A40" s="237"/>
      <c r="B40" s="238"/>
      <c r="C40" s="239"/>
      <c r="D40" s="238"/>
      <c r="E40" s="238"/>
      <c r="F40" s="240"/>
      <c r="G40" s="241"/>
      <c r="H40" s="242"/>
      <c r="I40" s="519"/>
      <c r="J40" s="544"/>
      <c r="K40" s="528"/>
      <c r="L40" s="533"/>
      <c r="M40" s="540"/>
      <c r="N40" s="523">
        <f t="shared" si="6"/>
        <v>0</v>
      </c>
    </row>
    <row r="41" spans="1:14" x14ac:dyDescent="0.25">
      <c r="A41" s="237"/>
      <c r="B41" s="238"/>
      <c r="C41" s="239"/>
      <c r="D41" s="238"/>
      <c r="E41" s="238"/>
      <c r="F41" s="240"/>
      <c r="G41" s="241"/>
      <c r="H41" s="242"/>
      <c r="I41" s="519"/>
      <c r="J41" s="544"/>
      <c r="K41" s="528"/>
      <c r="L41" s="533"/>
      <c r="M41" s="540"/>
      <c r="N41" s="523">
        <f t="shared" si="6"/>
        <v>0</v>
      </c>
    </row>
    <row r="42" spans="1:14" x14ac:dyDescent="0.25">
      <c r="A42" s="237"/>
      <c r="B42" s="238"/>
      <c r="C42" s="239"/>
      <c r="D42" s="238"/>
      <c r="E42" s="238"/>
      <c r="F42" s="240"/>
      <c r="G42" s="241"/>
      <c r="H42" s="242"/>
      <c r="I42" s="519"/>
      <c r="J42" s="544"/>
      <c r="K42" s="528"/>
      <c r="L42" s="533"/>
      <c r="M42" s="540"/>
      <c r="N42" s="523">
        <f t="shared" si="6"/>
        <v>0</v>
      </c>
    </row>
    <row r="43" spans="1:14" x14ac:dyDescent="0.25">
      <c r="A43" s="237"/>
      <c r="B43" s="238"/>
      <c r="C43" s="239"/>
      <c r="D43" s="238"/>
      <c r="E43" s="238"/>
      <c r="F43" s="240"/>
      <c r="G43" s="241"/>
      <c r="H43" s="242"/>
      <c r="I43" s="519"/>
      <c r="J43" s="544"/>
      <c r="K43" s="528"/>
      <c r="L43" s="533"/>
      <c r="M43" s="540"/>
      <c r="N43" s="523">
        <f t="shared" si="6"/>
        <v>0</v>
      </c>
    </row>
    <row r="44" spans="1:14" x14ac:dyDescent="0.25">
      <c r="A44" s="237"/>
      <c r="B44" s="238"/>
      <c r="C44" s="239"/>
      <c r="D44" s="238"/>
      <c r="E44" s="238"/>
      <c r="F44" s="240"/>
      <c r="G44" s="241"/>
      <c r="H44" s="242"/>
      <c r="I44" s="519"/>
      <c r="J44" s="544"/>
      <c r="K44" s="528"/>
      <c r="L44" s="533"/>
      <c r="M44" s="540"/>
      <c r="N44" s="523">
        <f t="shared" si="6"/>
        <v>0</v>
      </c>
    </row>
    <row r="45" spans="1:14" x14ac:dyDescent="0.25">
      <c r="A45" s="237"/>
      <c r="B45" s="238"/>
      <c r="C45" s="239"/>
      <c r="D45" s="238"/>
      <c r="E45" s="238"/>
      <c r="F45" s="240"/>
      <c r="G45" s="241"/>
      <c r="H45" s="242"/>
      <c r="I45" s="519"/>
      <c r="J45" s="544"/>
      <c r="K45" s="528"/>
      <c r="L45" s="533"/>
      <c r="M45" s="540"/>
      <c r="N45" s="523">
        <f t="shared" si="6"/>
        <v>0</v>
      </c>
    </row>
    <row r="46" spans="1:14" x14ac:dyDescent="0.25">
      <c r="A46" s="237"/>
      <c r="B46" s="238"/>
      <c r="C46" s="239"/>
      <c r="D46" s="238"/>
      <c r="E46" s="238"/>
      <c r="F46" s="240"/>
      <c r="G46" s="241"/>
      <c r="H46" s="242"/>
      <c r="I46" s="519"/>
      <c r="J46" s="544"/>
      <c r="K46" s="528"/>
      <c r="L46" s="533"/>
      <c r="M46" s="540"/>
      <c r="N46" s="523">
        <f t="shared" ref="N46:N48" si="7">SUM(J46:M46)</f>
        <v>0</v>
      </c>
    </row>
    <row r="47" spans="1:14" x14ac:dyDescent="0.25">
      <c r="A47" s="237"/>
      <c r="B47" s="238"/>
      <c r="C47" s="239"/>
      <c r="D47" s="238"/>
      <c r="E47" s="238"/>
      <c r="F47" s="240"/>
      <c r="G47" s="241"/>
      <c r="H47" s="242"/>
      <c r="I47" s="519"/>
      <c r="J47" s="544"/>
      <c r="K47" s="528"/>
      <c r="L47" s="533"/>
      <c r="M47" s="540"/>
      <c r="N47" s="523">
        <f t="shared" si="7"/>
        <v>0</v>
      </c>
    </row>
    <row r="48" spans="1:14" ht="15.75" thickBot="1" x14ac:dyDescent="0.3">
      <c r="A48" s="243"/>
      <c r="B48" s="244"/>
      <c r="C48" s="245"/>
      <c r="D48" s="244"/>
      <c r="E48" s="244"/>
      <c r="F48" s="246"/>
      <c r="G48" s="247"/>
      <c r="H48" s="248"/>
      <c r="I48" s="520"/>
      <c r="J48" s="545"/>
      <c r="K48" s="529"/>
      <c r="L48" s="534"/>
      <c r="M48" s="541"/>
      <c r="N48" s="537">
        <f t="shared" si="7"/>
        <v>0</v>
      </c>
    </row>
    <row r="49" spans="1:14" ht="15.75" thickBot="1" x14ac:dyDescent="0.3">
      <c r="A49" s="646" t="s">
        <v>4</v>
      </c>
      <c r="B49" s="647"/>
      <c r="C49" s="647"/>
      <c r="D49" s="647"/>
      <c r="E49" s="647"/>
      <c r="F49" s="647"/>
      <c r="G49" s="647"/>
      <c r="H49" s="647"/>
      <c r="I49" s="521">
        <f>SUM(I39:I48)</f>
        <v>0</v>
      </c>
      <c r="J49" s="546">
        <f t="shared" ref="J49:N49" si="8">SUM(J39:J48)</f>
        <v>0</v>
      </c>
      <c r="K49" s="530">
        <f t="shared" si="8"/>
        <v>0</v>
      </c>
      <c r="L49" s="535">
        <f t="shared" si="8"/>
        <v>0</v>
      </c>
      <c r="M49" s="525">
        <f t="shared" si="8"/>
        <v>0</v>
      </c>
      <c r="N49" s="538">
        <f t="shared" si="8"/>
        <v>0</v>
      </c>
    </row>
    <row r="50" spans="1:14" ht="15.75" customHeight="1" thickBot="1" x14ac:dyDescent="0.3">
      <c r="A50" s="633" t="s">
        <v>424</v>
      </c>
      <c r="B50" s="634"/>
      <c r="C50" s="634"/>
      <c r="D50" s="634"/>
      <c r="E50" s="634"/>
      <c r="F50" s="634"/>
      <c r="G50" s="634"/>
      <c r="H50" s="634"/>
      <c r="I50" s="634"/>
      <c r="J50" s="634"/>
      <c r="K50" s="634"/>
      <c r="L50" s="634"/>
      <c r="M50" s="634"/>
      <c r="N50" s="635"/>
    </row>
    <row r="51" spans="1:14" ht="26.25" thickBot="1" x14ac:dyDescent="0.3">
      <c r="A51" s="427" t="s">
        <v>418</v>
      </c>
      <c r="B51" s="415" t="s">
        <v>419</v>
      </c>
      <c r="C51" s="427" t="s">
        <v>420</v>
      </c>
      <c r="D51" s="415" t="s">
        <v>36</v>
      </c>
      <c r="E51" s="230" t="s">
        <v>533</v>
      </c>
      <c r="F51" s="229" t="s">
        <v>0</v>
      </c>
      <c r="G51" s="229" t="s">
        <v>2</v>
      </c>
      <c r="H51" s="229" t="s">
        <v>37</v>
      </c>
      <c r="I51" s="517" t="s">
        <v>5</v>
      </c>
      <c r="J51" s="542" t="s">
        <v>517</v>
      </c>
      <c r="K51" s="526" t="s">
        <v>518</v>
      </c>
      <c r="L51" s="531" t="s">
        <v>519</v>
      </c>
      <c r="M51" s="524" t="s">
        <v>520</v>
      </c>
      <c r="N51" s="536" t="s">
        <v>608</v>
      </c>
    </row>
    <row r="52" spans="1:14" x14ac:dyDescent="0.25">
      <c r="A52" s="231"/>
      <c r="B52" s="232"/>
      <c r="C52" s="233"/>
      <c r="D52" s="232"/>
      <c r="E52" s="232"/>
      <c r="F52" s="234"/>
      <c r="G52" s="235"/>
      <c r="H52" s="236"/>
      <c r="I52" s="518"/>
      <c r="J52" s="543"/>
      <c r="K52" s="527"/>
      <c r="L52" s="532"/>
      <c r="M52" s="539"/>
      <c r="N52" s="522">
        <f t="shared" ref="N52:N58" si="9">SUM(J52:M52)</f>
        <v>0</v>
      </c>
    </row>
    <row r="53" spans="1:14" x14ac:dyDescent="0.25">
      <c r="A53" s="237"/>
      <c r="B53" s="238"/>
      <c r="C53" s="239"/>
      <c r="D53" s="238"/>
      <c r="E53" s="238"/>
      <c r="F53" s="240"/>
      <c r="G53" s="241"/>
      <c r="H53" s="242"/>
      <c r="I53" s="519"/>
      <c r="J53" s="544"/>
      <c r="K53" s="528"/>
      <c r="L53" s="533"/>
      <c r="M53" s="540"/>
      <c r="N53" s="523">
        <f t="shared" si="9"/>
        <v>0</v>
      </c>
    </row>
    <row r="54" spans="1:14" x14ac:dyDescent="0.25">
      <c r="A54" s="237"/>
      <c r="B54" s="238"/>
      <c r="C54" s="239"/>
      <c r="D54" s="238"/>
      <c r="E54" s="238"/>
      <c r="F54" s="240"/>
      <c r="G54" s="241"/>
      <c r="H54" s="242"/>
      <c r="I54" s="519"/>
      <c r="J54" s="544"/>
      <c r="K54" s="528"/>
      <c r="L54" s="533"/>
      <c r="M54" s="540"/>
      <c r="N54" s="523">
        <f t="shared" si="9"/>
        <v>0</v>
      </c>
    </row>
    <row r="55" spans="1:14" x14ac:dyDescent="0.25">
      <c r="A55" s="237"/>
      <c r="B55" s="238"/>
      <c r="C55" s="239"/>
      <c r="D55" s="238"/>
      <c r="E55" s="238"/>
      <c r="F55" s="240"/>
      <c r="G55" s="241"/>
      <c r="H55" s="242"/>
      <c r="I55" s="519"/>
      <c r="J55" s="544"/>
      <c r="K55" s="528"/>
      <c r="L55" s="533"/>
      <c r="M55" s="540"/>
      <c r="N55" s="523">
        <f t="shared" si="9"/>
        <v>0</v>
      </c>
    </row>
    <row r="56" spans="1:14" x14ac:dyDescent="0.25">
      <c r="A56" s="237"/>
      <c r="B56" s="238"/>
      <c r="C56" s="239"/>
      <c r="D56" s="238"/>
      <c r="E56" s="238"/>
      <c r="F56" s="240"/>
      <c r="G56" s="241"/>
      <c r="H56" s="242"/>
      <c r="I56" s="519"/>
      <c r="J56" s="544"/>
      <c r="K56" s="528"/>
      <c r="L56" s="533"/>
      <c r="M56" s="540"/>
      <c r="N56" s="523">
        <f t="shared" si="9"/>
        <v>0</v>
      </c>
    </row>
    <row r="57" spans="1:14" x14ac:dyDescent="0.25">
      <c r="A57" s="237"/>
      <c r="B57" s="238"/>
      <c r="C57" s="239"/>
      <c r="D57" s="238"/>
      <c r="E57" s="238"/>
      <c r="F57" s="240"/>
      <c r="G57" s="241"/>
      <c r="H57" s="242"/>
      <c r="I57" s="519"/>
      <c r="J57" s="544"/>
      <c r="K57" s="528"/>
      <c r="L57" s="533"/>
      <c r="M57" s="540"/>
      <c r="N57" s="523">
        <f t="shared" si="9"/>
        <v>0</v>
      </c>
    </row>
    <row r="58" spans="1:14" x14ac:dyDescent="0.25">
      <c r="A58" s="237"/>
      <c r="B58" s="238"/>
      <c r="C58" s="239"/>
      <c r="D58" s="238"/>
      <c r="E58" s="238"/>
      <c r="F58" s="240"/>
      <c r="G58" s="241"/>
      <c r="H58" s="242"/>
      <c r="I58" s="519"/>
      <c r="J58" s="544"/>
      <c r="K58" s="528"/>
      <c r="L58" s="533"/>
      <c r="M58" s="540"/>
      <c r="N58" s="523">
        <f t="shared" si="9"/>
        <v>0</v>
      </c>
    </row>
    <row r="59" spans="1:14" x14ac:dyDescent="0.25">
      <c r="A59" s="237"/>
      <c r="B59" s="238"/>
      <c r="C59" s="239"/>
      <c r="D59" s="238"/>
      <c r="E59" s="238"/>
      <c r="F59" s="240"/>
      <c r="G59" s="241"/>
      <c r="H59" s="242"/>
      <c r="I59" s="519"/>
      <c r="J59" s="544"/>
      <c r="K59" s="528"/>
      <c r="L59" s="533"/>
      <c r="M59" s="540"/>
      <c r="N59" s="523">
        <f t="shared" ref="N59:N61" si="10">SUM(J59:M59)</f>
        <v>0</v>
      </c>
    </row>
    <row r="60" spans="1:14" x14ac:dyDescent="0.25">
      <c r="A60" s="237"/>
      <c r="B60" s="238"/>
      <c r="C60" s="239"/>
      <c r="D60" s="238"/>
      <c r="E60" s="238"/>
      <c r="F60" s="240"/>
      <c r="G60" s="241"/>
      <c r="H60" s="242"/>
      <c r="I60" s="519"/>
      <c r="J60" s="544"/>
      <c r="K60" s="528"/>
      <c r="L60" s="533"/>
      <c r="M60" s="540"/>
      <c r="N60" s="523">
        <f t="shared" si="10"/>
        <v>0</v>
      </c>
    </row>
    <row r="61" spans="1:14" ht="15.75" thickBot="1" x14ac:dyDescent="0.3">
      <c r="A61" s="243"/>
      <c r="B61" s="244"/>
      <c r="C61" s="245"/>
      <c r="D61" s="244"/>
      <c r="E61" s="244"/>
      <c r="F61" s="246"/>
      <c r="G61" s="247"/>
      <c r="H61" s="248"/>
      <c r="I61" s="520"/>
      <c r="J61" s="545"/>
      <c r="K61" s="529"/>
      <c r="L61" s="534"/>
      <c r="M61" s="541"/>
      <c r="N61" s="537">
        <f t="shared" si="10"/>
        <v>0</v>
      </c>
    </row>
    <row r="62" spans="1:14" ht="15.75" thickBot="1" x14ac:dyDescent="0.3">
      <c r="A62" s="646" t="s">
        <v>4</v>
      </c>
      <c r="B62" s="647"/>
      <c r="C62" s="647"/>
      <c r="D62" s="647"/>
      <c r="E62" s="647"/>
      <c r="F62" s="647"/>
      <c r="G62" s="647"/>
      <c r="H62" s="647"/>
      <c r="I62" s="521">
        <f>SUM(I52:I61)</f>
        <v>0</v>
      </c>
      <c r="J62" s="546">
        <f t="shared" ref="J62:N62" si="11">SUM(J52:J61)</f>
        <v>0</v>
      </c>
      <c r="K62" s="530">
        <f t="shared" si="11"/>
        <v>0</v>
      </c>
      <c r="L62" s="535">
        <f t="shared" si="11"/>
        <v>0</v>
      </c>
      <c r="M62" s="525">
        <f t="shared" si="11"/>
        <v>0</v>
      </c>
      <c r="N62" s="538">
        <f t="shared" si="11"/>
        <v>0</v>
      </c>
    </row>
    <row r="63" spans="1:14" ht="15.75" customHeight="1" thickBot="1" x14ac:dyDescent="0.3">
      <c r="A63" s="633" t="s">
        <v>425</v>
      </c>
      <c r="B63" s="634"/>
      <c r="C63" s="634"/>
      <c r="D63" s="634"/>
      <c r="E63" s="634"/>
      <c r="F63" s="634"/>
      <c r="G63" s="634"/>
      <c r="H63" s="634"/>
      <c r="I63" s="634"/>
      <c r="J63" s="634"/>
      <c r="K63" s="634"/>
      <c r="L63" s="634"/>
      <c r="M63" s="634"/>
      <c r="N63" s="635"/>
    </row>
    <row r="64" spans="1:14" ht="26.25" thickBot="1" x14ac:dyDescent="0.3">
      <c r="A64" s="428" t="s">
        <v>418</v>
      </c>
      <c r="B64" s="416" t="s">
        <v>419</v>
      </c>
      <c r="C64" s="428" t="s">
        <v>420</v>
      </c>
      <c r="D64" s="416" t="s">
        <v>36</v>
      </c>
      <c r="E64" s="230" t="s">
        <v>533</v>
      </c>
      <c r="F64" s="297" t="s">
        <v>0</v>
      </c>
      <c r="G64" s="297" t="s">
        <v>2</v>
      </c>
      <c r="H64" s="297" t="s">
        <v>37</v>
      </c>
      <c r="I64" s="517" t="s">
        <v>5</v>
      </c>
      <c r="J64" s="542" t="s">
        <v>517</v>
      </c>
      <c r="K64" s="526" t="s">
        <v>518</v>
      </c>
      <c r="L64" s="531" t="s">
        <v>519</v>
      </c>
      <c r="M64" s="524" t="s">
        <v>520</v>
      </c>
      <c r="N64" s="536" t="s">
        <v>608</v>
      </c>
    </row>
    <row r="65" spans="1:14" x14ac:dyDescent="0.25">
      <c r="A65" s="231"/>
      <c r="B65" s="232"/>
      <c r="C65" s="233"/>
      <c r="D65" s="232"/>
      <c r="E65" s="232"/>
      <c r="F65" s="234"/>
      <c r="G65" s="235"/>
      <c r="H65" s="236"/>
      <c r="I65" s="518"/>
      <c r="J65" s="543"/>
      <c r="K65" s="527"/>
      <c r="L65" s="532"/>
      <c r="M65" s="539"/>
      <c r="N65" s="522">
        <f t="shared" ref="N65:N71" si="12">SUM(J65:M65)</f>
        <v>0</v>
      </c>
    </row>
    <row r="66" spans="1:14" x14ac:dyDescent="0.25">
      <c r="A66" s="237"/>
      <c r="B66" s="238"/>
      <c r="C66" s="239"/>
      <c r="D66" s="238"/>
      <c r="E66" s="238"/>
      <c r="F66" s="240"/>
      <c r="G66" s="241"/>
      <c r="H66" s="242"/>
      <c r="I66" s="519"/>
      <c r="J66" s="544"/>
      <c r="K66" s="528"/>
      <c r="L66" s="533"/>
      <c r="M66" s="540"/>
      <c r="N66" s="523">
        <f t="shared" si="12"/>
        <v>0</v>
      </c>
    </row>
    <row r="67" spans="1:14" x14ac:dyDescent="0.25">
      <c r="A67" s="237"/>
      <c r="B67" s="238"/>
      <c r="C67" s="239"/>
      <c r="D67" s="238"/>
      <c r="E67" s="238"/>
      <c r="F67" s="240"/>
      <c r="G67" s="241"/>
      <c r="H67" s="242"/>
      <c r="I67" s="519"/>
      <c r="J67" s="544"/>
      <c r="K67" s="528"/>
      <c r="L67" s="533"/>
      <c r="M67" s="540"/>
      <c r="N67" s="523">
        <f t="shared" si="12"/>
        <v>0</v>
      </c>
    </row>
    <row r="68" spans="1:14" x14ac:dyDescent="0.25">
      <c r="A68" s="237"/>
      <c r="B68" s="238"/>
      <c r="C68" s="239"/>
      <c r="D68" s="238"/>
      <c r="E68" s="238"/>
      <c r="F68" s="240"/>
      <c r="G68" s="241"/>
      <c r="H68" s="242"/>
      <c r="I68" s="519"/>
      <c r="J68" s="544"/>
      <c r="K68" s="528"/>
      <c r="L68" s="533"/>
      <c r="M68" s="540"/>
      <c r="N68" s="523">
        <f t="shared" si="12"/>
        <v>0</v>
      </c>
    </row>
    <row r="69" spans="1:14" x14ac:dyDescent="0.25">
      <c r="A69" s="237"/>
      <c r="B69" s="238"/>
      <c r="C69" s="239"/>
      <c r="D69" s="238"/>
      <c r="E69" s="238"/>
      <c r="F69" s="240"/>
      <c r="G69" s="241"/>
      <c r="H69" s="242"/>
      <c r="I69" s="519"/>
      <c r="J69" s="544"/>
      <c r="K69" s="528"/>
      <c r="L69" s="533"/>
      <c r="M69" s="540"/>
      <c r="N69" s="523">
        <f t="shared" si="12"/>
        <v>0</v>
      </c>
    </row>
    <row r="70" spans="1:14" x14ac:dyDescent="0.25">
      <c r="A70" s="237"/>
      <c r="B70" s="238"/>
      <c r="C70" s="239"/>
      <c r="D70" s="238"/>
      <c r="E70" s="238"/>
      <c r="F70" s="240"/>
      <c r="G70" s="241"/>
      <c r="H70" s="242"/>
      <c r="I70" s="519"/>
      <c r="J70" s="544"/>
      <c r="K70" s="528"/>
      <c r="L70" s="533"/>
      <c r="M70" s="540"/>
      <c r="N70" s="523">
        <f t="shared" si="12"/>
        <v>0</v>
      </c>
    </row>
    <row r="71" spans="1:14" x14ac:dyDescent="0.25">
      <c r="A71" s="237"/>
      <c r="B71" s="238"/>
      <c r="C71" s="239"/>
      <c r="D71" s="238"/>
      <c r="E71" s="238"/>
      <c r="F71" s="240"/>
      <c r="G71" s="241"/>
      <c r="H71" s="242"/>
      <c r="I71" s="519"/>
      <c r="J71" s="544"/>
      <c r="K71" s="528"/>
      <c r="L71" s="533"/>
      <c r="M71" s="540"/>
      <c r="N71" s="523">
        <f t="shared" si="12"/>
        <v>0</v>
      </c>
    </row>
    <row r="72" spans="1:14" x14ac:dyDescent="0.25">
      <c r="A72" s="237"/>
      <c r="B72" s="238"/>
      <c r="C72" s="239"/>
      <c r="D72" s="238"/>
      <c r="E72" s="238"/>
      <c r="F72" s="240"/>
      <c r="G72" s="241"/>
      <c r="H72" s="242"/>
      <c r="I72" s="519"/>
      <c r="J72" s="544"/>
      <c r="K72" s="528"/>
      <c r="L72" s="533"/>
      <c r="M72" s="540"/>
      <c r="N72" s="523">
        <f t="shared" ref="N72:N74" si="13">SUM(J72:M72)</f>
        <v>0</v>
      </c>
    </row>
    <row r="73" spans="1:14" x14ac:dyDescent="0.25">
      <c r="A73" s="237"/>
      <c r="B73" s="238"/>
      <c r="C73" s="239"/>
      <c r="D73" s="238"/>
      <c r="E73" s="238"/>
      <c r="F73" s="240"/>
      <c r="G73" s="241"/>
      <c r="H73" s="242"/>
      <c r="I73" s="519"/>
      <c r="J73" s="544"/>
      <c r="K73" s="528"/>
      <c r="L73" s="533"/>
      <c r="M73" s="540"/>
      <c r="N73" s="523">
        <f t="shared" si="13"/>
        <v>0</v>
      </c>
    </row>
    <row r="74" spans="1:14" ht="15.75" thickBot="1" x14ac:dyDescent="0.3">
      <c r="A74" s="243"/>
      <c r="B74" s="244"/>
      <c r="C74" s="245"/>
      <c r="D74" s="244"/>
      <c r="E74" s="244"/>
      <c r="F74" s="246"/>
      <c r="G74" s="247"/>
      <c r="H74" s="248"/>
      <c r="I74" s="520"/>
      <c r="J74" s="545"/>
      <c r="K74" s="529"/>
      <c r="L74" s="534"/>
      <c r="M74" s="541"/>
      <c r="N74" s="537">
        <f t="shared" si="13"/>
        <v>0</v>
      </c>
    </row>
    <row r="75" spans="1:14" ht="15.75" thickBot="1" x14ac:dyDescent="0.3">
      <c r="A75" s="646" t="s">
        <v>4</v>
      </c>
      <c r="B75" s="647"/>
      <c r="C75" s="647"/>
      <c r="D75" s="647"/>
      <c r="E75" s="647"/>
      <c r="F75" s="647"/>
      <c r="G75" s="647"/>
      <c r="H75" s="647"/>
      <c r="I75" s="521">
        <f>SUM(I65:I74)</f>
        <v>0</v>
      </c>
      <c r="J75" s="546">
        <f t="shared" ref="J75:N75" si="14">SUM(J65:J74)</f>
        <v>0</v>
      </c>
      <c r="K75" s="530">
        <f t="shared" si="14"/>
        <v>0</v>
      </c>
      <c r="L75" s="535">
        <f t="shared" si="14"/>
        <v>0</v>
      </c>
      <c r="M75" s="525">
        <f t="shared" si="14"/>
        <v>0</v>
      </c>
      <c r="N75" s="538">
        <f t="shared" si="14"/>
        <v>0</v>
      </c>
    </row>
    <row r="76" spans="1:14" ht="15.75" customHeight="1" thickBot="1" x14ac:dyDescent="0.3">
      <c r="A76" s="633" t="s">
        <v>426</v>
      </c>
      <c r="B76" s="634"/>
      <c r="C76" s="634"/>
      <c r="D76" s="634"/>
      <c r="E76" s="634"/>
      <c r="F76" s="634"/>
      <c r="G76" s="634"/>
      <c r="H76" s="634"/>
      <c r="I76" s="634"/>
      <c r="J76" s="634"/>
      <c r="K76" s="634"/>
      <c r="L76" s="634"/>
      <c r="M76" s="634"/>
      <c r="N76" s="635"/>
    </row>
    <row r="77" spans="1:14" ht="26.25" thickBot="1" x14ac:dyDescent="0.3">
      <c r="A77" s="428" t="s">
        <v>418</v>
      </c>
      <c r="B77" s="416" t="s">
        <v>419</v>
      </c>
      <c r="C77" s="428" t="s">
        <v>420</v>
      </c>
      <c r="D77" s="416" t="s">
        <v>36</v>
      </c>
      <c r="E77" s="230" t="s">
        <v>533</v>
      </c>
      <c r="F77" s="297" t="s">
        <v>0</v>
      </c>
      <c r="G77" s="297" t="s">
        <v>2</v>
      </c>
      <c r="H77" s="297" t="s">
        <v>37</v>
      </c>
      <c r="I77" s="517" t="s">
        <v>5</v>
      </c>
      <c r="J77" s="542" t="s">
        <v>517</v>
      </c>
      <c r="K77" s="526" t="s">
        <v>518</v>
      </c>
      <c r="L77" s="531" t="s">
        <v>519</v>
      </c>
      <c r="M77" s="524" t="s">
        <v>520</v>
      </c>
      <c r="N77" s="536" t="s">
        <v>608</v>
      </c>
    </row>
    <row r="78" spans="1:14" x14ac:dyDescent="0.25">
      <c r="A78" s="231"/>
      <c r="B78" s="232"/>
      <c r="C78" s="233"/>
      <c r="D78" s="232"/>
      <c r="E78" s="232"/>
      <c r="F78" s="234"/>
      <c r="G78" s="235"/>
      <c r="H78" s="236"/>
      <c r="I78" s="518"/>
      <c r="J78" s="543"/>
      <c r="K78" s="527"/>
      <c r="L78" s="532"/>
      <c r="M78" s="539"/>
      <c r="N78" s="522">
        <f t="shared" ref="N78:N84" si="15">SUM(J78:M78)</f>
        <v>0</v>
      </c>
    </row>
    <row r="79" spans="1:14" x14ac:dyDescent="0.25">
      <c r="A79" s="237"/>
      <c r="B79" s="238"/>
      <c r="C79" s="239"/>
      <c r="D79" s="238"/>
      <c r="E79" s="238"/>
      <c r="F79" s="240"/>
      <c r="G79" s="241"/>
      <c r="H79" s="242"/>
      <c r="I79" s="519"/>
      <c r="J79" s="544"/>
      <c r="K79" s="528"/>
      <c r="L79" s="533"/>
      <c r="M79" s="540"/>
      <c r="N79" s="523">
        <f t="shared" si="15"/>
        <v>0</v>
      </c>
    </row>
    <row r="80" spans="1:14" x14ac:dyDescent="0.25">
      <c r="A80" s="237"/>
      <c r="B80" s="238"/>
      <c r="C80" s="239"/>
      <c r="D80" s="238"/>
      <c r="E80" s="238"/>
      <c r="F80" s="240"/>
      <c r="G80" s="241"/>
      <c r="H80" s="242"/>
      <c r="I80" s="519"/>
      <c r="J80" s="544"/>
      <c r="K80" s="528"/>
      <c r="L80" s="533"/>
      <c r="M80" s="540"/>
      <c r="N80" s="523">
        <f t="shared" si="15"/>
        <v>0</v>
      </c>
    </row>
    <row r="81" spans="1:14" x14ac:dyDescent="0.25">
      <c r="A81" s="237"/>
      <c r="B81" s="238"/>
      <c r="C81" s="239"/>
      <c r="D81" s="238"/>
      <c r="E81" s="238"/>
      <c r="F81" s="240"/>
      <c r="G81" s="241"/>
      <c r="H81" s="242"/>
      <c r="I81" s="519"/>
      <c r="J81" s="544"/>
      <c r="K81" s="528"/>
      <c r="L81" s="533"/>
      <c r="M81" s="540"/>
      <c r="N81" s="523">
        <f t="shared" si="15"/>
        <v>0</v>
      </c>
    </row>
    <row r="82" spans="1:14" x14ac:dyDescent="0.25">
      <c r="A82" s="237"/>
      <c r="B82" s="238"/>
      <c r="C82" s="239"/>
      <c r="D82" s="238"/>
      <c r="E82" s="238"/>
      <c r="F82" s="240"/>
      <c r="G82" s="241"/>
      <c r="H82" s="242"/>
      <c r="I82" s="519"/>
      <c r="J82" s="544"/>
      <c r="K82" s="528"/>
      <c r="L82" s="533"/>
      <c r="M82" s="540"/>
      <c r="N82" s="523">
        <f t="shared" si="15"/>
        <v>0</v>
      </c>
    </row>
    <row r="83" spans="1:14" x14ac:dyDescent="0.25">
      <c r="A83" s="237"/>
      <c r="B83" s="238"/>
      <c r="C83" s="239"/>
      <c r="D83" s="238"/>
      <c r="E83" s="238"/>
      <c r="F83" s="240"/>
      <c r="G83" s="241"/>
      <c r="H83" s="242"/>
      <c r="I83" s="519"/>
      <c r="J83" s="544"/>
      <c r="K83" s="528"/>
      <c r="L83" s="533"/>
      <c r="M83" s="540"/>
      <c r="N83" s="523">
        <f t="shared" si="15"/>
        <v>0</v>
      </c>
    </row>
    <row r="84" spans="1:14" x14ac:dyDescent="0.25">
      <c r="A84" s="237"/>
      <c r="B84" s="238"/>
      <c r="C84" s="239"/>
      <c r="D84" s="238"/>
      <c r="E84" s="238"/>
      <c r="F84" s="240"/>
      <c r="G84" s="241"/>
      <c r="H84" s="242"/>
      <c r="I84" s="519"/>
      <c r="J84" s="544"/>
      <c r="K84" s="528"/>
      <c r="L84" s="533"/>
      <c r="M84" s="540"/>
      <c r="N84" s="523">
        <f t="shared" si="15"/>
        <v>0</v>
      </c>
    </row>
    <row r="85" spans="1:14" x14ac:dyDescent="0.25">
      <c r="A85" s="237"/>
      <c r="B85" s="238"/>
      <c r="C85" s="239"/>
      <c r="D85" s="238"/>
      <c r="E85" s="238"/>
      <c r="F85" s="240"/>
      <c r="G85" s="241"/>
      <c r="H85" s="242"/>
      <c r="I85" s="519"/>
      <c r="J85" s="544"/>
      <c r="K85" s="528"/>
      <c r="L85" s="533"/>
      <c r="M85" s="540"/>
      <c r="N85" s="523">
        <f t="shared" ref="N85:N87" si="16">SUM(J85:M85)</f>
        <v>0</v>
      </c>
    </row>
    <row r="86" spans="1:14" x14ac:dyDescent="0.25">
      <c r="A86" s="237"/>
      <c r="B86" s="238"/>
      <c r="C86" s="239"/>
      <c r="D86" s="238"/>
      <c r="E86" s="238"/>
      <c r="F86" s="240"/>
      <c r="G86" s="241"/>
      <c r="H86" s="242"/>
      <c r="I86" s="519"/>
      <c r="J86" s="544"/>
      <c r="K86" s="528"/>
      <c r="L86" s="533"/>
      <c r="M86" s="540"/>
      <c r="N86" s="523">
        <f t="shared" si="16"/>
        <v>0</v>
      </c>
    </row>
    <row r="87" spans="1:14" ht="15.75" thickBot="1" x14ac:dyDescent="0.3">
      <c r="A87" s="243"/>
      <c r="B87" s="244"/>
      <c r="C87" s="245"/>
      <c r="D87" s="244"/>
      <c r="E87" s="244"/>
      <c r="F87" s="246"/>
      <c r="G87" s="247"/>
      <c r="H87" s="248"/>
      <c r="I87" s="520"/>
      <c r="J87" s="545"/>
      <c r="K87" s="529"/>
      <c r="L87" s="534"/>
      <c r="M87" s="541"/>
      <c r="N87" s="537">
        <f t="shared" si="16"/>
        <v>0</v>
      </c>
    </row>
    <row r="88" spans="1:14" ht="15.75" thickBot="1" x14ac:dyDescent="0.3">
      <c r="A88" s="646" t="s">
        <v>4</v>
      </c>
      <c r="B88" s="647"/>
      <c r="C88" s="647"/>
      <c r="D88" s="647"/>
      <c r="E88" s="647"/>
      <c r="F88" s="647"/>
      <c r="G88" s="647"/>
      <c r="H88" s="647"/>
      <c r="I88" s="521">
        <f>SUM(I78:I87)</f>
        <v>0</v>
      </c>
      <c r="J88" s="546">
        <f t="shared" ref="J88:N88" si="17">SUM(J78:J87)</f>
        <v>0</v>
      </c>
      <c r="K88" s="530">
        <f t="shared" si="17"/>
        <v>0</v>
      </c>
      <c r="L88" s="535">
        <f t="shared" si="17"/>
        <v>0</v>
      </c>
      <c r="M88" s="525">
        <f t="shared" si="17"/>
        <v>0</v>
      </c>
      <c r="N88" s="538">
        <f t="shared" si="17"/>
        <v>0</v>
      </c>
    </row>
    <row r="89" spans="1:14" ht="15.75" customHeight="1" thickBot="1" x14ac:dyDescent="0.3">
      <c r="A89" s="633" t="s">
        <v>427</v>
      </c>
      <c r="B89" s="634"/>
      <c r="C89" s="634"/>
      <c r="D89" s="634"/>
      <c r="E89" s="634"/>
      <c r="F89" s="634"/>
      <c r="G89" s="634"/>
      <c r="H89" s="634"/>
      <c r="I89" s="634"/>
      <c r="J89" s="634"/>
      <c r="K89" s="634"/>
      <c r="L89" s="634"/>
      <c r="M89" s="634"/>
      <c r="N89" s="635"/>
    </row>
    <row r="90" spans="1:14" ht="26.25" thickBot="1" x14ac:dyDescent="0.3">
      <c r="A90" s="428" t="s">
        <v>418</v>
      </c>
      <c r="B90" s="416" t="s">
        <v>419</v>
      </c>
      <c r="C90" s="428" t="s">
        <v>420</v>
      </c>
      <c r="D90" s="416" t="s">
        <v>36</v>
      </c>
      <c r="E90" s="416"/>
      <c r="F90" s="297" t="s">
        <v>0</v>
      </c>
      <c r="G90" s="297" t="s">
        <v>2</v>
      </c>
      <c r="H90" s="297" t="s">
        <v>37</v>
      </c>
      <c r="I90" s="517" t="s">
        <v>5</v>
      </c>
      <c r="J90" s="542" t="s">
        <v>517</v>
      </c>
      <c r="K90" s="526" t="s">
        <v>518</v>
      </c>
      <c r="L90" s="531" t="s">
        <v>519</v>
      </c>
      <c r="M90" s="524" t="s">
        <v>520</v>
      </c>
      <c r="N90" s="536" t="s">
        <v>608</v>
      </c>
    </row>
    <row r="91" spans="1:14" x14ac:dyDescent="0.25">
      <c r="A91" s="231"/>
      <c r="B91" s="232"/>
      <c r="C91" s="233"/>
      <c r="D91" s="232"/>
      <c r="E91" s="232"/>
      <c r="F91" s="234"/>
      <c r="G91" s="235"/>
      <c r="H91" s="236"/>
      <c r="I91" s="518"/>
      <c r="J91" s="543"/>
      <c r="K91" s="527"/>
      <c r="L91" s="532"/>
      <c r="M91" s="539"/>
      <c r="N91" s="522">
        <f t="shared" ref="N91:N97" si="18">SUM(J91:M91)</f>
        <v>0</v>
      </c>
    </row>
    <row r="92" spans="1:14" x14ac:dyDescent="0.25">
      <c r="A92" s="237"/>
      <c r="B92" s="238"/>
      <c r="C92" s="239"/>
      <c r="D92" s="238"/>
      <c r="E92" s="238"/>
      <c r="F92" s="240"/>
      <c r="G92" s="241"/>
      <c r="H92" s="242"/>
      <c r="I92" s="519"/>
      <c r="J92" s="544"/>
      <c r="K92" s="528"/>
      <c r="L92" s="533"/>
      <c r="M92" s="540"/>
      <c r="N92" s="523">
        <f t="shared" si="18"/>
        <v>0</v>
      </c>
    </row>
    <row r="93" spans="1:14" x14ac:dyDescent="0.25">
      <c r="A93" s="237"/>
      <c r="B93" s="238"/>
      <c r="C93" s="239"/>
      <c r="D93" s="238"/>
      <c r="E93" s="238"/>
      <c r="F93" s="240"/>
      <c r="G93" s="241"/>
      <c r="H93" s="242"/>
      <c r="I93" s="519"/>
      <c r="J93" s="544"/>
      <c r="K93" s="528"/>
      <c r="L93" s="533"/>
      <c r="M93" s="540"/>
      <c r="N93" s="523">
        <f t="shared" si="18"/>
        <v>0</v>
      </c>
    </row>
    <row r="94" spans="1:14" x14ac:dyDescent="0.25">
      <c r="A94" s="237"/>
      <c r="B94" s="238"/>
      <c r="C94" s="239"/>
      <c r="D94" s="238"/>
      <c r="E94" s="238"/>
      <c r="F94" s="240"/>
      <c r="G94" s="241"/>
      <c r="H94" s="242"/>
      <c r="I94" s="519"/>
      <c r="J94" s="544"/>
      <c r="K94" s="528"/>
      <c r="L94" s="533"/>
      <c r="M94" s="540"/>
      <c r="N94" s="523">
        <f t="shared" si="18"/>
        <v>0</v>
      </c>
    </row>
    <row r="95" spans="1:14" x14ac:dyDescent="0.25">
      <c r="A95" s="237"/>
      <c r="B95" s="238"/>
      <c r="C95" s="239"/>
      <c r="D95" s="238"/>
      <c r="E95" s="238"/>
      <c r="F95" s="240"/>
      <c r="G95" s="241"/>
      <c r="H95" s="242"/>
      <c r="I95" s="519"/>
      <c r="J95" s="544"/>
      <c r="K95" s="528"/>
      <c r="L95" s="533"/>
      <c r="M95" s="540"/>
      <c r="N95" s="523">
        <f t="shared" si="18"/>
        <v>0</v>
      </c>
    </row>
    <row r="96" spans="1:14" x14ac:dyDescent="0.25">
      <c r="A96" s="237"/>
      <c r="B96" s="238"/>
      <c r="C96" s="239"/>
      <c r="D96" s="238"/>
      <c r="E96" s="238"/>
      <c r="F96" s="240"/>
      <c r="G96" s="241"/>
      <c r="H96" s="242"/>
      <c r="I96" s="519"/>
      <c r="J96" s="544"/>
      <c r="K96" s="528"/>
      <c r="L96" s="533"/>
      <c r="M96" s="540"/>
      <c r="N96" s="523">
        <f t="shared" si="18"/>
        <v>0</v>
      </c>
    </row>
    <row r="97" spans="1:14" x14ac:dyDescent="0.25">
      <c r="A97" s="237"/>
      <c r="B97" s="238"/>
      <c r="C97" s="239"/>
      <c r="D97" s="238"/>
      <c r="E97" s="238"/>
      <c r="F97" s="240"/>
      <c r="G97" s="241"/>
      <c r="H97" s="242"/>
      <c r="I97" s="519"/>
      <c r="J97" s="544"/>
      <c r="K97" s="528"/>
      <c r="L97" s="533"/>
      <c r="M97" s="540"/>
      <c r="N97" s="523">
        <f t="shared" si="18"/>
        <v>0</v>
      </c>
    </row>
    <row r="98" spans="1:14" x14ac:dyDescent="0.25">
      <c r="A98" s="237"/>
      <c r="B98" s="238"/>
      <c r="C98" s="239"/>
      <c r="D98" s="238"/>
      <c r="E98" s="238"/>
      <c r="F98" s="240"/>
      <c r="G98" s="241"/>
      <c r="H98" s="242"/>
      <c r="I98" s="519"/>
      <c r="J98" s="544"/>
      <c r="K98" s="528"/>
      <c r="L98" s="533"/>
      <c r="M98" s="540"/>
      <c r="N98" s="523">
        <f t="shared" ref="N98:N100" si="19">SUM(J98:M98)</f>
        <v>0</v>
      </c>
    </row>
    <row r="99" spans="1:14" x14ac:dyDescent="0.25">
      <c r="A99" s="237"/>
      <c r="B99" s="238"/>
      <c r="C99" s="239"/>
      <c r="D99" s="238"/>
      <c r="E99" s="238"/>
      <c r="F99" s="240"/>
      <c r="G99" s="241"/>
      <c r="H99" s="242"/>
      <c r="I99" s="519"/>
      <c r="J99" s="544"/>
      <c r="K99" s="528"/>
      <c r="L99" s="533"/>
      <c r="M99" s="540"/>
      <c r="N99" s="523">
        <f t="shared" si="19"/>
        <v>0</v>
      </c>
    </row>
    <row r="100" spans="1:14" ht="15.75" thickBot="1" x14ac:dyDescent="0.3">
      <c r="A100" s="243"/>
      <c r="B100" s="244"/>
      <c r="C100" s="245"/>
      <c r="D100" s="244"/>
      <c r="E100" s="244"/>
      <c r="F100" s="246"/>
      <c r="G100" s="247"/>
      <c r="H100" s="248"/>
      <c r="I100" s="520"/>
      <c r="J100" s="545"/>
      <c r="K100" s="529"/>
      <c r="L100" s="534"/>
      <c r="M100" s="541"/>
      <c r="N100" s="537">
        <f t="shared" si="19"/>
        <v>0</v>
      </c>
    </row>
    <row r="101" spans="1:14" ht="15.75" thickBot="1" x14ac:dyDescent="0.3">
      <c r="A101" s="646" t="s">
        <v>4</v>
      </c>
      <c r="B101" s="647"/>
      <c r="C101" s="647"/>
      <c r="D101" s="647"/>
      <c r="E101" s="647"/>
      <c r="F101" s="647"/>
      <c r="G101" s="647"/>
      <c r="H101" s="647"/>
      <c r="I101" s="521">
        <f>SUM(I91:I100)</f>
        <v>0</v>
      </c>
      <c r="J101" s="546">
        <f t="shared" ref="J101:N101" si="20">SUM(J91:J100)</f>
        <v>0</v>
      </c>
      <c r="K101" s="530">
        <f t="shared" si="20"/>
        <v>0</v>
      </c>
      <c r="L101" s="535">
        <f t="shared" si="20"/>
        <v>0</v>
      </c>
      <c r="M101" s="525">
        <f t="shared" si="20"/>
        <v>0</v>
      </c>
      <c r="N101" s="538">
        <f t="shared" si="20"/>
        <v>0</v>
      </c>
    </row>
    <row r="102" spans="1:14" ht="15.75" thickBot="1" x14ac:dyDescent="0.3">
      <c r="A102" s="633" t="s">
        <v>593</v>
      </c>
      <c r="B102" s="634"/>
      <c r="C102" s="634"/>
      <c r="D102" s="634"/>
      <c r="E102" s="634"/>
      <c r="F102" s="634"/>
      <c r="G102" s="634"/>
      <c r="H102" s="634"/>
      <c r="I102" s="634"/>
      <c r="J102" s="634"/>
      <c r="K102" s="634"/>
      <c r="L102" s="634"/>
      <c r="M102" s="634"/>
      <c r="N102" s="635"/>
    </row>
    <row r="103" spans="1:14" ht="26.25" thickBot="1" x14ac:dyDescent="0.3">
      <c r="A103" s="428" t="s">
        <v>418</v>
      </c>
      <c r="B103" s="416" t="s">
        <v>419</v>
      </c>
      <c r="C103" s="428" t="s">
        <v>420</v>
      </c>
      <c r="D103" s="416" t="s">
        <v>36</v>
      </c>
      <c r="E103" s="230" t="s">
        <v>533</v>
      </c>
      <c r="F103" s="297" t="s">
        <v>0</v>
      </c>
      <c r="G103" s="297" t="s">
        <v>2</v>
      </c>
      <c r="H103" s="297" t="s">
        <v>37</v>
      </c>
      <c r="I103" s="517" t="s">
        <v>5</v>
      </c>
      <c r="J103" s="542" t="s">
        <v>517</v>
      </c>
      <c r="K103" s="526" t="s">
        <v>518</v>
      </c>
      <c r="L103" s="531" t="s">
        <v>519</v>
      </c>
      <c r="M103" s="524" t="s">
        <v>520</v>
      </c>
      <c r="N103" s="536" t="s">
        <v>608</v>
      </c>
    </row>
    <row r="104" spans="1:14" x14ac:dyDescent="0.25">
      <c r="A104" s="231"/>
      <c r="B104" s="232"/>
      <c r="C104" s="233"/>
      <c r="D104" s="232"/>
      <c r="E104" s="232"/>
      <c r="F104" s="234"/>
      <c r="G104" s="235"/>
      <c r="H104" s="236"/>
      <c r="I104" s="518"/>
      <c r="J104" s="543"/>
      <c r="K104" s="527"/>
      <c r="L104" s="532"/>
      <c r="M104" s="539"/>
      <c r="N104" s="522">
        <f t="shared" ref="N104:N110" si="21">SUM(J104:M104)</f>
        <v>0</v>
      </c>
    </row>
    <row r="105" spans="1:14" x14ac:dyDescent="0.25">
      <c r="A105" s="237"/>
      <c r="B105" s="238"/>
      <c r="C105" s="239"/>
      <c r="D105" s="238"/>
      <c r="E105" s="238"/>
      <c r="F105" s="240"/>
      <c r="G105" s="241"/>
      <c r="H105" s="242"/>
      <c r="I105" s="519"/>
      <c r="J105" s="544"/>
      <c r="K105" s="528"/>
      <c r="L105" s="533"/>
      <c r="M105" s="540"/>
      <c r="N105" s="523">
        <f t="shared" si="21"/>
        <v>0</v>
      </c>
    </row>
    <row r="106" spans="1:14" x14ac:dyDescent="0.25">
      <c r="A106" s="237"/>
      <c r="B106" s="238"/>
      <c r="C106" s="239"/>
      <c r="D106" s="238"/>
      <c r="E106" s="238"/>
      <c r="F106" s="240"/>
      <c r="G106" s="241"/>
      <c r="H106" s="242"/>
      <c r="I106" s="519"/>
      <c r="J106" s="544"/>
      <c r="K106" s="528"/>
      <c r="L106" s="533"/>
      <c r="M106" s="540"/>
      <c r="N106" s="523">
        <f t="shared" si="21"/>
        <v>0</v>
      </c>
    </row>
    <row r="107" spans="1:14" x14ac:dyDescent="0.25">
      <c r="A107" s="237"/>
      <c r="B107" s="238"/>
      <c r="C107" s="239"/>
      <c r="D107" s="238"/>
      <c r="E107" s="238"/>
      <c r="F107" s="240"/>
      <c r="G107" s="241"/>
      <c r="H107" s="242"/>
      <c r="I107" s="519"/>
      <c r="J107" s="544"/>
      <c r="K107" s="528"/>
      <c r="L107" s="533"/>
      <c r="M107" s="540"/>
      <c r="N107" s="523">
        <f t="shared" si="21"/>
        <v>0</v>
      </c>
    </row>
    <row r="108" spans="1:14" x14ac:dyDescent="0.25">
      <c r="A108" s="237"/>
      <c r="B108" s="238"/>
      <c r="C108" s="239"/>
      <c r="D108" s="238"/>
      <c r="E108" s="238"/>
      <c r="F108" s="240"/>
      <c r="G108" s="241"/>
      <c r="H108" s="242"/>
      <c r="I108" s="519"/>
      <c r="J108" s="544"/>
      <c r="K108" s="528"/>
      <c r="L108" s="533"/>
      <c r="M108" s="540"/>
      <c r="N108" s="523">
        <f t="shared" si="21"/>
        <v>0</v>
      </c>
    </row>
    <row r="109" spans="1:14" x14ac:dyDescent="0.25">
      <c r="A109" s="237"/>
      <c r="B109" s="238"/>
      <c r="C109" s="239"/>
      <c r="D109" s="238"/>
      <c r="E109" s="238"/>
      <c r="F109" s="240"/>
      <c r="G109" s="241"/>
      <c r="H109" s="242"/>
      <c r="I109" s="519"/>
      <c r="J109" s="544"/>
      <c r="K109" s="528"/>
      <c r="L109" s="533"/>
      <c r="M109" s="540"/>
      <c r="N109" s="523">
        <f t="shared" si="21"/>
        <v>0</v>
      </c>
    </row>
    <row r="110" spans="1:14" x14ac:dyDescent="0.25">
      <c r="A110" s="237"/>
      <c r="B110" s="238"/>
      <c r="C110" s="239"/>
      <c r="D110" s="238"/>
      <c r="E110" s="238"/>
      <c r="F110" s="240"/>
      <c r="G110" s="241"/>
      <c r="H110" s="242"/>
      <c r="I110" s="519"/>
      <c r="J110" s="544"/>
      <c r="K110" s="528"/>
      <c r="L110" s="533"/>
      <c r="M110" s="540"/>
      <c r="N110" s="523">
        <f t="shared" si="21"/>
        <v>0</v>
      </c>
    </row>
    <row r="111" spans="1:14" x14ac:dyDescent="0.25">
      <c r="A111" s="237"/>
      <c r="B111" s="238"/>
      <c r="C111" s="239"/>
      <c r="D111" s="238"/>
      <c r="E111" s="238"/>
      <c r="F111" s="240"/>
      <c r="G111" s="241"/>
      <c r="H111" s="242"/>
      <c r="I111" s="519"/>
      <c r="J111" s="544"/>
      <c r="K111" s="528"/>
      <c r="L111" s="533"/>
      <c r="M111" s="540"/>
      <c r="N111" s="523">
        <f t="shared" ref="N111:N113" si="22">SUM(J111:M111)</f>
        <v>0</v>
      </c>
    </row>
    <row r="112" spans="1:14" x14ac:dyDescent="0.25">
      <c r="A112" s="237"/>
      <c r="B112" s="238"/>
      <c r="C112" s="239"/>
      <c r="D112" s="238"/>
      <c r="E112" s="238"/>
      <c r="F112" s="240"/>
      <c r="G112" s="241"/>
      <c r="H112" s="242"/>
      <c r="I112" s="519"/>
      <c r="J112" s="544"/>
      <c r="K112" s="528"/>
      <c r="L112" s="533"/>
      <c r="M112" s="540"/>
      <c r="N112" s="523">
        <f t="shared" si="22"/>
        <v>0</v>
      </c>
    </row>
    <row r="113" spans="1:14" ht="15.75" thickBot="1" x14ac:dyDescent="0.3">
      <c r="A113" s="243"/>
      <c r="B113" s="244"/>
      <c r="C113" s="245"/>
      <c r="D113" s="244"/>
      <c r="E113" s="244"/>
      <c r="F113" s="246"/>
      <c r="G113" s="247"/>
      <c r="H113" s="248"/>
      <c r="I113" s="520"/>
      <c r="J113" s="545"/>
      <c r="K113" s="529"/>
      <c r="L113" s="534"/>
      <c r="M113" s="541"/>
      <c r="N113" s="537">
        <f t="shared" si="22"/>
        <v>0</v>
      </c>
    </row>
    <row r="114" spans="1:14" ht="15.75" thickBot="1" x14ac:dyDescent="0.3">
      <c r="A114" s="646" t="s">
        <v>4</v>
      </c>
      <c r="B114" s="647"/>
      <c r="C114" s="647"/>
      <c r="D114" s="647"/>
      <c r="E114" s="647"/>
      <c r="F114" s="647"/>
      <c r="G114" s="647"/>
      <c r="H114" s="647"/>
      <c r="I114" s="521">
        <f>SUM(I104:I113)</f>
        <v>0</v>
      </c>
      <c r="J114" s="546">
        <f t="shared" ref="J114:N114" si="23">SUM(J104:J113)</f>
        <v>0</v>
      </c>
      <c r="K114" s="530">
        <f t="shared" si="23"/>
        <v>0</v>
      </c>
      <c r="L114" s="535">
        <f t="shared" si="23"/>
        <v>0</v>
      </c>
      <c r="M114" s="525">
        <f t="shared" si="23"/>
        <v>0</v>
      </c>
      <c r="N114" s="538">
        <f t="shared" si="23"/>
        <v>0</v>
      </c>
    </row>
    <row r="115" spans="1:14" ht="15.75" customHeight="1" thickBot="1" x14ac:dyDescent="0.3">
      <c r="A115" s="633" t="s">
        <v>428</v>
      </c>
      <c r="B115" s="634"/>
      <c r="C115" s="634"/>
      <c r="D115" s="634"/>
      <c r="E115" s="634"/>
      <c r="F115" s="634"/>
      <c r="G115" s="634"/>
      <c r="H115" s="634"/>
      <c r="I115" s="634"/>
      <c r="J115" s="634"/>
      <c r="K115" s="634"/>
      <c r="L115" s="634"/>
      <c r="M115" s="634"/>
      <c r="N115" s="635"/>
    </row>
    <row r="116" spans="1:14" ht="26.25" thickBot="1" x14ac:dyDescent="0.3">
      <c r="A116" s="428" t="s">
        <v>418</v>
      </c>
      <c r="B116" s="416" t="s">
        <v>419</v>
      </c>
      <c r="C116" s="428" t="s">
        <v>420</v>
      </c>
      <c r="D116" s="416" t="s">
        <v>36</v>
      </c>
      <c r="E116" s="230" t="s">
        <v>533</v>
      </c>
      <c r="F116" s="297" t="s">
        <v>0</v>
      </c>
      <c r="G116" s="297" t="s">
        <v>2</v>
      </c>
      <c r="H116" s="297" t="s">
        <v>37</v>
      </c>
      <c r="I116" s="517" t="s">
        <v>5</v>
      </c>
      <c r="J116" s="542" t="s">
        <v>517</v>
      </c>
      <c r="K116" s="526" t="s">
        <v>518</v>
      </c>
      <c r="L116" s="531" t="s">
        <v>519</v>
      </c>
      <c r="M116" s="524" t="s">
        <v>520</v>
      </c>
      <c r="N116" s="536" t="s">
        <v>608</v>
      </c>
    </row>
    <row r="117" spans="1:14" x14ac:dyDescent="0.25">
      <c r="A117" s="231"/>
      <c r="B117" s="232"/>
      <c r="C117" s="233"/>
      <c r="D117" s="232"/>
      <c r="E117" s="232"/>
      <c r="F117" s="234"/>
      <c r="G117" s="235"/>
      <c r="H117" s="236"/>
      <c r="I117" s="518"/>
      <c r="J117" s="543"/>
      <c r="K117" s="527"/>
      <c r="L117" s="532"/>
      <c r="M117" s="539"/>
      <c r="N117" s="522">
        <f t="shared" ref="N117:N123" si="24">SUM(J117:M117)</f>
        <v>0</v>
      </c>
    </row>
    <row r="118" spans="1:14" x14ac:dyDescent="0.25">
      <c r="A118" s="237"/>
      <c r="B118" s="238"/>
      <c r="C118" s="239"/>
      <c r="D118" s="238"/>
      <c r="E118" s="238"/>
      <c r="F118" s="240"/>
      <c r="G118" s="241"/>
      <c r="H118" s="242"/>
      <c r="I118" s="519"/>
      <c r="J118" s="544"/>
      <c r="K118" s="528"/>
      <c r="L118" s="533"/>
      <c r="M118" s="540"/>
      <c r="N118" s="523">
        <f t="shared" si="24"/>
        <v>0</v>
      </c>
    </row>
    <row r="119" spans="1:14" x14ac:dyDescent="0.25">
      <c r="A119" s="237"/>
      <c r="B119" s="238"/>
      <c r="C119" s="239"/>
      <c r="D119" s="238"/>
      <c r="E119" s="238"/>
      <c r="F119" s="240"/>
      <c r="G119" s="241"/>
      <c r="H119" s="242"/>
      <c r="I119" s="519"/>
      <c r="J119" s="544"/>
      <c r="K119" s="528"/>
      <c r="L119" s="533"/>
      <c r="M119" s="540"/>
      <c r="N119" s="523">
        <f t="shared" si="24"/>
        <v>0</v>
      </c>
    </row>
    <row r="120" spans="1:14" x14ac:dyDescent="0.25">
      <c r="A120" s="237"/>
      <c r="B120" s="238"/>
      <c r="C120" s="239"/>
      <c r="D120" s="238"/>
      <c r="E120" s="238"/>
      <c r="F120" s="240"/>
      <c r="G120" s="241"/>
      <c r="H120" s="242"/>
      <c r="I120" s="519"/>
      <c r="J120" s="544"/>
      <c r="K120" s="528"/>
      <c r="L120" s="533"/>
      <c r="M120" s="540"/>
      <c r="N120" s="523">
        <f t="shared" si="24"/>
        <v>0</v>
      </c>
    </row>
    <row r="121" spans="1:14" x14ac:dyDescent="0.25">
      <c r="A121" s="237"/>
      <c r="B121" s="238"/>
      <c r="C121" s="239"/>
      <c r="D121" s="238"/>
      <c r="E121" s="238"/>
      <c r="F121" s="240"/>
      <c r="G121" s="241"/>
      <c r="H121" s="242"/>
      <c r="I121" s="519"/>
      <c r="J121" s="544"/>
      <c r="K121" s="528"/>
      <c r="L121" s="533"/>
      <c r="M121" s="540"/>
      <c r="N121" s="523">
        <f t="shared" si="24"/>
        <v>0</v>
      </c>
    </row>
    <row r="122" spans="1:14" x14ac:dyDescent="0.25">
      <c r="A122" s="237"/>
      <c r="B122" s="238"/>
      <c r="C122" s="239"/>
      <c r="D122" s="238"/>
      <c r="E122" s="238"/>
      <c r="F122" s="240"/>
      <c r="G122" s="241"/>
      <c r="H122" s="242"/>
      <c r="I122" s="519"/>
      <c r="J122" s="544"/>
      <c r="K122" s="528"/>
      <c r="L122" s="533"/>
      <c r="M122" s="540"/>
      <c r="N122" s="523">
        <f t="shared" si="24"/>
        <v>0</v>
      </c>
    </row>
    <row r="123" spans="1:14" x14ac:dyDescent="0.25">
      <c r="A123" s="237"/>
      <c r="B123" s="238"/>
      <c r="C123" s="239"/>
      <c r="D123" s="238"/>
      <c r="E123" s="238"/>
      <c r="F123" s="240"/>
      <c r="G123" s="241"/>
      <c r="H123" s="242"/>
      <c r="I123" s="519"/>
      <c r="J123" s="544"/>
      <c r="K123" s="528"/>
      <c r="L123" s="533"/>
      <c r="M123" s="540"/>
      <c r="N123" s="523">
        <f t="shared" si="24"/>
        <v>0</v>
      </c>
    </row>
    <row r="124" spans="1:14" x14ac:dyDescent="0.25">
      <c r="A124" s="237"/>
      <c r="B124" s="238"/>
      <c r="C124" s="239"/>
      <c r="D124" s="238"/>
      <c r="E124" s="238"/>
      <c r="F124" s="240"/>
      <c r="G124" s="241"/>
      <c r="H124" s="242"/>
      <c r="I124" s="519"/>
      <c r="J124" s="544"/>
      <c r="K124" s="528"/>
      <c r="L124" s="533"/>
      <c r="M124" s="540"/>
      <c r="N124" s="523">
        <f t="shared" ref="N124:N126" si="25">SUM(J124:M124)</f>
        <v>0</v>
      </c>
    </row>
    <row r="125" spans="1:14" x14ac:dyDescent="0.25">
      <c r="A125" s="237"/>
      <c r="B125" s="238"/>
      <c r="C125" s="239"/>
      <c r="D125" s="238"/>
      <c r="E125" s="238"/>
      <c r="F125" s="240"/>
      <c r="G125" s="241"/>
      <c r="H125" s="242"/>
      <c r="I125" s="519"/>
      <c r="J125" s="544"/>
      <c r="K125" s="528"/>
      <c r="L125" s="533"/>
      <c r="M125" s="540"/>
      <c r="N125" s="523">
        <f t="shared" si="25"/>
        <v>0</v>
      </c>
    </row>
    <row r="126" spans="1:14" ht="15.75" thickBot="1" x14ac:dyDescent="0.3">
      <c r="A126" s="243"/>
      <c r="B126" s="244"/>
      <c r="C126" s="245"/>
      <c r="D126" s="244"/>
      <c r="E126" s="244"/>
      <c r="F126" s="246"/>
      <c r="G126" s="247"/>
      <c r="H126" s="248"/>
      <c r="I126" s="520"/>
      <c r="J126" s="545"/>
      <c r="K126" s="529"/>
      <c r="L126" s="534"/>
      <c r="M126" s="541"/>
      <c r="N126" s="537">
        <f t="shared" si="25"/>
        <v>0</v>
      </c>
    </row>
    <row r="127" spans="1:14" ht="15.75" thickBot="1" x14ac:dyDescent="0.3">
      <c r="A127" s="646" t="s">
        <v>4</v>
      </c>
      <c r="B127" s="647"/>
      <c r="C127" s="647"/>
      <c r="D127" s="647"/>
      <c r="E127" s="647"/>
      <c r="F127" s="647"/>
      <c r="G127" s="647"/>
      <c r="H127" s="647"/>
      <c r="I127" s="521">
        <f>SUM(I117:I126)</f>
        <v>0</v>
      </c>
      <c r="J127" s="546">
        <f t="shared" ref="J127:N127" si="26">SUM(J117:J126)</f>
        <v>0</v>
      </c>
      <c r="K127" s="530">
        <f t="shared" si="26"/>
        <v>0</v>
      </c>
      <c r="L127" s="535">
        <f t="shared" si="26"/>
        <v>0</v>
      </c>
      <c r="M127" s="525">
        <f t="shared" si="26"/>
        <v>0</v>
      </c>
      <c r="N127" s="538">
        <f t="shared" si="26"/>
        <v>0</v>
      </c>
    </row>
    <row r="128" spans="1:14" ht="15.75" customHeight="1" thickBot="1" x14ac:dyDescent="0.3">
      <c r="A128" s="633" t="s">
        <v>429</v>
      </c>
      <c r="B128" s="634"/>
      <c r="C128" s="634"/>
      <c r="D128" s="634"/>
      <c r="E128" s="634"/>
      <c r="F128" s="634"/>
      <c r="G128" s="634"/>
      <c r="H128" s="634"/>
      <c r="I128" s="634"/>
      <c r="J128" s="634"/>
      <c r="K128" s="634"/>
      <c r="L128" s="634"/>
      <c r="M128" s="634"/>
      <c r="N128" s="635"/>
    </row>
    <row r="129" spans="1:14" ht="26.25" thickBot="1" x14ac:dyDescent="0.3">
      <c r="A129" s="428" t="s">
        <v>418</v>
      </c>
      <c r="B129" s="416" t="s">
        <v>419</v>
      </c>
      <c r="C129" s="428" t="s">
        <v>420</v>
      </c>
      <c r="D129" s="416" t="s">
        <v>36</v>
      </c>
      <c r="E129" s="230" t="s">
        <v>533</v>
      </c>
      <c r="F129" s="297" t="s">
        <v>0</v>
      </c>
      <c r="G129" s="297" t="s">
        <v>2</v>
      </c>
      <c r="H129" s="297" t="s">
        <v>37</v>
      </c>
      <c r="I129" s="517" t="s">
        <v>5</v>
      </c>
      <c r="J129" s="542" t="s">
        <v>517</v>
      </c>
      <c r="K129" s="526" t="s">
        <v>518</v>
      </c>
      <c r="L129" s="531" t="s">
        <v>519</v>
      </c>
      <c r="M129" s="524" t="s">
        <v>520</v>
      </c>
      <c r="N129" s="536" t="s">
        <v>608</v>
      </c>
    </row>
    <row r="130" spans="1:14" x14ac:dyDescent="0.25">
      <c r="A130" s="231"/>
      <c r="B130" s="232"/>
      <c r="C130" s="233"/>
      <c r="D130" s="232"/>
      <c r="E130" s="232"/>
      <c r="F130" s="234"/>
      <c r="G130" s="235"/>
      <c r="H130" s="236"/>
      <c r="I130" s="518"/>
      <c r="J130" s="543"/>
      <c r="K130" s="527"/>
      <c r="L130" s="532"/>
      <c r="M130" s="539"/>
      <c r="N130" s="522">
        <f t="shared" ref="N130:N136" si="27">SUM(J130:M130)</f>
        <v>0</v>
      </c>
    </row>
    <row r="131" spans="1:14" x14ac:dyDescent="0.25">
      <c r="A131" s="237"/>
      <c r="B131" s="238"/>
      <c r="C131" s="239"/>
      <c r="D131" s="238"/>
      <c r="E131" s="238"/>
      <c r="F131" s="240"/>
      <c r="G131" s="241"/>
      <c r="H131" s="242"/>
      <c r="I131" s="519"/>
      <c r="J131" s="544"/>
      <c r="K131" s="528"/>
      <c r="L131" s="533"/>
      <c r="M131" s="540"/>
      <c r="N131" s="523">
        <f t="shared" si="27"/>
        <v>0</v>
      </c>
    </row>
    <row r="132" spans="1:14" x14ac:dyDescent="0.25">
      <c r="A132" s="237"/>
      <c r="B132" s="238"/>
      <c r="C132" s="239"/>
      <c r="D132" s="238"/>
      <c r="E132" s="238"/>
      <c r="F132" s="240"/>
      <c r="G132" s="241"/>
      <c r="H132" s="242"/>
      <c r="I132" s="519"/>
      <c r="J132" s="544"/>
      <c r="K132" s="528"/>
      <c r="L132" s="533"/>
      <c r="M132" s="540"/>
      <c r="N132" s="523">
        <f t="shared" si="27"/>
        <v>0</v>
      </c>
    </row>
    <row r="133" spans="1:14" x14ac:dyDescent="0.25">
      <c r="A133" s="237"/>
      <c r="B133" s="238"/>
      <c r="C133" s="239"/>
      <c r="D133" s="238"/>
      <c r="E133" s="238"/>
      <c r="F133" s="240"/>
      <c r="G133" s="241"/>
      <c r="H133" s="242"/>
      <c r="I133" s="519"/>
      <c r="J133" s="544"/>
      <c r="K133" s="528"/>
      <c r="L133" s="533"/>
      <c r="M133" s="540"/>
      <c r="N133" s="523">
        <f t="shared" si="27"/>
        <v>0</v>
      </c>
    </row>
    <row r="134" spans="1:14" x14ac:dyDescent="0.25">
      <c r="A134" s="237"/>
      <c r="B134" s="238"/>
      <c r="C134" s="239"/>
      <c r="D134" s="238"/>
      <c r="E134" s="238"/>
      <c r="F134" s="240"/>
      <c r="G134" s="241"/>
      <c r="H134" s="242"/>
      <c r="I134" s="519"/>
      <c r="J134" s="544"/>
      <c r="K134" s="528"/>
      <c r="L134" s="533"/>
      <c r="M134" s="540"/>
      <c r="N134" s="523">
        <f t="shared" si="27"/>
        <v>0</v>
      </c>
    </row>
    <row r="135" spans="1:14" x14ac:dyDescent="0.25">
      <c r="A135" s="237"/>
      <c r="B135" s="238"/>
      <c r="C135" s="239"/>
      <c r="D135" s="238"/>
      <c r="E135" s="238"/>
      <c r="F135" s="240"/>
      <c r="G135" s="241"/>
      <c r="H135" s="242"/>
      <c r="I135" s="519"/>
      <c r="J135" s="544"/>
      <c r="K135" s="528"/>
      <c r="L135" s="533"/>
      <c r="M135" s="540"/>
      <c r="N135" s="523">
        <f t="shared" si="27"/>
        <v>0</v>
      </c>
    </row>
    <row r="136" spans="1:14" x14ac:dyDescent="0.25">
      <c r="A136" s="237"/>
      <c r="B136" s="238"/>
      <c r="C136" s="239"/>
      <c r="D136" s="238"/>
      <c r="E136" s="238"/>
      <c r="F136" s="240"/>
      <c r="G136" s="241"/>
      <c r="H136" s="242"/>
      <c r="I136" s="519"/>
      <c r="J136" s="544"/>
      <c r="K136" s="528"/>
      <c r="L136" s="533"/>
      <c r="M136" s="540"/>
      <c r="N136" s="523">
        <f t="shared" si="27"/>
        <v>0</v>
      </c>
    </row>
    <row r="137" spans="1:14" x14ac:dyDescent="0.25">
      <c r="A137" s="237"/>
      <c r="B137" s="238"/>
      <c r="C137" s="239"/>
      <c r="D137" s="238"/>
      <c r="E137" s="238"/>
      <c r="F137" s="240"/>
      <c r="G137" s="241"/>
      <c r="H137" s="242"/>
      <c r="I137" s="519"/>
      <c r="J137" s="544"/>
      <c r="K137" s="528"/>
      <c r="L137" s="533"/>
      <c r="M137" s="540"/>
      <c r="N137" s="523">
        <f t="shared" ref="N137:N139" si="28">SUM(J137:M137)</f>
        <v>0</v>
      </c>
    </row>
    <row r="138" spans="1:14" x14ac:dyDescent="0.25">
      <c r="A138" s="237"/>
      <c r="B138" s="238"/>
      <c r="C138" s="239"/>
      <c r="D138" s="238"/>
      <c r="E138" s="238"/>
      <c r="F138" s="240"/>
      <c r="G138" s="241"/>
      <c r="H138" s="242"/>
      <c r="I138" s="519"/>
      <c r="J138" s="544"/>
      <c r="K138" s="528"/>
      <c r="L138" s="533"/>
      <c r="M138" s="540"/>
      <c r="N138" s="523">
        <f t="shared" si="28"/>
        <v>0</v>
      </c>
    </row>
    <row r="139" spans="1:14" ht="15.75" thickBot="1" x14ac:dyDescent="0.3">
      <c r="A139" s="243"/>
      <c r="B139" s="244"/>
      <c r="C139" s="245"/>
      <c r="D139" s="244"/>
      <c r="E139" s="244"/>
      <c r="F139" s="246"/>
      <c r="G139" s="247"/>
      <c r="H139" s="248"/>
      <c r="I139" s="520"/>
      <c r="J139" s="545"/>
      <c r="K139" s="529"/>
      <c r="L139" s="534"/>
      <c r="M139" s="541"/>
      <c r="N139" s="537">
        <f t="shared" si="28"/>
        <v>0</v>
      </c>
    </row>
    <row r="140" spans="1:14" ht="15.75" thickBot="1" x14ac:dyDescent="0.3">
      <c r="A140" s="646" t="s">
        <v>4</v>
      </c>
      <c r="B140" s="647"/>
      <c r="C140" s="647"/>
      <c r="D140" s="647"/>
      <c r="E140" s="647"/>
      <c r="F140" s="647"/>
      <c r="G140" s="647"/>
      <c r="H140" s="647"/>
      <c r="I140" s="521">
        <f>SUM(I130:I139)</f>
        <v>0</v>
      </c>
      <c r="J140" s="546">
        <f t="shared" ref="J140:N140" si="29">SUM(J130:J139)</f>
        <v>0</v>
      </c>
      <c r="K140" s="530">
        <f t="shared" si="29"/>
        <v>0</v>
      </c>
      <c r="L140" s="535">
        <f t="shared" si="29"/>
        <v>0</v>
      </c>
      <c r="M140" s="525">
        <f t="shared" si="29"/>
        <v>0</v>
      </c>
      <c r="N140" s="538">
        <f t="shared" si="29"/>
        <v>0</v>
      </c>
    </row>
    <row r="141" spans="1:14" ht="15.75" customHeight="1" thickBot="1" x14ac:dyDescent="0.3">
      <c r="A141" s="633" t="s">
        <v>430</v>
      </c>
      <c r="B141" s="634"/>
      <c r="C141" s="634"/>
      <c r="D141" s="634"/>
      <c r="E141" s="634"/>
      <c r="F141" s="634"/>
      <c r="G141" s="634"/>
      <c r="H141" s="634"/>
      <c r="I141" s="634"/>
      <c r="J141" s="634"/>
      <c r="K141" s="634"/>
      <c r="L141" s="634"/>
      <c r="M141" s="634"/>
      <c r="N141" s="635"/>
    </row>
    <row r="142" spans="1:14" ht="26.25" thickBot="1" x14ac:dyDescent="0.3">
      <c r="A142" s="427" t="s">
        <v>418</v>
      </c>
      <c r="B142" s="415" t="s">
        <v>419</v>
      </c>
      <c r="C142" s="427" t="s">
        <v>420</v>
      </c>
      <c r="D142" s="415" t="s">
        <v>36</v>
      </c>
      <c r="E142" s="230" t="s">
        <v>533</v>
      </c>
      <c r="F142" s="229" t="s">
        <v>0</v>
      </c>
      <c r="G142" s="229" t="s">
        <v>2</v>
      </c>
      <c r="H142" s="229" t="s">
        <v>37</v>
      </c>
      <c r="I142" s="517" t="s">
        <v>5</v>
      </c>
      <c r="J142" s="542" t="s">
        <v>517</v>
      </c>
      <c r="K142" s="526" t="s">
        <v>518</v>
      </c>
      <c r="L142" s="531" t="s">
        <v>519</v>
      </c>
      <c r="M142" s="524" t="s">
        <v>520</v>
      </c>
      <c r="N142" s="536" t="s">
        <v>608</v>
      </c>
    </row>
    <row r="143" spans="1:14" x14ac:dyDescent="0.25">
      <c r="A143" s="231"/>
      <c r="B143" s="232"/>
      <c r="C143" s="233"/>
      <c r="D143" s="232"/>
      <c r="E143" s="232"/>
      <c r="F143" s="234"/>
      <c r="G143" s="235"/>
      <c r="H143" s="236"/>
      <c r="I143" s="518"/>
      <c r="J143" s="543"/>
      <c r="K143" s="527"/>
      <c r="L143" s="532"/>
      <c r="M143" s="539"/>
      <c r="N143" s="522">
        <f t="shared" ref="N143:N149" si="30">SUM(J143:M143)</f>
        <v>0</v>
      </c>
    </row>
    <row r="144" spans="1:14" x14ac:dyDescent="0.25">
      <c r="A144" s="237"/>
      <c r="B144" s="238"/>
      <c r="C144" s="239"/>
      <c r="D144" s="238"/>
      <c r="E144" s="238"/>
      <c r="F144" s="240"/>
      <c r="G144" s="241"/>
      <c r="H144" s="242"/>
      <c r="I144" s="519"/>
      <c r="J144" s="544"/>
      <c r="K144" s="528"/>
      <c r="L144" s="533"/>
      <c r="M144" s="540"/>
      <c r="N144" s="523">
        <f t="shared" si="30"/>
        <v>0</v>
      </c>
    </row>
    <row r="145" spans="1:14" x14ac:dyDescent="0.25">
      <c r="A145" s="237"/>
      <c r="B145" s="238"/>
      <c r="C145" s="239"/>
      <c r="D145" s="238"/>
      <c r="E145" s="238"/>
      <c r="F145" s="240"/>
      <c r="G145" s="241"/>
      <c r="H145" s="242"/>
      <c r="I145" s="519"/>
      <c r="J145" s="544"/>
      <c r="K145" s="528"/>
      <c r="L145" s="533"/>
      <c r="M145" s="540"/>
      <c r="N145" s="523">
        <f t="shared" si="30"/>
        <v>0</v>
      </c>
    </row>
    <row r="146" spans="1:14" x14ac:dyDescent="0.25">
      <c r="A146" s="237"/>
      <c r="B146" s="238"/>
      <c r="C146" s="239"/>
      <c r="D146" s="238"/>
      <c r="E146" s="238"/>
      <c r="F146" s="240"/>
      <c r="G146" s="241"/>
      <c r="H146" s="242"/>
      <c r="I146" s="519"/>
      <c r="J146" s="544"/>
      <c r="K146" s="528"/>
      <c r="L146" s="533"/>
      <c r="M146" s="540"/>
      <c r="N146" s="523">
        <f t="shared" si="30"/>
        <v>0</v>
      </c>
    </row>
    <row r="147" spans="1:14" x14ac:dyDescent="0.25">
      <c r="A147" s="237"/>
      <c r="B147" s="238"/>
      <c r="C147" s="239"/>
      <c r="D147" s="238"/>
      <c r="E147" s="238"/>
      <c r="F147" s="240"/>
      <c r="G147" s="241"/>
      <c r="H147" s="242"/>
      <c r="I147" s="519"/>
      <c r="J147" s="544"/>
      <c r="K147" s="528"/>
      <c r="L147" s="533"/>
      <c r="M147" s="540"/>
      <c r="N147" s="523">
        <f t="shared" si="30"/>
        <v>0</v>
      </c>
    </row>
    <row r="148" spans="1:14" x14ac:dyDescent="0.25">
      <c r="A148" s="237"/>
      <c r="B148" s="238"/>
      <c r="C148" s="239"/>
      <c r="D148" s="238"/>
      <c r="E148" s="238"/>
      <c r="F148" s="240"/>
      <c r="G148" s="241"/>
      <c r="H148" s="242"/>
      <c r="I148" s="519"/>
      <c r="J148" s="544"/>
      <c r="K148" s="528"/>
      <c r="L148" s="533"/>
      <c r="M148" s="540"/>
      <c r="N148" s="523">
        <f t="shared" si="30"/>
        <v>0</v>
      </c>
    </row>
    <row r="149" spans="1:14" x14ac:dyDescent="0.25">
      <c r="A149" s="237"/>
      <c r="B149" s="238"/>
      <c r="C149" s="239"/>
      <c r="D149" s="238"/>
      <c r="E149" s="238"/>
      <c r="F149" s="240"/>
      <c r="G149" s="241"/>
      <c r="H149" s="242"/>
      <c r="I149" s="519"/>
      <c r="J149" s="544"/>
      <c r="K149" s="528"/>
      <c r="L149" s="533"/>
      <c r="M149" s="540"/>
      <c r="N149" s="523">
        <f t="shared" si="30"/>
        <v>0</v>
      </c>
    </row>
    <row r="150" spans="1:14" x14ac:dyDescent="0.25">
      <c r="A150" s="237"/>
      <c r="B150" s="238"/>
      <c r="C150" s="239"/>
      <c r="D150" s="238"/>
      <c r="E150" s="238"/>
      <c r="F150" s="240"/>
      <c r="G150" s="241"/>
      <c r="H150" s="242"/>
      <c r="I150" s="519"/>
      <c r="J150" s="544"/>
      <c r="K150" s="528"/>
      <c r="L150" s="533"/>
      <c r="M150" s="540"/>
      <c r="N150" s="523">
        <f t="shared" ref="N150:N152" si="31">SUM(J150:M150)</f>
        <v>0</v>
      </c>
    </row>
    <row r="151" spans="1:14" x14ac:dyDescent="0.25">
      <c r="A151" s="237"/>
      <c r="B151" s="238"/>
      <c r="C151" s="239"/>
      <c r="D151" s="238"/>
      <c r="E151" s="238"/>
      <c r="F151" s="240"/>
      <c r="G151" s="241"/>
      <c r="H151" s="242"/>
      <c r="I151" s="519"/>
      <c r="J151" s="544"/>
      <c r="K151" s="528"/>
      <c r="L151" s="533"/>
      <c r="M151" s="540"/>
      <c r="N151" s="523">
        <f t="shared" si="31"/>
        <v>0</v>
      </c>
    </row>
    <row r="152" spans="1:14" ht="15.75" thickBot="1" x14ac:dyDescent="0.3">
      <c r="A152" s="243"/>
      <c r="B152" s="244"/>
      <c r="C152" s="245"/>
      <c r="D152" s="244"/>
      <c r="E152" s="244"/>
      <c r="F152" s="246"/>
      <c r="G152" s="247"/>
      <c r="H152" s="248"/>
      <c r="I152" s="520"/>
      <c r="J152" s="545"/>
      <c r="K152" s="529"/>
      <c r="L152" s="534"/>
      <c r="M152" s="541"/>
      <c r="N152" s="537">
        <f t="shared" si="31"/>
        <v>0</v>
      </c>
    </row>
    <row r="153" spans="1:14" ht="15.75" thickBot="1" x14ac:dyDescent="0.3">
      <c r="A153" s="646" t="s">
        <v>4</v>
      </c>
      <c r="B153" s="647"/>
      <c r="C153" s="647"/>
      <c r="D153" s="647"/>
      <c r="E153" s="647"/>
      <c r="F153" s="647"/>
      <c r="G153" s="647"/>
      <c r="H153" s="647"/>
      <c r="I153" s="521">
        <f>SUM(I143:I152)</f>
        <v>0</v>
      </c>
      <c r="J153" s="546">
        <f t="shared" ref="J153:N153" si="32">SUM(J143:J152)</f>
        <v>0</v>
      </c>
      <c r="K153" s="530">
        <f t="shared" si="32"/>
        <v>0</v>
      </c>
      <c r="L153" s="535">
        <f t="shared" si="32"/>
        <v>0</v>
      </c>
      <c r="M153" s="525">
        <f t="shared" si="32"/>
        <v>0</v>
      </c>
      <c r="N153" s="538">
        <f t="shared" si="32"/>
        <v>0</v>
      </c>
    </row>
    <row r="154" spans="1:14" ht="15.75" customHeight="1" thickBot="1" x14ac:dyDescent="0.3">
      <c r="A154" s="633" t="s">
        <v>431</v>
      </c>
      <c r="B154" s="634"/>
      <c r="C154" s="634"/>
      <c r="D154" s="634"/>
      <c r="E154" s="634"/>
      <c r="F154" s="634"/>
      <c r="G154" s="634"/>
      <c r="H154" s="634"/>
      <c r="I154" s="634"/>
      <c r="J154" s="634"/>
      <c r="K154" s="634"/>
      <c r="L154" s="634"/>
      <c r="M154" s="634"/>
      <c r="N154" s="635"/>
    </row>
    <row r="155" spans="1:14" ht="26.25" thickBot="1" x14ac:dyDescent="0.3">
      <c r="A155" s="427" t="s">
        <v>418</v>
      </c>
      <c r="B155" s="415" t="s">
        <v>419</v>
      </c>
      <c r="C155" s="427" t="s">
        <v>420</v>
      </c>
      <c r="D155" s="415" t="s">
        <v>36</v>
      </c>
      <c r="E155" s="230" t="s">
        <v>533</v>
      </c>
      <c r="F155" s="229" t="s">
        <v>0</v>
      </c>
      <c r="G155" s="229" t="s">
        <v>2</v>
      </c>
      <c r="H155" s="229" t="s">
        <v>37</v>
      </c>
      <c r="I155" s="517" t="s">
        <v>5</v>
      </c>
      <c r="J155" s="542" t="s">
        <v>517</v>
      </c>
      <c r="K155" s="526" t="s">
        <v>518</v>
      </c>
      <c r="L155" s="531" t="s">
        <v>519</v>
      </c>
      <c r="M155" s="524" t="s">
        <v>520</v>
      </c>
      <c r="N155" s="536" t="s">
        <v>608</v>
      </c>
    </row>
    <row r="156" spans="1:14" x14ac:dyDescent="0.25">
      <c r="A156" s="231"/>
      <c r="B156" s="232"/>
      <c r="C156" s="233"/>
      <c r="D156" s="232"/>
      <c r="E156" s="232"/>
      <c r="F156" s="234"/>
      <c r="G156" s="235"/>
      <c r="H156" s="236"/>
      <c r="I156" s="518"/>
      <c r="J156" s="543"/>
      <c r="K156" s="527"/>
      <c r="L156" s="532"/>
      <c r="M156" s="539"/>
      <c r="N156" s="522">
        <f t="shared" ref="N156:N162" si="33">SUM(J156:M156)</f>
        <v>0</v>
      </c>
    </row>
    <row r="157" spans="1:14" x14ac:dyDescent="0.25">
      <c r="A157" s="237"/>
      <c r="B157" s="238"/>
      <c r="C157" s="239"/>
      <c r="D157" s="238"/>
      <c r="E157" s="238"/>
      <c r="F157" s="240"/>
      <c r="G157" s="241"/>
      <c r="H157" s="242"/>
      <c r="I157" s="519"/>
      <c r="J157" s="544"/>
      <c r="K157" s="528"/>
      <c r="L157" s="533"/>
      <c r="M157" s="540"/>
      <c r="N157" s="523">
        <f t="shared" si="33"/>
        <v>0</v>
      </c>
    </row>
    <row r="158" spans="1:14" x14ac:dyDescent="0.25">
      <c r="A158" s="237"/>
      <c r="B158" s="238"/>
      <c r="C158" s="239"/>
      <c r="D158" s="238"/>
      <c r="E158" s="238"/>
      <c r="F158" s="240"/>
      <c r="G158" s="241"/>
      <c r="H158" s="242"/>
      <c r="I158" s="519"/>
      <c r="J158" s="544"/>
      <c r="K158" s="528"/>
      <c r="L158" s="533"/>
      <c r="M158" s="540"/>
      <c r="N158" s="523">
        <f t="shared" si="33"/>
        <v>0</v>
      </c>
    </row>
    <row r="159" spans="1:14" x14ac:dyDescent="0.25">
      <c r="A159" s="237"/>
      <c r="B159" s="238"/>
      <c r="C159" s="239"/>
      <c r="D159" s="238"/>
      <c r="E159" s="238"/>
      <c r="F159" s="240"/>
      <c r="G159" s="241"/>
      <c r="H159" s="242"/>
      <c r="I159" s="519"/>
      <c r="J159" s="544"/>
      <c r="K159" s="528"/>
      <c r="L159" s="533"/>
      <c r="M159" s="540"/>
      <c r="N159" s="523">
        <f t="shared" si="33"/>
        <v>0</v>
      </c>
    </row>
    <row r="160" spans="1:14" x14ac:dyDescent="0.25">
      <c r="A160" s="237"/>
      <c r="B160" s="238"/>
      <c r="C160" s="239"/>
      <c r="D160" s="238"/>
      <c r="E160" s="238"/>
      <c r="F160" s="240"/>
      <c r="G160" s="241"/>
      <c r="H160" s="242"/>
      <c r="I160" s="519"/>
      <c r="J160" s="544"/>
      <c r="K160" s="528"/>
      <c r="L160" s="533"/>
      <c r="M160" s="540"/>
      <c r="N160" s="523">
        <f t="shared" si="33"/>
        <v>0</v>
      </c>
    </row>
    <row r="161" spans="1:14" x14ac:dyDescent="0.25">
      <c r="A161" s="237"/>
      <c r="B161" s="238"/>
      <c r="C161" s="239"/>
      <c r="D161" s="238"/>
      <c r="E161" s="238"/>
      <c r="F161" s="240"/>
      <c r="G161" s="241"/>
      <c r="H161" s="242"/>
      <c r="I161" s="519"/>
      <c r="J161" s="544"/>
      <c r="K161" s="528"/>
      <c r="L161" s="533"/>
      <c r="M161" s="540"/>
      <c r="N161" s="523">
        <f t="shared" si="33"/>
        <v>0</v>
      </c>
    </row>
    <row r="162" spans="1:14" x14ac:dyDescent="0.25">
      <c r="A162" s="237"/>
      <c r="B162" s="238"/>
      <c r="C162" s="239"/>
      <c r="D162" s="238"/>
      <c r="E162" s="238"/>
      <c r="F162" s="240"/>
      <c r="G162" s="241"/>
      <c r="H162" s="242"/>
      <c r="I162" s="519"/>
      <c r="J162" s="544"/>
      <c r="K162" s="528"/>
      <c r="L162" s="533"/>
      <c r="M162" s="540"/>
      <c r="N162" s="523">
        <f t="shared" si="33"/>
        <v>0</v>
      </c>
    </row>
    <row r="163" spans="1:14" x14ac:dyDescent="0.25">
      <c r="A163" s="237"/>
      <c r="B163" s="238"/>
      <c r="C163" s="239"/>
      <c r="D163" s="238"/>
      <c r="E163" s="238"/>
      <c r="F163" s="240"/>
      <c r="G163" s="241"/>
      <c r="H163" s="242"/>
      <c r="I163" s="519"/>
      <c r="J163" s="544"/>
      <c r="K163" s="528"/>
      <c r="L163" s="533"/>
      <c r="M163" s="540"/>
      <c r="N163" s="523">
        <f t="shared" ref="N163:N165" si="34">SUM(J163:M163)</f>
        <v>0</v>
      </c>
    </row>
    <row r="164" spans="1:14" x14ac:dyDescent="0.25">
      <c r="A164" s="237"/>
      <c r="B164" s="238"/>
      <c r="C164" s="239"/>
      <c r="D164" s="238"/>
      <c r="E164" s="238"/>
      <c r="F164" s="240"/>
      <c r="G164" s="241"/>
      <c r="H164" s="242"/>
      <c r="I164" s="519"/>
      <c r="J164" s="544"/>
      <c r="K164" s="528"/>
      <c r="L164" s="533"/>
      <c r="M164" s="540"/>
      <c r="N164" s="523">
        <f t="shared" si="34"/>
        <v>0</v>
      </c>
    </row>
    <row r="165" spans="1:14" ht="15.75" thickBot="1" x14ac:dyDescent="0.3">
      <c r="A165" s="243"/>
      <c r="B165" s="244"/>
      <c r="C165" s="245"/>
      <c r="D165" s="244"/>
      <c r="E165" s="244"/>
      <c r="F165" s="246"/>
      <c r="G165" s="247"/>
      <c r="H165" s="248"/>
      <c r="I165" s="520"/>
      <c r="J165" s="545"/>
      <c r="K165" s="529"/>
      <c r="L165" s="534"/>
      <c r="M165" s="541"/>
      <c r="N165" s="537">
        <f t="shared" si="34"/>
        <v>0</v>
      </c>
    </row>
    <row r="166" spans="1:14" ht="15.75" thickBot="1" x14ac:dyDescent="0.3">
      <c r="A166" s="646" t="s">
        <v>4</v>
      </c>
      <c r="B166" s="647"/>
      <c r="C166" s="647"/>
      <c r="D166" s="647"/>
      <c r="E166" s="647"/>
      <c r="F166" s="647"/>
      <c r="G166" s="647"/>
      <c r="H166" s="647"/>
      <c r="I166" s="521">
        <f>SUM(I156:I165)</f>
        <v>0</v>
      </c>
      <c r="J166" s="546">
        <f t="shared" ref="J166:N166" si="35">SUM(J156:J165)</f>
        <v>0</v>
      </c>
      <c r="K166" s="530">
        <f t="shared" si="35"/>
        <v>0</v>
      </c>
      <c r="L166" s="535">
        <f t="shared" si="35"/>
        <v>0</v>
      </c>
      <c r="M166" s="525">
        <f t="shared" si="35"/>
        <v>0</v>
      </c>
      <c r="N166" s="538">
        <f t="shared" si="35"/>
        <v>0</v>
      </c>
    </row>
    <row r="167" spans="1:14" ht="15.75" customHeight="1" thickBot="1" x14ac:dyDescent="0.3">
      <c r="A167" s="633" t="s">
        <v>432</v>
      </c>
      <c r="B167" s="634"/>
      <c r="C167" s="634"/>
      <c r="D167" s="634"/>
      <c r="E167" s="634"/>
      <c r="F167" s="634"/>
      <c r="G167" s="634"/>
      <c r="H167" s="634"/>
      <c r="I167" s="634"/>
      <c r="J167" s="634"/>
      <c r="K167" s="634"/>
      <c r="L167" s="634"/>
      <c r="M167" s="634"/>
      <c r="N167" s="635"/>
    </row>
    <row r="168" spans="1:14" ht="26.25" thickBot="1" x14ac:dyDescent="0.3">
      <c r="A168" s="427" t="s">
        <v>418</v>
      </c>
      <c r="B168" s="415" t="s">
        <v>419</v>
      </c>
      <c r="C168" s="427" t="s">
        <v>420</v>
      </c>
      <c r="D168" s="415" t="s">
        <v>36</v>
      </c>
      <c r="E168" s="230" t="s">
        <v>533</v>
      </c>
      <c r="F168" s="229" t="s">
        <v>0</v>
      </c>
      <c r="G168" s="229" t="s">
        <v>2</v>
      </c>
      <c r="H168" s="229" t="s">
        <v>37</v>
      </c>
      <c r="I168" s="517" t="s">
        <v>5</v>
      </c>
      <c r="J168" s="542" t="s">
        <v>517</v>
      </c>
      <c r="K168" s="526" t="s">
        <v>518</v>
      </c>
      <c r="L168" s="531" t="s">
        <v>519</v>
      </c>
      <c r="M168" s="524" t="s">
        <v>520</v>
      </c>
      <c r="N168" s="536" t="s">
        <v>608</v>
      </c>
    </row>
    <row r="169" spans="1:14" x14ac:dyDescent="0.25">
      <c r="A169" s="231"/>
      <c r="B169" s="232"/>
      <c r="C169" s="233"/>
      <c r="D169" s="232"/>
      <c r="E169" s="232"/>
      <c r="F169" s="234"/>
      <c r="G169" s="235"/>
      <c r="H169" s="236"/>
      <c r="I169" s="518"/>
      <c r="J169" s="543"/>
      <c r="K169" s="527"/>
      <c r="L169" s="532"/>
      <c r="M169" s="539"/>
      <c r="N169" s="522">
        <f t="shared" ref="N169:N175" si="36">SUM(J169:M169)</f>
        <v>0</v>
      </c>
    </row>
    <row r="170" spans="1:14" x14ac:dyDescent="0.25">
      <c r="A170" s="237"/>
      <c r="B170" s="238"/>
      <c r="C170" s="239"/>
      <c r="D170" s="238"/>
      <c r="E170" s="238"/>
      <c r="F170" s="240"/>
      <c r="G170" s="241"/>
      <c r="H170" s="242"/>
      <c r="I170" s="519"/>
      <c r="J170" s="544"/>
      <c r="K170" s="528"/>
      <c r="L170" s="533"/>
      <c r="M170" s="540"/>
      <c r="N170" s="523">
        <f t="shared" si="36"/>
        <v>0</v>
      </c>
    </row>
    <row r="171" spans="1:14" x14ac:dyDescent="0.25">
      <c r="A171" s="237"/>
      <c r="B171" s="238"/>
      <c r="C171" s="239"/>
      <c r="D171" s="238"/>
      <c r="E171" s="238"/>
      <c r="F171" s="240"/>
      <c r="G171" s="241"/>
      <c r="H171" s="242"/>
      <c r="I171" s="519"/>
      <c r="J171" s="544"/>
      <c r="K171" s="528"/>
      <c r="L171" s="533"/>
      <c r="M171" s="540"/>
      <c r="N171" s="523">
        <f t="shared" si="36"/>
        <v>0</v>
      </c>
    </row>
    <row r="172" spans="1:14" x14ac:dyDescent="0.25">
      <c r="A172" s="237"/>
      <c r="B172" s="238"/>
      <c r="C172" s="239"/>
      <c r="D172" s="238"/>
      <c r="E172" s="238"/>
      <c r="F172" s="240"/>
      <c r="G172" s="241"/>
      <c r="H172" s="242"/>
      <c r="I172" s="519"/>
      <c r="J172" s="544"/>
      <c r="K172" s="528"/>
      <c r="L172" s="533"/>
      <c r="M172" s="540"/>
      <c r="N172" s="523">
        <f t="shared" si="36"/>
        <v>0</v>
      </c>
    </row>
    <row r="173" spans="1:14" x14ac:dyDescent="0.25">
      <c r="A173" s="237"/>
      <c r="B173" s="238"/>
      <c r="C173" s="239"/>
      <c r="D173" s="238"/>
      <c r="E173" s="238"/>
      <c r="F173" s="240"/>
      <c r="G173" s="241"/>
      <c r="H173" s="242"/>
      <c r="I173" s="519"/>
      <c r="J173" s="544"/>
      <c r="K173" s="528"/>
      <c r="L173" s="533"/>
      <c r="M173" s="540"/>
      <c r="N173" s="523">
        <f t="shared" si="36"/>
        <v>0</v>
      </c>
    </row>
    <row r="174" spans="1:14" x14ac:dyDescent="0.25">
      <c r="A174" s="237"/>
      <c r="B174" s="238"/>
      <c r="C174" s="239"/>
      <c r="D174" s="238"/>
      <c r="E174" s="238"/>
      <c r="F174" s="240"/>
      <c r="G174" s="241"/>
      <c r="H174" s="242"/>
      <c r="I174" s="519"/>
      <c r="J174" s="544"/>
      <c r="K174" s="528"/>
      <c r="L174" s="533"/>
      <c r="M174" s="540"/>
      <c r="N174" s="523">
        <f t="shared" si="36"/>
        <v>0</v>
      </c>
    </row>
    <row r="175" spans="1:14" x14ac:dyDescent="0.25">
      <c r="A175" s="237"/>
      <c r="B175" s="238"/>
      <c r="C175" s="239"/>
      <c r="D175" s="238"/>
      <c r="E175" s="238"/>
      <c r="F175" s="240"/>
      <c r="G175" s="241"/>
      <c r="H175" s="242"/>
      <c r="I175" s="519"/>
      <c r="J175" s="544"/>
      <c r="K175" s="528"/>
      <c r="L175" s="533"/>
      <c r="M175" s="540"/>
      <c r="N175" s="523">
        <f t="shared" si="36"/>
        <v>0</v>
      </c>
    </row>
    <row r="176" spans="1:14" x14ac:dyDescent="0.25">
      <c r="A176" s="237"/>
      <c r="B176" s="238"/>
      <c r="C176" s="239"/>
      <c r="D176" s="238"/>
      <c r="E176" s="238"/>
      <c r="F176" s="240"/>
      <c r="G176" s="241"/>
      <c r="H176" s="242"/>
      <c r="I176" s="519"/>
      <c r="J176" s="544"/>
      <c r="K176" s="528"/>
      <c r="L176" s="533"/>
      <c r="M176" s="540"/>
      <c r="N176" s="523">
        <f t="shared" ref="N176:N178" si="37">SUM(J176:M176)</f>
        <v>0</v>
      </c>
    </row>
    <row r="177" spans="1:14" x14ac:dyDescent="0.25">
      <c r="A177" s="237"/>
      <c r="B177" s="238"/>
      <c r="C177" s="239"/>
      <c r="D177" s="238"/>
      <c r="E177" s="238"/>
      <c r="F177" s="240"/>
      <c r="G177" s="241"/>
      <c r="H177" s="242"/>
      <c r="I177" s="519"/>
      <c r="J177" s="544"/>
      <c r="K177" s="528"/>
      <c r="L177" s="533"/>
      <c r="M177" s="540"/>
      <c r="N177" s="523">
        <f t="shared" si="37"/>
        <v>0</v>
      </c>
    </row>
    <row r="178" spans="1:14" ht="15.75" thickBot="1" x14ac:dyDescent="0.3">
      <c r="A178" s="243"/>
      <c r="B178" s="244"/>
      <c r="C178" s="245"/>
      <c r="D178" s="244"/>
      <c r="E178" s="244"/>
      <c r="F178" s="246"/>
      <c r="G178" s="247"/>
      <c r="H178" s="248"/>
      <c r="I178" s="520"/>
      <c r="J178" s="545"/>
      <c r="K178" s="529"/>
      <c r="L178" s="534"/>
      <c r="M178" s="541"/>
      <c r="N178" s="537">
        <f t="shared" si="37"/>
        <v>0</v>
      </c>
    </row>
    <row r="179" spans="1:14" ht="15.75" thickBot="1" x14ac:dyDescent="0.3">
      <c r="A179" s="646" t="s">
        <v>4</v>
      </c>
      <c r="B179" s="647"/>
      <c r="C179" s="647"/>
      <c r="D179" s="647"/>
      <c r="E179" s="647"/>
      <c r="F179" s="647"/>
      <c r="G179" s="647"/>
      <c r="H179" s="647"/>
      <c r="I179" s="521">
        <f>SUM(I169:I178)</f>
        <v>0</v>
      </c>
      <c r="J179" s="546">
        <f t="shared" ref="J179:N179" si="38">SUM(J169:J178)</f>
        <v>0</v>
      </c>
      <c r="K179" s="530">
        <f t="shared" si="38"/>
        <v>0</v>
      </c>
      <c r="L179" s="535">
        <f t="shared" si="38"/>
        <v>0</v>
      </c>
      <c r="M179" s="525">
        <f t="shared" si="38"/>
        <v>0</v>
      </c>
      <c r="N179" s="538">
        <f t="shared" si="38"/>
        <v>0</v>
      </c>
    </row>
    <row r="180" spans="1:14" ht="15.75" customHeight="1" thickBot="1" x14ac:dyDescent="0.3">
      <c r="A180" s="633" t="s">
        <v>433</v>
      </c>
      <c r="B180" s="634"/>
      <c r="C180" s="634"/>
      <c r="D180" s="634"/>
      <c r="E180" s="634"/>
      <c r="F180" s="634"/>
      <c r="G180" s="634"/>
      <c r="H180" s="634"/>
      <c r="I180" s="634"/>
      <c r="J180" s="634"/>
      <c r="K180" s="634"/>
      <c r="L180" s="634"/>
      <c r="M180" s="634"/>
      <c r="N180" s="635"/>
    </row>
    <row r="181" spans="1:14" ht="26.25" thickBot="1" x14ac:dyDescent="0.3">
      <c r="A181" s="427" t="s">
        <v>418</v>
      </c>
      <c r="B181" s="415" t="s">
        <v>419</v>
      </c>
      <c r="C181" s="427" t="s">
        <v>420</v>
      </c>
      <c r="D181" s="415" t="s">
        <v>36</v>
      </c>
      <c r="E181" s="230" t="s">
        <v>533</v>
      </c>
      <c r="F181" s="229" t="s">
        <v>0</v>
      </c>
      <c r="G181" s="229" t="s">
        <v>2</v>
      </c>
      <c r="H181" s="229" t="s">
        <v>37</v>
      </c>
      <c r="I181" s="517" t="s">
        <v>5</v>
      </c>
      <c r="J181" s="542" t="s">
        <v>517</v>
      </c>
      <c r="K181" s="526" t="s">
        <v>518</v>
      </c>
      <c r="L181" s="531" t="s">
        <v>519</v>
      </c>
      <c r="M181" s="524" t="s">
        <v>520</v>
      </c>
      <c r="N181" s="536" t="s">
        <v>608</v>
      </c>
    </row>
    <row r="182" spans="1:14" x14ac:dyDescent="0.25">
      <c r="A182" s="231"/>
      <c r="B182" s="232"/>
      <c r="C182" s="233"/>
      <c r="D182" s="232"/>
      <c r="E182" s="232"/>
      <c r="F182" s="234"/>
      <c r="G182" s="235"/>
      <c r="H182" s="236"/>
      <c r="I182" s="518"/>
      <c r="J182" s="543"/>
      <c r="K182" s="527"/>
      <c r="L182" s="532"/>
      <c r="M182" s="539"/>
      <c r="N182" s="522">
        <f t="shared" ref="N182:N188" si="39">SUM(J182:M182)</f>
        <v>0</v>
      </c>
    </row>
    <row r="183" spans="1:14" x14ac:dyDescent="0.25">
      <c r="A183" s="237"/>
      <c r="B183" s="238"/>
      <c r="C183" s="239"/>
      <c r="D183" s="238"/>
      <c r="E183" s="238"/>
      <c r="F183" s="240"/>
      <c r="G183" s="241"/>
      <c r="H183" s="242"/>
      <c r="I183" s="519"/>
      <c r="J183" s="544"/>
      <c r="K183" s="528"/>
      <c r="L183" s="533"/>
      <c r="M183" s="540"/>
      <c r="N183" s="523">
        <f t="shared" si="39"/>
        <v>0</v>
      </c>
    </row>
    <row r="184" spans="1:14" x14ac:dyDescent="0.25">
      <c r="A184" s="237"/>
      <c r="B184" s="238"/>
      <c r="C184" s="239"/>
      <c r="D184" s="238"/>
      <c r="E184" s="238"/>
      <c r="F184" s="240"/>
      <c r="G184" s="241"/>
      <c r="H184" s="242"/>
      <c r="I184" s="519"/>
      <c r="J184" s="544"/>
      <c r="K184" s="528"/>
      <c r="L184" s="533"/>
      <c r="M184" s="540"/>
      <c r="N184" s="523">
        <f t="shared" si="39"/>
        <v>0</v>
      </c>
    </row>
    <row r="185" spans="1:14" x14ac:dyDescent="0.25">
      <c r="A185" s="237"/>
      <c r="B185" s="238"/>
      <c r="C185" s="239"/>
      <c r="D185" s="238"/>
      <c r="E185" s="238"/>
      <c r="F185" s="240"/>
      <c r="G185" s="241"/>
      <c r="H185" s="242"/>
      <c r="I185" s="519"/>
      <c r="J185" s="544"/>
      <c r="K185" s="528"/>
      <c r="L185" s="533"/>
      <c r="M185" s="540"/>
      <c r="N185" s="523">
        <f t="shared" si="39"/>
        <v>0</v>
      </c>
    </row>
    <row r="186" spans="1:14" x14ac:dyDescent="0.25">
      <c r="A186" s="237"/>
      <c r="B186" s="238"/>
      <c r="C186" s="239"/>
      <c r="D186" s="238"/>
      <c r="E186" s="238"/>
      <c r="F186" s="240"/>
      <c r="G186" s="241"/>
      <c r="H186" s="242"/>
      <c r="I186" s="519"/>
      <c r="J186" s="544"/>
      <c r="K186" s="528"/>
      <c r="L186" s="533"/>
      <c r="M186" s="540"/>
      <c r="N186" s="523">
        <f t="shared" si="39"/>
        <v>0</v>
      </c>
    </row>
    <row r="187" spans="1:14" x14ac:dyDescent="0.25">
      <c r="A187" s="237"/>
      <c r="B187" s="238"/>
      <c r="C187" s="239"/>
      <c r="D187" s="238"/>
      <c r="E187" s="238"/>
      <c r="F187" s="240"/>
      <c r="G187" s="241"/>
      <c r="H187" s="242"/>
      <c r="I187" s="519"/>
      <c r="J187" s="544"/>
      <c r="K187" s="528"/>
      <c r="L187" s="533"/>
      <c r="M187" s="540"/>
      <c r="N187" s="523">
        <f t="shared" si="39"/>
        <v>0</v>
      </c>
    </row>
    <row r="188" spans="1:14" x14ac:dyDescent="0.25">
      <c r="A188" s="237"/>
      <c r="B188" s="238"/>
      <c r="C188" s="239"/>
      <c r="D188" s="238"/>
      <c r="E188" s="238"/>
      <c r="F188" s="240"/>
      <c r="G188" s="241"/>
      <c r="H188" s="242"/>
      <c r="I188" s="519"/>
      <c r="J188" s="544"/>
      <c r="K188" s="528"/>
      <c r="L188" s="533"/>
      <c r="M188" s="540"/>
      <c r="N188" s="523">
        <f t="shared" si="39"/>
        <v>0</v>
      </c>
    </row>
    <row r="189" spans="1:14" x14ac:dyDescent="0.25">
      <c r="A189" s="237"/>
      <c r="B189" s="238"/>
      <c r="C189" s="239"/>
      <c r="D189" s="238"/>
      <c r="E189" s="238"/>
      <c r="F189" s="240"/>
      <c r="G189" s="241"/>
      <c r="H189" s="242"/>
      <c r="I189" s="519"/>
      <c r="J189" s="544"/>
      <c r="K189" s="528"/>
      <c r="L189" s="533"/>
      <c r="M189" s="540"/>
      <c r="N189" s="523">
        <f t="shared" ref="N189:N191" si="40">SUM(J189:M189)</f>
        <v>0</v>
      </c>
    </row>
    <row r="190" spans="1:14" x14ac:dyDescent="0.25">
      <c r="A190" s="237"/>
      <c r="B190" s="238"/>
      <c r="C190" s="239"/>
      <c r="D190" s="238"/>
      <c r="E190" s="238"/>
      <c r="F190" s="240"/>
      <c r="G190" s="241"/>
      <c r="H190" s="242"/>
      <c r="I190" s="519"/>
      <c r="J190" s="544"/>
      <c r="K190" s="528"/>
      <c r="L190" s="533"/>
      <c r="M190" s="540"/>
      <c r="N190" s="523">
        <f t="shared" si="40"/>
        <v>0</v>
      </c>
    </row>
    <row r="191" spans="1:14" ht="15.75" thickBot="1" x14ac:dyDescent="0.3">
      <c r="A191" s="243"/>
      <c r="B191" s="244"/>
      <c r="C191" s="245"/>
      <c r="D191" s="244"/>
      <c r="E191" s="244"/>
      <c r="F191" s="246"/>
      <c r="G191" s="247"/>
      <c r="H191" s="248"/>
      <c r="I191" s="520"/>
      <c r="J191" s="545"/>
      <c r="K191" s="529"/>
      <c r="L191" s="534"/>
      <c r="M191" s="541"/>
      <c r="N191" s="537">
        <f t="shared" si="40"/>
        <v>0</v>
      </c>
    </row>
    <row r="192" spans="1:14" ht="15.75" thickBot="1" x14ac:dyDescent="0.3">
      <c r="A192" s="646" t="s">
        <v>4</v>
      </c>
      <c r="B192" s="647"/>
      <c r="C192" s="647"/>
      <c r="D192" s="647"/>
      <c r="E192" s="647"/>
      <c r="F192" s="647"/>
      <c r="G192" s="647"/>
      <c r="H192" s="647"/>
      <c r="I192" s="521">
        <f>SUM(I182:I191)</f>
        <v>0</v>
      </c>
      <c r="J192" s="546">
        <f t="shared" ref="J192:N192" si="41">SUM(J182:J191)</f>
        <v>0</v>
      </c>
      <c r="K192" s="530">
        <f t="shared" si="41"/>
        <v>0</v>
      </c>
      <c r="L192" s="535">
        <f t="shared" si="41"/>
        <v>0</v>
      </c>
      <c r="M192" s="525">
        <f t="shared" si="41"/>
        <v>0</v>
      </c>
      <c r="N192" s="538">
        <f t="shared" si="41"/>
        <v>0</v>
      </c>
    </row>
    <row r="193" spans="1:14" ht="30" customHeight="1" thickBot="1" x14ac:dyDescent="0.3">
      <c r="A193" s="633" t="s">
        <v>434</v>
      </c>
      <c r="B193" s="634"/>
      <c r="C193" s="634"/>
      <c r="D193" s="634"/>
      <c r="E193" s="634"/>
      <c r="F193" s="634"/>
      <c r="G193" s="634"/>
      <c r="H193" s="634"/>
      <c r="I193" s="634"/>
      <c r="J193" s="634"/>
      <c r="K193" s="634"/>
      <c r="L193" s="634"/>
      <c r="M193" s="634"/>
      <c r="N193" s="635"/>
    </row>
    <row r="194" spans="1:14" ht="26.25" thickBot="1" x14ac:dyDescent="0.3">
      <c r="A194" s="427" t="s">
        <v>418</v>
      </c>
      <c r="B194" s="415" t="s">
        <v>419</v>
      </c>
      <c r="C194" s="427" t="s">
        <v>420</v>
      </c>
      <c r="D194" s="415" t="s">
        <v>36</v>
      </c>
      <c r="E194" s="230" t="s">
        <v>533</v>
      </c>
      <c r="F194" s="229" t="s">
        <v>0</v>
      </c>
      <c r="G194" s="229" t="s">
        <v>2</v>
      </c>
      <c r="H194" s="229" t="s">
        <v>37</v>
      </c>
      <c r="I194" s="517" t="s">
        <v>5</v>
      </c>
      <c r="J194" s="542" t="s">
        <v>517</v>
      </c>
      <c r="K194" s="526" t="s">
        <v>518</v>
      </c>
      <c r="L194" s="531" t="s">
        <v>519</v>
      </c>
      <c r="M194" s="524" t="s">
        <v>520</v>
      </c>
      <c r="N194" s="536" t="s">
        <v>608</v>
      </c>
    </row>
    <row r="195" spans="1:14" x14ac:dyDescent="0.25">
      <c r="A195" s="231"/>
      <c r="B195" s="232"/>
      <c r="C195" s="233"/>
      <c r="D195" s="232"/>
      <c r="E195" s="232"/>
      <c r="F195" s="234"/>
      <c r="G195" s="235"/>
      <c r="H195" s="236"/>
      <c r="I195" s="518"/>
      <c r="J195" s="543"/>
      <c r="K195" s="527"/>
      <c r="L195" s="532"/>
      <c r="M195" s="539"/>
      <c r="N195" s="522">
        <f t="shared" ref="N195:N201" si="42">SUM(J195:M195)</f>
        <v>0</v>
      </c>
    </row>
    <row r="196" spans="1:14" x14ac:dyDescent="0.25">
      <c r="A196" s="237"/>
      <c r="B196" s="238"/>
      <c r="C196" s="239"/>
      <c r="D196" s="238"/>
      <c r="E196" s="238"/>
      <c r="F196" s="240"/>
      <c r="G196" s="241"/>
      <c r="H196" s="242"/>
      <c r="I196" s="519"/>
      <c r="J196" s="544"/>
      <c r="K196" s="528"/>
      <c r="L196" s="533"/>
      <c r="M196" s="540"/>
      <c r="N196" s="523">
        <f t="shared" si="42"/>
        <v>0</v>
      </c>
    </row>
    <row r="197" spans="1:14" x14ac:dyDescent="0.25">
      <c r="A197" s="237"/>
      <c r="B197" s="238"/>
      <c r="C197" s="239"/>
      <c r="D197" s="238"/>
      <c r="E197" s="238"/>
      <c r="F197" s="240"/>
      <c r="G197" s="241"/>
      <c r="H197" s="242"/>
      <c r="I197" s="519"/>
      <c r="J197" s="544"/>
      <c r="K197" s="528"/>
      <c r="L197" s="533"/>
      <c r="M197" s="540"/>
      <c r="N197" s="523">
        <f t="shared" si="42"/>
        <v>0</v>
      </c>
    </row>
    <row r="198" spans="1:14" x14ac:dyDescent="0.25">
      <c r="A198" s="237"/>
      <c r="B198" s="238"/>
      <c r="C198" s="239"/>
      <c r="D198" s="238"/>
      <c r="E198" s="238"/>
      <c r="F198" s="240"/>
      <c r="G198" s="241"/>
      <c r="H198" s="242"/>
      <c r="I198" s="519"/>
      <c r="J198" s="544"/>
      <c r="K198" s="528"/>
      <c r="L198" s="533"/>
      <c r="M198" s="540"/>
      <c r="N198" s="523">
        <f t="shared" si="42"/>
        <v>0</v>
      </c>
    </row>
    <row r="199" spans="1:14" x14ac:dyDescent="0.25">
      <c r="A199" s="237"/>
      <c r="B199" s="238"/>
      <c r="C199" s="239"/>
      <c r="D199" s="238"/>
      <c r="E199" s="238"/>
      <c r="F199" s="240"/>
      <c r="G199" s="241"/>
      <c r="H199" s="242"/>
      <c r="I199" s="519"/>
      <c r="J199" s="544"/>
      <c r="K199" s="528"/>
      <c r="L199" s="533"/>
      <c r="M199" s="540"/>
      <c r="N199" s="523">
        <f t="shared" si="42"/>
        <v>0</v>
      </c>
    </row>
    <row r="200" spans="1:14" x14ac:dyDescent="0.25">
      <c r="A200" s="237"/>
      <c r="B200" s="238"/>
      <c r="C200" s="239"/>
      <c r="D200" s="238"/>
      <c r="E200" s="238"/>
      <c r="F200" s="240"/>
      <c r="G200" s="241"/>
      <c r="H200" s="242"/>
      <c r="I200" s="519"/>
      <c r="J200" s="544"/>
      <c r="K200" s="528"/>
      <c r="L200" s="533"/>
      <c r="M200" s="540"/>
      <c r="N200" s="523">
        <f t="shared" si="42"/>
        <v>0</v>
      </c>
    </row>
    <row r="201" spans="1:14" x14ac:dyDescent="0.25">
      <c r="A201" s="237"/>
      <c r="B201" s="238"/>
      <c r="C201" s="239"/>
      <c r="D201" s="238"/>
      <c r="E201" s="238"/>
      <c r="F201" s="240"/>
      <c r="G201" s="241"/>
      <c r="H201" s="242"/>
      <c r="I201" s="519"/>
      <c r="J201" s="544"/>
      <c r="K201" s="528"/>
      <c r="L201" s="533"/>
      <c r="M201" s="540"/>
      <c r="N201" s="523">
        <f t="shared" si="42"/>
        <v>0</v>
      </c>
    </row>
    <row r="202" spans="1:14" x14ac:dyDescent="0.25">
      <c r="A202" s="237"/>
      <c r="B202" s="238"/>
      <c r="C202" s="239"/>
      <c r="D202" s="238"/>
      <c r="E202" s="238"/>
      <c r="F202" s="240"/>
      <c r="G202" s="241"/>
      <c r="H202" s="242"/>
      <c r="I202" s="519"/>
      <c r="J202" s="544"/>
      <c r="K202" s="528"/>
      <c r="L202" s="533"/>
      <c r="M202" s="540"/>
      <c r="N202" s="523">
        <f t="shared" ref="N202:N204" si="43">SUM(J202:M202)</f>
        <v>0</v>
      </c>
    </row>
    <row r="203" spans="1:14" x14ac:dyDescent="0.25">
      <c r="A203" s="237"/>
      <c r="B203" s="238"/>
      <c r="C203" s="239"/>
      <c r="D203" s="238"/>
      <c r="E203" s="238"/>
      <c r="F203" s="240"/>
      <c r="G203" s="241"/>
      <c r="H203" s="242"/>
      <c r="I203" s="519"/>
      <c r="J203" s="544"/>
      <c r="K203" s="528"/>
      <c r="L203" s="533"/>
      <c r="M203" s="540"/>
      <c r="N203" s="523">
        <f t="shared" si="43"/>
        <v>0</v>
      </c>
    </row>
    <row r="204" spans="1:14" ht="15.75" thickBot="1" x14ac:dyDescent="0.3">
      <c r="A204" s="243"/>
      <c r="B204" s="244"/>
      <c r="C204" s="245"/>
      <c r="D204" s="244"/>
      <c r="E204" s="244"/>
      <c r="F204" s="246"/>
      <c r="G204" s="247"/>
      <c r="H204" s="248"/>
      <c r="I204" s="520"/>
      <c r="J204" s="545"/>
      <c r="K204" s="529"/>
      <c r="L204" s="534"/>
      <c r="M204" s="541"/>
      <c r="N204" s="537">
        <f t="shared" si="43"/>
        <v>0</v>
      </c>
    </row>
    <row r="205" spans="1:14" ht="15.75" thickBot="1" x14ac:dyDescent="0.3">
      <c r="A205" s="646" t="s">
        <v>4</v>
      </c>
      <c r="B205" s="647"/>
      <c r="C205" s="647"/>
      <c r="D205" s="647"/>
      <c r="E205" s="647"/>
      <c r="F205" s="647"/>
      <c r="G205" s="647"/>
      <c r="H205" s="647"/>
      <c r="I205" s="521">
        <f>SUM(I195:I204)</f>
        <v>0</v>
      </c>
      <c r="J205" s="546">
        <f t="shared" ref="J205:N205" si="44">SUM(J195:J204)</f>
        <v>0</v>
      </c>
      <c r="K205" s="530">
        <f t="shared" si="44"/>
        <v>0</v>
      </c>
      <c r="L205" s="535">
        <f t="shared" si="44"/>
        <v>0</v>
      </c>
      <c r="M205" s="525">
        <f t="shared" si="44"/>
        <v>0</v>
      </c>
      <c r="N205" s="538">
        <f t="shared" si="44"/>
        <v>0</v>
      </c>
    </row>
    <row r="206" spans="1:14" ht="15.75" customHeight="1" thickBot="1" x14ac:dyDescent="0.3">
      <c r="A206" s="633" t="s">
        <v>435</v>
      </c>
      <c r="B206" s="634"/>
      <c r="C206" s="634"/>
      <c r="D206" s="634"/>
      <c r="E206" s="634"/>
      <c r="F206" s="634"/>
      <c r="G206" s="634"/>
      <c r="H206" s="634"/>
      <c r="I206" s="634"/>
      <c r="J206" s="634"/>
      <c r="K206" s="634"/>
      <c r="L206" s="634"/>
      <c r="M206" s="634"/>
      <c r="N206" s="635"/>
    </row>
    <row r="207" spans="1:14" ht="26.25" thickBot="1" x14ac:dyDescent="0.3">
      <c r="A207" s="427" t="s">
        <v>418</v>
      </c>
      <c r="B207" s="415" t="s">
        <v>419</v>
      </c>
      <c r="C207" s="427" t="s">
        <v>420</v>
      </c>
      <c r="D207" s="415" t="s">
        <v>36</v>
      </c>
      <c r="E207" s="230" t="s">
        <v>533</v>
      </c>
      <c r="F207" s="229" t="s">
        <v>0</v>
      </c>
      <c r="G207" s="229" t="s">
        <v>2</v>
      </c>
      <c r="H207" s="229" t="s">
        <v>37</v>
      </c>
      <c r="I207" s="517" t="s">
        <v>5</v>
      </c>
      <c r="J207" s="542" t="s">
        <v>517</v>
      </c>
      <c r="K207" s="526" t="s">
        <v>518</v>
      </c>
      <c r="L207" s="531" t="s">
        <v>519</v>
      </c>
      <c r="M207" s="524" t="s">
        <v>520</v>
      </c>
      <c r="N207" s="536" t="s">
        <v>608</v>
      </c>
    </row>
    <row r="208" spans="1:14" x14ac:dyDescent="0.25">
      <c r="A208" s="231"/>
      <c r="B208" s="232"/>
      <c r="C208" s="233"/>
      <c r="D208" s="232"/>
      <c r="E208" s="232"/>
      <c r="F208" s="234"/>
      <c r="G208" s="235"/>
      <c r="H208" s="236"/>
      <c r="I208" s="518"/>
      <c r="J208" s="543"/>
      <c r="K208" s="527"/>
      <c r="L208" s="532"/>
      <c r="M208" s="539"/>
      <c r="N208" s="522">
        <f t="shared" ref="N208:N214" si="45">SUM(J208:M208)</f>
        <v>0</v>
      </c>
    </row>
    <row r="209" spans="1:14" x14ac:dyDescent="0.25">
      <c r="A209" s="237"/>
      <c r="B209" s="238"/>
      <c r="C209" s="239"/>
      <c r="D209" s="238"/>
      <c r="E209" s="238"/>
      <c r="F209" s="240"/>
      <c r="G209" s="241"/>
      <c r="H209" s="242"/>
      <c r="I209" s="519"/>
      <c r="J209" s="544"/>
      <c r="K209" s="528"/>
      <c r="L209" s="533"/>
      <c r="M209" s="540"/>
      <c r="N209" s="523">
        <f t="shared" si="45"/>
        <v>0</v>
      </c>
    </row>
    <row r="210" spans="1:14" x14ac:dyDescent="0.25">
      <c r="A210" s="237"/>
      <c r="B210" s="238"/>
      <c r="C210" s="239"/>
      <c r="D210" s="238"/>
      <c r="E210" s="238"/>
      <c r="F210" s="240"/>
      <c r="G210" s="241"/>
      <c r="H210" s="242"/>
      <c r="I210" s="519"/>
      <c r="J210" s="544"/>
      <c r="K210" s="528"/>
      <c r="L210" s="533"/>
      <c r="M210" s="540"/>
      <c r="N210" s="523">
        <f t="shared" si="45"/>
        <v>0</v>
      </c>
    </row>
    <row r="211" spans="1:14" x14ac:dyDescent="0.25">
      <c r="A211" s="237"/>
      <c r="B211" s="238"/>
      <c r="C211" s="239"/>
      <c r="D211" s="238"/>
      <c r="E211" s="238"/>
      <c r="F211" s="240"/>
      <c r="G211" s="241"/>
      <c r="H211" s="242"/>
      <c r="I211" s="519"/>
      <c r="J211" s="544"/>
      <c r="K211" s="528"/>
      <c r="L211" s="533"/>
      <c r="M211" s="540"/>
      <c r="N211" s="523">
        <f t="shared" si="45"/>
        <v>0</v>
      </c>
    </row>
    <row r="212" spans="1:14" x14ac:dyDescent="0.25">
      <c r="A212" s="237"/>
      <c r="B212" s="238"/>
      <c r="C212" s="239"/>
      <c r="D212" s="238"/>
      <c r="E212" s="238"/>
      <c r="F212" s="240"/>
      <c r="G212" s="241"/>
      <c r="H212" s="242"/>
      <c r="I212" s="519"/>
      <c r="J212" s="544"/>
      <c r="K212" s="528"/>
      <c r="L212" s="533"/>
      <c r="M212" s="540"/>
      <c r="N212" s="523">
        <f t="shared" si="45"/>
        <v>0</v>
      </c>
    </row>
    <row r="213" spans="1:14" x14ac:dyDescent="0.25">
      <c r="A213" s="237"/>
      <c r="B213" s="238"/>
      <c r="C213" s="239"/>
      <c r="D213" s="238"/>
      <c r="E213" s="238"/>
      <c r="F213" s="240"/>
      <c r="G213" s="241"/>
      <c r="H213" s="242"/>
      <c r="I213" s="519"/>
      <c r="J213" s="544"/>
      <c r="K213" s="528"/>
      <c r="L213" s="533"/>
      <c r="M213" s="540"/>
      <c r="N213" s="523">
        <f t="shared" si="45"/>
        <v>0</v>
      </c>
    </row>
    <row r="214" spans="1:14" x14ac:dyDescent="0.25">
      <c r="A214" s="237"/>
      <c r="B214" s="238"/>
      <c r="C214" s="239"/>
      <c r="D214" s="238"/>
      <c r="E214" s="238"/>
      <c r="F214" s="240"/>
      <c r="G214" s="241"/>
      <c r="H214" s="242"/>
      <c r="I214" s="519"/>
      <c r="J214" s="544"/>
      <c r="K214" s="528"/>
      <c r="L214" s="533"/>
      <c r="M214" s="540"/>
      <c r="N214" s="523">
        <f t="shared" si="45"/>
        <v>0</v>
      </c>
    </row>
    <row r="215" spans="1:14" x14ac:dyDescent="0.25">
      <c r="A215" s="237"/>
      <c r="B215" s="238"/>
      <c r="C215" s="239"/>
      <c r="D215" s="238"/>
      <c r="E215" s="238"/>
      <c r="F215" s="240"/>
      <c r="G215" s="241"/>
      <c r="H215" s="242"/>
      <c r="I215" s="519"/>
      <c r="J215" s="544"/>
      <c r="K215" s="528"/>
      <c r="L215" s="533"/>
      <c r="M215" s="540"/>
      <c r="N215" s="523">
        <f t="shared" ref="N215:N217" si="46">SUM(J215:M215)</f>
        <v>0</v>
      </c>
    </row>
    <row r="216" spans="1:14" x14ac:dyDescent="0.25">
      <c r="A216" s="237"/>
      <c r="B216" s="238"/>
      <c r="C216" s="239"/>
      <c r="D216" s="238"/>
      <c r="E216" s="238"/>
      <c r="F216" s="240"/>
      <c r="G216" s="241"/>
      <c r="H216" s="242"/>
      <c r="I216" s="519"/>
      <c r="J216" s="544"/>
      <c r="K216" s="528"/>
      <c r="L216" s="533"/>
      <c r="M216" s="540"/>
      <c r="N216" s="523">
        <f t="shared" si="46"/>
        <v>0</v>
      </c>
    </row>
    <row r="217" spans="1:14" ht="15.75" thickBot="1" x14ac:dyDescent="0.3">
      <c r="A217" s="243"/>
      <c r="B217" s="244"/>
      <c r="C217" s="245"/>
      <c r="D217" s="244"/>
      <c r="E217" s="244"/>
      <c r="F217" s="246"/>
      <c r="G217" s="247"/>
      <c r="H217" s="248"/>
      <c r="I217" s="520"/>
      <c r="J217" s="545"/>
      <c r="K217" s="529"/>
      <c r="L217" s="534"/>
      <c r="M217" s="541"/>
      <c r="N217" s="537">
        <f t="shared" si="46"/>
        <v>0</v>
      </c>
    </row>
    <row r="218" spans="1:14" ht="15.75" thickBot="1" x14ac:dyDescent="0.3">
      <c r="A218" s="646" t="s">
        <v>4</v>
      </c>
      <c r="B218" s="647"/>
      <c r="C218" s="647"/>
      <c r="D218" s="647"/>
      <c r="E218" s="647"/>
      <c r="F218" s="647"/>
      <c r="G218" s="647"/>
      <c r="H218" s="647"/>
      <c r="I218" s="521">
        <f>SUM(I208:I217)</f>
        <v>0</v>
      </c>
      <c r="J218" s="546">
        <f t="shared" ref="J218:N218" si="47">SUM(J208:J217)</f>
        <v>0</v>
      </c>
      <c r="K218" s="530">
        <f t="shared" si="47"/>
        <v>0</v>
      </c>
      <c r="L218" s="535">
        <f t="shared" si="47"/>
        <v>0</v>
      </c>
      <c r="M218" s="525">
        <f t="shared" si="47"/>
        <v>0</v>
      </c>
      <c r="N218" s="538">
        <f t="shared" si="47"/>
        <v>0</v>
      </c>
    </row>
    <row r="219" spans="1:14" ht="15.75" customHeight="1" thickBot="1" x14ac:dyDescent="0.3">
      <c r="A219" s="633" t="s">
        <v>436</v>
      </c>
      <c r="B219" s="634"/>
      <c r="C219" s="634"/>
      <c r="D219" s="634"/>
      <c r="E219" s="634"/>
      <c r="F219" s="634"/>
      <c r="G219" s="634"/>
      <c r="H219" s="634"/>
      <c r="I219" s="634"/>
      <c r="J219" s="634"/>
      <c r="K219" s="634"/>
      <c r="L219" s="634"/>
      <c r="M219" s="634"/>
      <c r="N219" s="635"/>
    </row>
    <row r="220" spans="1:14" ht="26.25" thickBot="1" x14ac:dyDescent="0.3">
      <c r="A220" s="427" t="s">
        <v>418</v>
      </c>
      <c r="B220" s="415" t="s">
        <v>419</v>
      </c>
      <c r="C220" s="427" t="s">
        <v>420</v>
      </c>
      <c r="D220" s="415" t="s">
        <v>36</v>
      </c>
      <c r="E220" s="230" t="s">
        <v>533</v>
      </c>
      <c r="F220" s="229" t="s">
        <v>0</v>
      </c>
      <c r="G220" s="229" t="s">
        <v>2</v>
      </c>
      <c r="H220" s="229" t="s">
        <v>37</v>
      </c>
      <c r="I220" s="517" t="s">
        <v>5</v>
      </c>
      <c r="J220" s="542" t="s">
        <v>517</v>
      </c>
      <c r="K220" s="526" t="s">
        <v>518</v>
      </c>
      <c r="L220" s="531" t="s">
        <v>519</v>
      </c>
      <c r="M220" s="524" t="s">
        <v>520</v>
      </c>
      <c r="N220" s="536" t="s">
        <v>608</v>
      </c>
    </row>
    <row r="221" spans="1:14" x14ac:dyDescent="0.25">
      <c r="A221" s="231"/>
      <c r="B221" s="232"/>
      <c r="C221" s="233"/>
      <c r="D221" s="232"/>
      <c r="E221" s="232"/>
      <c r="F221" s="234"/>
      <c r="G221" s="235"/>
      <c r="H221" s="236"/>
      <c r="I221" s="518"/>
      <c r="J221" s="543"/>
      <c r="K221" s="527"/>
      <c r="L221" s="532"/>
      <c r="M221" s="539"/>
      <c r="N221" s="522">
        <f t="shared" ref="N221:N227" si="48">SUM(J221:M221)</f>
        <v>0</v>
      </c>
    </row>
    <row r="222" spans="1:14" x14ac:dyDescent="0.25">
      <c r="A222" s="237"/>
      <c r="B222" s="238"/>
      <c r="C222" s="239"/>
      <c r="D222" s="238"/>
      <c r="E222" s="238"/>
      <c r="F222" s="240"/>
      <c r="G222" s="241"/>
      <c r="H222" s="242"/>
      <c r="I222" s="519"/>
      <c r="J222" s="544"/>
      <c r="K222" s="528"/>
      <c r="L222" s="533"/>
      <c r="M222" s="540"/>
      <c r="N222" s="523">
        <f t="shared" si="48"/>
        <v>0</v>
      </c>
    </row>
    <row r="223" spans="1:14" x14ac:dyDescent="0.25">
      <c r="A223" s="237"/>
      <c r="B223" s="238"/>
      <c r="C223" s="239"/>
      <c r="D223" s="238"/>
      <c r="E223" s="238"/>
      <c r="F223" s="240"/>
      <c r="G223" s="241"/>
      <c r="H223" s="242"/>
      <c r="I223" s="519"/>
      <c r="J223" s="544"/>
      <c r="K223" s="528"/>
      <c r="L223" s="533"/>
      <c r="M223" s="540"/>
      <c r="N223" s="523">
        <f t="shared" si="48"/>
        <v>0</v>
      </c>
    </row>
    <row r="224" spans="1:14" x14ac:dyDescent="0.25">
      <c r="A224" s="237"/>
      <c r="B224" s="238"/>
      <c r="C224" s="239"/>
      <c r="D224" s="238"/>
      <c r="E224" s="238"/>
      <c r="F224" s="240"/>
      <c r="G224" s="241"/>
      <c r="H224" s="242"/>
      <c r="I224" s="519"/>
      <c r="J224" s="544"/>
      <c r="K224" s="528"/>
      <c r="L224" s="533"/>
      <c r="M224" s="540"/>
      <c r="N224" s="523">
        <f t="shared" si="48"/>
        <v>0</v>
      </c>
    </row>
    <row r="225" spans="1:14" x14ac:dyDescent="0.25">
      <c r="A225" s="237"/>
      <c r="B225" s="238"/>
      <c r="C225" s="239"/>
      <c r="D225" s="238"/>
      <c r="E225" s="238"/>
      <c r="F225" s="240"/>
      <c r="G225" s="241"/>
      <c r="H225" s="242"/>
      <c r="I225" s="519"/>
      <c r="J225" s="544"/>
      <c r="K225" s="528"/>
      <c r="L225" s="533"/>
      <c r="M225" s="540"/>
      <c r="N225" s="523">
        <f t="shared" si="48"/>
        <v>0</v>
      </c>
    </row>
    <row r="226" spans="1:14" x14ac:dyDescent="0.25">
      <c r="A226" s="237"/>
      <c r="B226" s="238"/>
      <c r="C226" s="239"/>
      <c r="D226" s="238"/>
      <c r="E226" s="238"/>
      <c r="F226" s="240"/>
      <c r="G226" s="241"/>
      <c r="H226" s="242"/>
      <c r="I226" s="519"/>
      <c r="J226" s="544"/>
      <c r="K226" s="528"/>
      <c r="L226" s="533"/>
      <c r="M226" s="540"/>
      <c r="N226" s="523">
        <f t="shared" si="48"/>
        <v>0</v>
      </c>
    </row>
    <row r="227" spans="1:14" x14ac:dyDescent="0.25">
      <c r="A227" s="237"/>
      <c r="B227" s="238"/>
      <c r="C227" s="239"/>
      <c r="D227" s="238"/>
      <c r="E227" s="238"/>
      <c r="F227" s="240"/>
      <c r="G227" s="241"/>
      <c r="H227" s="242"/>
      <c r="I227" s="519"/>
      <c r="J227" s="544"/>
      <c r="K227" s="528"/>
      <c r="L227" s="533"/>
      <c r="M227" s="540"/>
      <c r="N227" s="523">
        <f t="shared" si="48"/>
        <v>0</v>
      </c>
    </row>
    <row r="228" spans="1:14" x14ac:dyDescent="0.25">
      <c r="A228" s="237"/>
      <c r="B228" s="238"/>
      <c r="C228" s="239"/>
      <c r="D228" s="238"/>
      <c r="E228" s="238"/>
      <c r="F228" s="240"/>
      <c r="G228" s="241"/>
      <c r="H228" s="242"/>
      <c r="I228" s="519"/>
      <c r="J228" s="544"/>
      <c r="K228" s="528"/>
      <c r="L228" s="533"/>
      <c r="M228" s="540"/>
      <c r="N228" s="523">
        <f t="shared" ref="N228:N230" si="49">SUM(J228:M228)</f>
        <v>0</v>
      </c>
    </row>
    <row r="229" spans="1:14" x14ac:dyDescent="0.25">
      <c r="A229" s="237"/>
      <c r="B229" s="238"/>
      <c r="C229" s="239"/>
      <c r="D229" s="238"/>
      <c r="E229" s="238"/>
      <c r="F229" s="240"/>
      <c r="G229" s="241"/>
      <c r="H229" s="242"/>
      <c r="I229" s="519"/>
      <c r="J229" s="544"/>
      <c r="K229" s="528"/>
      <c r="L229" s="533"/>
      <c r="M229" s="540"/>
      <c r="N229" s="523">
        <f t="shared" si="49"/>
        <v>0</v>
      </c>
    </row>
    <row r="230" spans="1:14" ht="15.75" thickBot="1" x14ac:dyDescent="0.3">
      <c r="A230" s="243"/>
      <c r="B230" s="244"/>
      <c r="C230" s="245"/>
      <c r="D230" s="244"/>
      <c r="E230" s="244"/>
      <c r="F230" s="246"/>
      <c r="G230" s="247"/>
      <c r="H230" s="248"/>
      <c r="I230" s="520"/>
      <c r="J230" s="545"/>
      <c r="K230" s="529"/>
      <c r="L230" s="534"/>
      <c r="M230" s="541"/>
      <c r="N230" s="537">
        <f t="shared" si="49"/>
        <v>0</v>
      </c>
    </row>
    <row r="231" spans="1:14" ht="15.75" thickBot="1" x14ac:dyDescent="0.3">
      <c r="A231" s="646" t="s">
        <v>4</v>
      </c>
      <c r="B231" s="647"/>
      <c r="C231" s="647"/>
      <c r="D231" s="647"/>
      <c r="E231" s="647"/>
      <c r="F231" s="647"/>
      <c r="G231" s="647"/>
      <c r="H231" s="647"/>
      <c r="I231" s="521">
        <f>SUM(I221:I230)</f>
        <v>0</v>
      </c>
      <c r="J231" s="546">
        <f t="shared" ref="J231:N231" si="50">SUM(J221:J230)</f>
        <v>0</v>
      </c>
      <c r="K231" s="530">
        <f t="shared" si="50"/>
        <v>0</v>
      </c>
      <c r="L231" s="535">
        <f t="shared" si="50"/>
        <v>0</v>
      </c>
      <c r="M231" s="525">
        <f t="shared" si="50"/>
        <v>0</v>
      </c>
      <c r="N231" s="538">
        <f t="shared" si="50"/>
        <v>0</v>
      </c>
    </row>
    <row r="232" spans="1:14" ht="15.75" customHeight="1" thickBot="1" x14ac:dyDescent="0.3">
      <c r="A232" s="633" t="s">
        <v>437</v>
      </c>
      <c r="B232" s="634"/>
      <c r="C232" s="634"/>
      <c r="D232" s="634"/>
      <c r="E232" s="634"/>
      <c r="F232" s="634"/>
      <c r="G232" s="634"/>
      <c r="H232" s="634"/>
      <c r="I232" s="634"/>
      <c r="J232" s="634"/>
      <c r="K232" s="634"/>
      <c r="L232" s="634"/>
      <c r="M232" s="634"/>
      <c r="N232" s="635"/>
    </row>
    <row r="233" spans="1:14" ht="26.25" thickBot="1" x14ac:dyDescent="0.3">
      <c r="A233" s="427" t="s">
        <v>418</v>
      </c>
      <c r="B233" s="415" t="s">
        <v>419</v>
      </c>
      <c r="C233" s="427" t="s">
        <v>420</v>
      </c>
      <c r="D233" s="415" t="s">
        <v>36</v>
      </c>
      <c r="E233" s="230" t="s">
        <v>533</v>
      </c>
      <c r="F233" s="229" t="s">
        <v>0</v>
      </c>
      <c r="G233" s="229" t="s">
        <v>2</v>
      </c>
      <c r="H233" s="229" t="s">
        <v>37</v>
      </c>
      <c r="I233" s="517" t="s">
        <v>5</v>
      </c>
      <c r="J233" s="542" t="s">
        <v>517</v>
      </c>
      <c r="K233" s="526" t="s">
        <v>518</v>
      </c>
      <c r="L233" s="531" t="s">
        <v>519</v>
      </c>
      <c r="M233" s="524" t="s">
        <v>520</v>
      </c>
      <c r="N233" s="536" t="s">
        <v>608</v>
      </c>
    </row>
    <row r="234" spans="1:14" x14ac:dyDescent="0.25">
      <c r="A234" s="231"/>
      <c r="B234" s="232"/>
      <c r="C234" s="233"/>
      <c r="D234" s="232"/>
      <c r="E234" s="232"/>
      <c r="F234" s="234"/>
      <c r="G234" s="235"/>
      <c r="H234" s="236"/>
      <c r="I234" s="518"/>
      <c r="J234" s="543"/>
      <c r="K234" s="527"/>
      <c r="L234" s="532"/>
      <c r="M234" s="539"/>
      <c r="N234" s="522">
        <f t="shared" ref="N234:N240" si="51">SUM(J234:M234)</f>
        <v>0</v>
      </c>
    </row>
    <row r="235" spans="1:14" x14ac:dyDescent="0.25">
      <c r="A235" s="237"/>
      <c r="B235" s="238"/>
      <c r="C235" s="239"/>
      <c r="D235" s="238"/>
      <c r="E235" s="238"/>
      <c r="F235" s="240"/>
      <c r="G235" s="241"/>
      <c r="H235" s="242"/>
      <c r="I235" s="519"/>
      <c r="J235" s="544"/>
      <c r="K235" s="528"/>
      <c r="L235" s="533"/>
      <c r="M235" s="540"/>
      <c r="N235" s="523">
        <f t="shared" si="51"/>
        <v>0</v>
      </c>
    </row>
    <row r="236" spans="1:14" x14ac:dyDescent="0.25">
      <c r="A236" s="237"/>
      <c r="B236" s="238"/>
      <c r="C236" s="239"/>
      <c r="D236" s="238"/>
      <c r="E236" s="238"/>
      <c r="F236" s="240"/>
      <c r="G236" s="241"/>
      <c r="H236" s="242"/>
      <c r="I236" s="519"/>
      <c r="J236" s="544"/>
      <c r="K236" s="528"/>
      <c r="L236" s="533"/>
      <c r="M236" s="540"/>
      <c r="N236" s="523">
        <f t="shared" si="51"/>
        <v>0</v>
      </c>
    </row>
    <row r="237" spans="1:14" x14ac:dyDescent="0.25">
      <c r="A237" s="237"/>
      <c r="B237" s="238"/>
      <c r="C237" s="239"/>
      <c r="D237" s="238"/>
      <c r="E237" s="238"/>
      <c r="F237" s="240"/>
      <c r="G237" s="241"/>
      <c r="H237" s="242"/>
      <c r="I237" s="519"/>
      <c r="J237" s="544"/>
      <c r="K237" s="528"/>
      <c r="L237" s="533"/>
      <c r="M237" s="540"/>
      <c r="N237" s="523">
        <f t="shared" si="51"/>
        <v>0</v>
      </c>
    </row>
    <row r="238" spans="1:14" x14ac:dyDescent="0.25">
      <c r="A238" s="237"/>
      <c r="B238" s="238"/>
      <c r="C238" s="239"/>
      <c r="D238" s="238"/>
      <c r="E238" s="238"/>
      <c r="F238" s="240"/>
      <c r="G238" s="241"/>
      <c r="H238" s="242"/>
      <c r="I238" s="519"/>
      <c r="J238" s="544"/>
      <c r="K238" s="528"/>
      <c r="L238" s="533"/>
      <c r="M238" s="540"/>
      <c r="N238" s="523">
        <f t="shared" si="51"/>
        <v>0</v>
      </c>
    </row>
    <row r="239" spans="1:14" x14ac:dyDescent="0.25">
      <c r="A239" s="237"/>
      <c r="B239" s="238"/>
      <c r="C239" s="239"/>
      <c r="D239" s="238"/>
      <c r="E239" s="238"/>
      <c r="F239" s="240"/>
      <c r="G239" s="241"/>
      <c r="H239" s="242"/>
      <c r="I239" s="519"/>
      <c r="J239" s="544"/>
      <c r="K239" s="528"/>
      <c r="L239" s="533"/>
      <c r="M239" s="540"/>
      <c r="N239" s="523">
        <f t="shared" si="51"/>
        <v>0</v>
      </c>
    </row>
    <row r="240" spans="1:14" x14ac:dyDescent="0.25">
      <c r="A240" s="237"/>
      <c r="B240" s="238"/>
      <c r="C240" s="239"/>
      <c r="D240" s="238"/>
      <c r="E240" s="238"/>
      <c r="F240" s="240"/>
      <c r="G240" s="241"/>
      <c r="H240" s="242"/>
      <c r="I240" s="519"/>
      <c r="J240" s="544"/>
      <c r="K240" s="528"/>
      <c r="L240" s="533"/>
      <c r="M240" s="540"/>
      <c r="N240" s="523">
        <f t="shared" si="51"/>
        <v>0</v>
      </c>
    </row>
    <row r="241" spans="1:14" x14ac:dyDescent="0.25">
      <c r="A241" s="237"/>
      <c r="B241" s="238"/>
      <c r="C241" s="239"/>
      <c r="D241" s="238"/>
      <c r="E241" s="238"/>
      <c r="F241" s="240"/>
      <c r="G241" s="241"/>
      <c r="H241" s="242"/>
      <c r="I241" s="519"/>
      <c r="J241" s="544"/>
      <c r="K241" s="528"/>
      <c r="L241" s="533"/>
      <c r="M241" s="540"/>
      <c r="N241" s="523">
        <f t="shared" ref="N241:N243" si="52">SUM(J241:M241)</f>
        <v>0</v>
      </c>
    </row>
    <row r="242" spans="1:14" x14ac:dyDescent="0.25">
      <c r="A242" s="237"/>
      <c r="B242" s="238"/>
      <c r="C242" s="239"/>
      <c r="D242" s="238"/>
      <c r="E242" s="238"/>
      <c r="F242" s="240"/>
      <c r="G242" s="241"/>
      <c r="H242" s="242"/>
      <c r="I242" s="519"/>
      <c r="J242" s="544"/>
      <c r="K242" s="528"/>
      <c r="L242" s="533"/>
      <c r="M242" s="540"/>
      <c r="N242" s="523">
        <f t="shared" si="52"/>
        <v>0</v>
      </c>
    </row>
    <row r="243" spans="1:14" ht="15.75" thickBot="1" x14ac:dyDescent="0.3">
      <c r="A243" s="243"/>
      <c r="B243" s="244"/>
      <c r="C243" s="245"/>
      <c r="D243" s="244"/>
      <c r="E243" s="244"/>
      <c r="F243" s="246"/>
      <c r="G243" s="247"/>
      <c r="H243" s="248"/>
      <c r="I243" s="520"/>
      <c r="J243" s="545"/>
      <c r="K243" s="529"/>
      <c r="L243" s="534"/>
      <c r="M243" s="541"/>
      <c r="N243" s="537">
        <f t="shared" si="52"/>
        <v>0</v>
      </c>
    </row>
    <row r="244" spans="1:14" ht="15.75" thickBot="1" x14ac:dyDescent="0.3">
      <c r="A244" s="646" t="s">
        <v>4</v>
      </c>
      <c r="B244" s="647"/>
      <c r="C244" s="647"/>
      <c r="D244" s="647"/>
      <c r="E244" s="647"/>
      <c r="F244" s="647"/>
      <c r="G244" s="647"/>
      <c r="H244" s="647"/>
      <c r="I244" s="521">
        <f>SUM(I234:I243)</f>
        <v>0</v>
      </c>
      <c r="J244" s="546">
        <f t="shared" ref="J244:N244" si="53">SUM(J234:J243)</f>
        <v>0</v>
      </c>
      <c r="K244" s="530">
        <f t="shared" si="53"/>
        <v>0</v>
      </c>
      <c r="L244" s="535">
        <f t="shared" si="53"/>
        <v>0</v>
      </c>
      <c r="M244" s="525">
        <f t="shared" si="53"/>
        <v>0</v>
      </c>
      <c r="N244" s="538">
        <f t="shared" si="53"/>
        <v>0</v>
      </c>
    </row>
    <row r="245" spans="1:14" ht="15.75" customHeight="1" thickBot="1" x14ac:dyDescent="0.3">
      <c r="A245" s="633" t="s">
        <v>438</v>
      </c>
      <c r="B245" s="634"/>
      <c r="C245" s="634"/>
      <c r="D245" s="634"/>
      <c r="E245" s="634"/>
      <c r="F245" s="634"/>
      <c r="G245" s="634"/>
      <c r="H245" s="634"/>
      <c r="I245" s="634"/>
      <c r="J245" s="634"/>
      <c r="K245" s="634"/>
      <c r="L245" s="634"/>
      <c r="M245" s="634"/>
      <c r="N245" s="635"/>
    </row>
    <row r="246" spans="1:14" ht="26.25" thickBot="1" x14ac:dyDescent="0.3">
      <c r="A246" s="427" t="s">
        <v>418</v>
      </c>
      <c r="B246" s="415" t="s">
        <v>419</v>
      </c>
      <c r="C246" s="427" t="s">
        <v>420</v>
      </c>
      <c r="D246" s="415" t="s">
        <v>36</v>
      </c>
      <c r="E246" s="230" t="s">
        <v>533</v>
      </c>
      <c r="F246" s="229" t="s">
        <v>0</v>
      </c>
      <c r="G246" s="229" t="s">
        <v>2</v>
      </c>
      <c r="H246" s="229" t="s">
        <v>37</v>
      </c>
      <c r="I246" s="517" t="s">
        <v>5</v>
      </c>
      <c r="J246" s="542" t="s">
        <v>517</v>
      </c>
      <c r="K246" s="526" t="s">
        <v>518</v>
      </c>
      <c r="L246" s="531" t="s">
        <v>519</v>
      </c>
      <c r="M246" s="524" t="s">
        <v>520</v>
      </c>
      <c r="N246" s="536" t="s">
        <v>608</v>
      </c>
    </row>
    <row r="247" spans="1:14" x14ac:dyDescent="0.25">
      <c r="A247" s="231"/>
      <c r="B247" s="232"/>
      <c r="C247" s="233"/>
      <c r="D247" s="232"/>
      <c r="E247" s="232"/>
      <c r="F247" s="234"/>
      <c r="G247" s="235"/>
      <c r="H247" s="236"/>
      <c r="I247" s="518"/>
      <c r="J247" s="543"/>
      <c r="K247" s="527"/>
      <c r="L247" s="532"/>
      <c r="M247" s="539"/>
      <c r="N247" s="522">
        <f t="shared" ref="N247:N253" si="54">SUM(J247:M247)</f>
        <v>0</v>
      </c>
    </row>
    <row r="248" spans="1:14" x14ac:dyDescent="0.25">
      <c r="A248" s="237"/>
      <c r="B248" s="238"/>
      <c r="C248" s="239"/>
      <c r="D248" s="238"/>
      <c r="E248" s="238"/>
      <c r="F248" s="240"/>
      <c r="G248" s="241"/>
      <c r="H248" s="242"/>
      <c r="I248" s="519"/>
      <c r="J248" s="544"/>
      <c r="K248" s="528"/>
      <c r="L248" s="533"/>
      <c r="M248" s="540"/>
      <c r="N248" s="523">
        <f t="shared" si="54"/>
        <v>0</v>
      </c>
    </row>
    <row r="249" spans="1:14" x14ac:dyDescent="0.25">
      <c r="A249" s="237"/>
      <c r="B249" s="238"/>
      <c r="C249" s="239"/>
      <c r="D249" s="238"/>
      <c r="E249" s="238"/>
      <c r="F249" s="240"/>
      <c r="G249" s="241"/>
      <c r="H249" s="242"/>
      <c r="I249" s="519"/>
      <c r="J249" s="544"/>
      <c r="K249" s="528"/>
      <c r="L249" s="533"/>
      <c r="M249" s="540"/>
      <c r="N249" s="523">
        <f t="shared" si="54"/>
        <v>0</v>
      </c>
    </row>
    <row r="250" spans="1:14" x14ac:dyDescent="0.25">
      <c r="A250" s="237"/>
      <c r="B250" s="238"/>
      <c r="C250" s="239"/>
      <c r="D250" s="238"/>
      <c r="E250" s="238"/>
      <c r="F250" s="240"/>
      <c r="G250" s="241"/>
      <c r="H250" s="242"/>
      <c r="I250" s="519"/>
      <c r="J250" s="544"/>
      <c r="K250" s="528"/>
      <c r="L250" s="533"/>
      <c r="M250" s="540"/>
      <c r="N250" s="523">
        <f t="shared" si="54"/>
        <v>0</v>
      </c>
    </row>
    <row r="251" spans="1:14" x14ac:dyDescent="0.25">
      <c r="A251" s="237"/>
      <c r="B251" s="238"/>
      <c r="C251" s="239"/>
      <c r="D251" s="238"/>
      <c r="E251" s="238"/>
      <c r="F251" s="240"/>
      <c r="G251" s="241"/>
      <c r="H251" s="242"/>
      <c r="I251" s="519"/>
      <c r="J251" s="544"/>
      <c r="K251" s="528"/>
      <c r="L251" s="533"/>
      <c r="M251" s="540"/>
      <c r="N251" s="523">
        <f t="shared" si="54"/>
        <v>0</v>
      </c>
    </row>
    <row r="252" spans="1:14" x14ac:dyDescent="0.25">
      <c r="A252" s="237"/>
      <c r="B252" s="238"/>
      <c r="C252" s="239"/>
      <c r="D252" s="238"/>
      <c r="E252" s="238"/>
      <c r="F252" s="240"/>
      <c r="G252" s="241"/>
      <c r="H252" s="242"/>
      <c r="I252" s="519"/>
      <c r="J252" s="544"/>
      <c r="K252" s="528"/>
      <c r="L252" s="533"/>
      <c r="M252" s="540"/>
      <c r="N252" s="523">
        <f t="shared" si="54"/>
        <v>0</v>
      </c>
    </row>
    <row r="253" spans="1:14" x14ac:dyDescent="0.25">
      <c r="A253" s="237"/>
      <c r="B253" s="238"/>
      <c r="C253" s="239"/>
      <c r="D253" s="238"/>
      <c r="E253" s="238"/>
      <c r="F253" s="240"/>
      <c r="G253" s="241"/>
      <c r="H253" s="242"/>
      <c r="I253" s="519"/>
      <c r="J253" s="544"/>
      <c r="K253" s="528"/>
      <c r="L253" s="533"/>
      <c r="M253" s="540"/>
      <c r="N253" s="523">
        <f t="shared" si="54"/>
        <v>0</v>
      </c>
    </row>
    <row r="254" spans="1:14" x14ac:dyDescent="0.25">
      <c r="A254" s="237"/>
      <c r="B254" s="238"/>
      <c r="C254" s="239"/>
      <c r="D254" s="238"/>
      <c r="E254" s="238"/>
      <c r="F254" s="240"/>
      <c r="G254" s="241"/>
      <c r="H254" s="242"/>
      <c r="I254" s="519"/>
      <c r="J254" s="544"/>
      <c r="K254" s="528"/>
      <c r="L254" s="533"/>
      <c r="M254" s="540"/>
      <c r="N254" s="523">
        <f t="shared" ref="N254:N256" si="55">SUM(J254:M254)</f>
        <v>0</v>
      </c>
    </row>
    <row r="255" spans="1:14" x14ac:dyDescent="0.25">
      <c r="A255" s="237"/>
      <c r="B255" s="238"/>
      <c r="C255" s="239"/>
      <c r="D255" s="238"/>
      <c r="E255" s="238"/>
      <c r="F255" s="240"/>
      <c r="G255" s="241"/>
      <c r="H255" s="242"/>
      <c r="I255" s="519"/>
      <c r="J255" s="544"/>
      <c r="K255" s="528"/>
      <c r="L255" s="533"/>
      <c r="M255" s="540"/>
      <c r="N255" s="523">
        <f t="shared" si="55"/>
        <v>0</v>
      </c>
    </row>
    <row r="256" spans="1:14" ht="15.75" thickBot="1" x14ac:dyDescent="0.3">
      <c r="A256" s="243"/>
      <c r="B256" s="244"/>
      <c r="C256" s="245"/>
      <c r="D256" s="244"/>
      <c r="E256" s="244"/>
      <c r="F256" s="246"/>
      <c r="G256" s="247"/>
      <c r="H256" s="248"/>
      <c r="I256" s="520"/>
      <c r="J256" s="545"/>
      <c r="K256" s="529"/>
      <c r="L256" s="534"/>
      <c r="M256" s="541"/>
      <c r="N256" s="537">
        <f t="shared" si="55"/>
        <v>0</v>
      </c>
    </row>
    <row r="257" spans="1:14" ht="15.75" thickBot="1" x14ac:dyDescent="0.3">
      <c r="A257" s="646" t="s">
        <v>4</v>
      </c>
      <c r="B257" s="647"/>
      <c r="C257" s="647"/>
      <c r="D257" s="647"/>
      <c r="E257" s="647"/>
      <c r="F257" s="647"/>
      <c r="G257" s="647"/>
      <c r="H257" s="647"/>
      <c r="I257" s="521">
        <f>SUM(I247:I256)</f>
        <v>0</v>
      </c>
      <c r="J257" s="546">
        <f t="shared" ref="J257:N257" si="56">SUM(J247:J256)</f>
        <v>0</v>
      </c>
      <c r="K257" s="530">
        <f t="shared" si="56"/>
        <v>0</v>
      </c>
      <c r="L257" s="535">
        <f t="shared" si="56"/>
        <v>0</v>
      </c>
      <c r="M257" s="525">
        <f t="shared" si="56"/>
        <v>0</v>
      </c>
      <c r="N257" s="538">
        <f t="shared" si="56"/>
        <v>0</v>
      </c>
    </row>
    <row r="258" spans="1:14" ht="15.75" customHeight="1" thickBot="1" x14ac:dyDescent="0.3">
      <c r="A258" s="633" t="s">
        <v>439</v>
      </c>
      <c r="B258" s="634"/>
      <c r="C258" s="634"/>
      <c r="D258" s="634"/>
      <c r="E258" s="634"/>
      <c r="F258" s="634"/>
      <c r="G258" s="634"/>
      <c r="H258" s="634"/>
      <c r="I258" s="634"/>
      <c r="J258" s="634"/>
      <c r="K258" s="634"/>
      <c r="L258" s="634"/>
      <c r="M258" s="634"/>
      <c r="N258" s="635"/>
    </row>
    <row r="259" spans="1:14" ht="26.25" thickBot="1" x14ac:dyDescent="0.3">
      <c r="A259" s="427" t="s">
        <v>418</v>
      </c>
      <c r="B259" s="415" t="s">
        <v>419</v>
      </c>
      <c r="C259" s="427" t="s">
        <v>420</v>
      </c>
      <c r="D259" s="415" t="s">
        <v>36</v>
      </c>
      <c r="E259" s="230" t="s">
        <v>533</v>
      </c>
      <c r="F259" s="229" t="s">
        <v>0</v>
      </c>
      <c r="G259" s="229" t="s">
        <v>2</v>
      </c>
      <c r="H259" s="229" t="s">
        <v>37</v>
      </c>
      <c r="I259" s="517" t="s">
        <v>5</v>
      </c>
      <c r="J259" s="542" t="s">
        <v>517</v>
      </c>
      <c r="K259" s="526" t="s">
        <v>518</v>
      </c>
      <c r="L259" s="531" t="s">
        <v>519</v>
      </c>
      <c r="M259" s="524" t="s">
        <v>520</v>
      </c>
      <c r="N259" s="536" t="s">
        <v>608</v>
      </c>
    </row>
    <row r="260" spans="1:14" x14ac:dyDescent="0.25">
      <c r="A260" s="231"/>
      <c r="B260" s="232"/>
      <c r="C260" s="233"/>
      <c r="D260" s="232"/>
      <c r="E260" s="232"/>
      <c r="F260" s="234"/>
      <c r="G260" s="235"/>
      <c r="H260" s="236"/>
      <c r="I260" s="518"/>
      <c r="J260" s="543"/>
      <c r="K260" s="527"/>
      <c r="L260" s="532"/>
      <c r="M260" s="539"/>
      <c r="N260" s="522">
        <f t="shared" ref="N260:N266" si="57">SUM(J260:M260)</f>
        <v>0</v>
      </c>
    </row>
    <row r="261" spans="1:14" x14ac:dyDescent="0.25">
      <c r="A261" s="237"/>
      <c r="B261" s="238"/>
      <c r="C261" s="239"/>
      <c r="D261" s="238"/>
      <c r="E261" s="238"/>
      <c r="F261" s="240"/>
      <c r="G261" s="241"/>
      <c r="H261" s="242"/>
      <c r="I261" s="519"/>
      <c r="J261" s="544"/>
      <c r="K261" s="528"/>
      <c r="L261" s="533"/>
      <c r="M261" s="540"/>
      <c r="N261" s="523">
        <f t="shared" si="57"/>
        <v>0</v>
      </c>
    </row>
    <row r="262" spans="1:14" x14ac:dyDescent="0.25">
      <c r="A262" s="237"/>
      <c r="B262" s="238"/>
      <c r="C262" s="239"/>
      <c r="D262" s="238"/>
      <c r="E262" s="238"/>
      <c r="F262" s="240"/>
      <c r="G262" s="241"/>
      <c r="H262" s="242"/>
      <c r="I262" s="519"/>
      <c r="J262" s="544"/>
      <c r="K262" s="528"/>
      <c r="L262" s="533"/>
      <c r="M262" s="540"/>
      <c r="N262" s="523">
        <f t="shared" si="57"/>
        <v>0</v>
      </c>
    </row>
    <row r="263" spans="1:14" x14ac:dyDescent="0.25">
      <c r="A263" s="237"/>
      <c r="B263" s="238"/>
      <c r="C263" s="239"/>
      <c r="D263" s="238"/>
      <c r="E263" s="238"/>
      <c r="F263" s="240"/>
      <c r="G263" s="241"/>
      <c r="H263" s="242"/>
      <c r="I263" s="519"/>
      <c r="J263" s="544"/>
      <c r="K263" s="528"/>
      <c r="L263" s="533"/>
      <c r="M263" s="540"/>
      <c r="N263" s="523">
        <f t="shared" si="57"/>
        <v>0</v>
      </c>
    </row>
    <row r="264" spans="1:14" x14ac:dyDescent="0.25">
      <c r="A264" s="237"/>
      <c r="B264" s="238"/>
      <c r="C264" s="239"/>
      <c r="D264" s="238"/>
      <c r="E264" s="238"/>
      <c r="F264" s="240"/>
      <c r="G264" s="241"/>
      <c r="H264" s="242"/>
      <c r="I264" s="519"/>
      <c r="J264" s="544"/>
      <c r="K264" s="528"/>
      <c r="L264" s="533"/>
      <c r="M264" s="540"/>
      <c r="N264" s="523">
        <f t="shared" si="57"/>
        <v>0</v>
      </c>
    </row>
    <row r="265" spans="1:14" x14ac:dyDescent="0.25">
      <c r="A265" s="237"/>
      <c r="B265" s="238"/>
      <c r="C265" s="239"/>
      <c r="D265" s="238"/>
      <c r="E265" s="238"/>
      <c r="F265" s="240"/>
      <c r="G265" s="241"/>
      <c r="H265" s="242"/>
      <c r="I265" s="519"/>
      <c r="J265" s="544"/>
      <c r="K265" s="528"/>
      <c r="L265" s="533"/>
      <c r="M265" s="540"/>
      <c r="N265" s="523">
        <f t="shared" si="57"/>
        <v>0</v>
      </c>
    </row>
    <row r="266" spans="1:14" x14ac:dyDescent="0.25">
      <c r="A266" s="237"/>
      <c r="B266" s="238"/>
      <c r="C266" s="239"/>
      <c r="D266" s="238"/>
      <c r="E266" s="238"/>
      <c r="F266" s="240"/>
      <c r="G266" s="241"/>
      <c r="H266" s="242"/>
      <c r="I266" s="519"/>
      <c r="J266" s="544"/>
      <c r="K266" s="528"/>
      <c r="L266" s="533"/>
      <c r="M266" s="540"/>
      <c r="N266" s="523">
        <f t="shared" si="57"/>
        <v>0</v>
      </c>
    </row>
    <row r="267" spans="1:14" x14ac:dyDescent="0.25">
      <c r="A267" s="237"/>
      <c r="B267" s="238"/>
      <c r="C267" s="239"/>
      <c r="D267" s="238"/>
      <c r="E267" s="238"/>
      <c r="F267" s="240"/>
      <c r="G267" s="241"/>
      <c r="H267" s="242"/>
      <c r="I267" s="519"/>
      <c r="J267" s="544"/>
      <c r="K267" s="528"/>
      <c r="L267" s="533"/>
      <c r="M267" s="540"/>
      <c r="N267" s="523">
        <f t="shared" ref="N267:N269" si="58">SUM(J267:M267)</f>
        <v>0</v>
      </c>
    </row>
    <row r="268" spans="1:14" x14ac:dyDescent="0.25">
      <c r="A268" s="237"/>
      <c r="B268" s="238"/>
      <c r="C268" s="239"/>
      <c r="D268" s="238"/>
      <c r="E268" s="238"/>
      <c r="F268" s="240"/>
      <c r="G268" s="241"/>
      <c r="H268" s="242"/>
      <c r="I268" s="519"/>
      <c r="J268" s="544"/>
      <c r="K268" s="528"/>
      <c r="L268" s="533"/>
      <c r="M268" s="540"/>
      <c r="N268" s="523">
        <f t="shared" si="58"/>
        <v>0</v>
      </c>
    </row>
    <row r="269" spans="1:14" ht="15.75" thickBot="1" x14ac:dyDescent="0.3">
      <c r="A269" s="243"/>
      <c r="B269" s="244"/>
      <c r="C269" s="245"/>
      <c r="D269" s="244"/>
      <c r="E269" s="244"/>
      <c r="F269" s="246"/>
      <c r="G269" s="247"/>
      <c r="H269" s="248"/>
      <c r="I269" s="520"/>
      <c r="J269" s="545"/>
      <c r="K269" s="529"/>
      <c r="L269" s="534"/>
      <c r="M269" s="541"/>
      <c r="N269" s="537">
        <f t="shared" si="58"/>
        <v>0</v>
      </c>
    </row>
    <row r="270" spans="1:14" ht="15.75" thickBot="1" x14ac:dyDescent="0.3">
      <c r="A270" s="646" t="s">
        <v>4</v>
      </c>
      <c r="B270" s="647"/>
      <c r="C270" s="647"/>
      <c r="D270" s="647"/>
      <c r="E270" s="647"/>
      <c r="F270" s="647"/>
      <c r="G270" s="647"/>
      <c r="H270" s="647"/>
      <c r="I270" s="521">
        <f>SUM(I260:I269)</f>
        <v>0</v>
      </c>
      <c r="J270" s="546">
        <f t="shared" ref="J270:N270" si="59">SUM(J260:J269)</f>
        <v>0</v>
      </c>
      <c r="K270" s="530">
        <f t="shared" si="59"/>
        <v>0</v>
      </c>
      <c r="L270" s="535">
        <f t="shared" si="59"/>
        <v>0</v>
      </c>
      <c r="M270" s="525">
        <f t="shared" si="59"/>
        <v>0</v>
      </c>
      <c r="N270" s="538">
        <f t="shared" si="59"/>
        <v>0</v>
      </c>
    </row>
    <row r="271" spans="1:14" ht="27.75" customHeight="1" thickBot="1" x14ac:dyDescent="0.3">
      <c r="A271" s="633" t="s">
        <v>440</v>
      </c>
      <c r="B271" s="634"/>
      <c r="C271" s="634"/>
      <c r="D271" s="634"/>
      <c r="E271" s="634"/>
      <c r="F271" s="634"/>
      <c r="G271" s="634"/>
      <c r="H271" s="634"/>
      <c r="I271" s="634"/>
      <c r="J271" s="634"/>
      <c r="K271" s="634"/>
      <c r="L271" s="634"/>
      <c r="M271" s="634"/>
      <c r="N271" s="635"/>
    </row>
    <row r="272" spans="1:14" ht="26.25" thickBot="1" x14ac:dyDescent="0.3">
      <c r="A272" s="427" t="s">
        <v>418</v>
      </c>
      <c r="B272" s="415" t="s">
        <v>419</v>
      </c>
      <c r="C272" s="427" t="s">
        <v>420</v>
      </c>
      <c r="D272" s="415" t="s">
        <v>36</v>
      </c>
      <c r="E272" s="230" t="s">
        <v>533</v>
      </c>
      <c r="F272" s="229" t="s">
        <v>0</v>
      </c>
      <c r="G272" s="229" t="s">
        <v>2</v>
      </c>
      <c r="H272" s="229" t="s">
        <v>37</v>
      </c>
      <c r="I272" s="517" t="s">
        <v>5</v>
      </c>
      <c r="J272" s="542" t="s">
        <v>517</v>
      </c>
      <c r="K272" s="526" t="s">
        <v>518</v>
      </c>
      <c r="L272" s="531" t="s">
        <v>519</v>
      </c>
      <c r="M272" s="524" t="s">
        <v>520</v>
      </c>
      <c r="N272" s="536" t="s">
        <v>608</v>
      </c>
    </row>
    <row r="273" spans="1:14" x14ac:dyDescent="0.25">
      <c r="A273" s="231"/>
      <c r="B273" s="232"/>
      <c r="C273" s="233"/>
      <c r="D273" s="232"/>
      <c r="E273" s="232"/>
      <c r="F273" s="234"/>
      <c r="G273" s="235"/>
      <c r="H273" s="236"/>
      <c r="I273" s="518"/>
      <c r="J273" s="543"/>
      <c r="K273" s="527"/>
      <c r="L273" s="532"/>
      <c r="M273" s="539"/>
      <c r="N273" s="522">
        <f t="shared" ref="N273:N279" si="60">SUM(J273:M273)</f>
        <v>0</v>
      </c>
    </row>
    <row r="274" spans="1:14" x14ac:dyDescent="0.25">
      <c r="A274" s="237"/>
      <c r="B274" s="238"/>
      <c r="C274" s="239"/>
      <c r="D274" s="238"/>
      <c r="E274" s="238"/>
      <c r="F274" s="240"/>
      <c r="G274" s="241"/>
      <c r="H274" s="242"/>
      <c r="I274" s="519"/>
      <c r="J274" s="544"/>
      <c r="K274" s="528"/>
      <c r="L274" s="533"/>
      <c r="M274" s="540"/>
      <c r="N274" s="523">
        <f t="shared" si="60"/>
        <v>0</v>
      </c>
    </row>
    <row r="275" spans="1:14" x14ac:dyDescent="0.25">
      <c r="A275" s="237"/>
      <c r="B275" s="238"/>
      <c r="C275" s="239"/>
      <c r="D275" s="238"/>
      <c r="E275" s="238"/>
      <c r="F275" s="240"/>
      <c r="G275" s="241"/>
      <c r="H275" s="242"/>
      <c r="I275" s="519"/>
      <c r="J275" s="544"/>
      <c r="K275" s="528"/>
      <c r="L275" s="533"/>
      <c r="M275" s="540"/>
      <c r="N275" s="523">
        <f t="shared" si="60"/>
        <v>0</v>
      </c>
    </row>
    <row r="276" spans="1:14" x14ac:dyDescent="0.25">
      <c r="A276" s="237"/>
      <c r="B276" s="238"/>
      <c r="C276" s="239"/>
      <c r="D276" s="238"/>
      <c r="E276" s="238"/>
      <c r="F276" s="240"/>
      <c r="G276" s="241"/>
      <c r="H276" s="242"/>
      <c r="I276" s="519"/>
      <c r="J276" s="544"/>
      <c r="K276" s="528"/>
      <c r="L276" s="533"/>
      <c r="M276" s="540"/>
      <c r="N276" s="523">
        <f t="shared" si="60"/>
        <v>0</v>
      </c>
    </row>
    <row r="277" spans="1:14" x14ac:dyDescent="0.25">
      <c r="A277" s="237"/>
      <c r="B277" s="238"/>
      <c r="C277" s="239"/>
      <c r="D277" s="238"/>
      <c r="E277" s="238"/>
      <c r="F277" s="240"/>
      <c r="G277" s="241"/>
      <c r="H277" s="242"/>
      <c r="I277" s="519"/>
      <c r="J277" s="544"/>
      <c r="K277" s="528"/>
      <c r="L277" s="533"/>
      <c r="M277" s="540"/>
      <c r="N277" s="523">
        <f t="shared" si="60"/>
        <v>0</v>
      </c>
    </row>
    <row r="278" spans="1:14" x14ac:dyDescent="0.25">
      <c r="A278" s="237"/>
      <c r="B278" s="238"/>
      <c r="C278" s="239"/>
      <c r="D278" s="238"/>
      <c r="E278" s="238"/>
      <c r="F278" s="240"/>
      <c r="G278" s="241"/>
      <c r="H278" s="242"/>
      <c r="I278" s="519"/>
      <c r="J278" s="544"/>
      <c r="K278" s="528"/>
      <c r="L278" s="533"/>
      <c r="M278" s="540"/>
      <c r="N278" s="523">
        <f t="shared" si="60"/>
        <v>0</v>
      </c>
    </row>
    <row r="279" spans="1:14" x14ac:dyDescent="0.25">
      <c r="A279" s="237"/>
      <c r="B279" s="238"/>
      <c r="C279" s="239"/>
      <c r="D279" s="238"/>
      <c r="E279" s="238"/>
      <c r="F279" s="240"/>
      <c r="G279" s="241"/>
      <c r="H279" s="242"/>
      <c r="I279" s="519"/>
      <c r="J279" s="544"/>
      <c r="K279" s="528"/>
      <c r="L279" s="533"/>
      <c r="M279" s="540"/>
      <c r="N279" s="523">
        <f t="shared" si="60"/>
        <v>0</v>
      </c>
    </row>
    <row r="280" spans="1:14" x14ac:dyDescent="0.25">
      <c r="A280" s="237"/>
      <c r="B280" s="238"/>
      <c r="C280" s="239"/>
      <c r="D280" s="238"/>
      <c r="E280" s="238"/>
      <c r="F280" s="240"/>
      <c r="G280" s="241"/>
      <c r="H280" s="242"/>
      <c r="I280" s="519"/>
      <c r="J280" s="544"/>
      <c r="K280" s="528"/>
      <c r="L280" s="533"/>
      <c r="M280" s="540"/>
      <c r="N280" s="523">
        <f t="shared" ref="N280:N282" si="61">SUM(J280:M280)</f>
        <v>0</v>
      </c>
    </row>
    <row r="281" spans="1:14" x14ac:dyDescent="0.25">
      <c r="A281" s="237"/>
      <c r="B281" s="238"/>
      <c r="C281" s="239"/>
      <c r="D281" s="238"/>
      <c r="E281" s="238"/>
      <c r="F281" s="240"/>
      <c r="G281" s="241"/>
      <c r="H281" s="242"/>
      <c r="I281" s="519"/>
      <c r="J281" s="544"/>
      <c r="K281" s="528"/>
      <c r="L281" s="533"/>
      <c r="M281" s="540"/>
      <c r="N281" s="523">
        <f t="shared" si="61"/>
        <v>0</v>
      </c>
    </row>
    <row r="282" spans="1:14" ht="15.75" thickBot="1" x14ac:dyDescent="0.3">
      <c r="A282" s="243"/>
      <c r="B282" s="244"/>
      <c r="C282" s="245"/>
      <c r="D282" s="244"/>
      <c r="E282" s="244"/>
      <c r="F282" s="246"/>
      <c r="G282" s="247"/>
      <c r="H282" s="248"/>
      <c r="I282" s="520"/>
      <c r="J282" s="545"/>
      <c r="K282" s="529"/>
      <c r="L282" s="534"/>
      <c r="M282" s="541"/>
      <c r="N282" s="537">
        <f t="shared" si="61"/>
        <v>0</v>
      </c>
    </row>
    <row r="283" spans="1:14" ht="15.75" thickBot="1" x14ac:dyDescent="0.3">
      <c r="A283" s="646" t="s">
        <v>4</v>
      </c>
      <c r="B283" s="647"/>
      <c r="C283" s="647"/>
      <c r="D283" s="647"/>
      <c r="E283" s="647"/>
      <c r="F283" s="647"/>
      <c r="G283" s="647"/>
      <c r="H283" s="647"/>
      <c r="I283" s="521">
        <f>SUM(I273:I282)</f>
        <v>0</v>
      </c>
      <c r="J283" s="546">
        <f t="shared" ref="J283:N283" si="62">SUM(J273:J282)</f>
        <v>0</v>
      </c>
      <c r="K283" s="530">
        <f t="shared" si="62"/>
        <v>0</v>
      </c>
      <c r="L283" s="535">
        <f t="shared" si="62"/>
        <v>0</v>
      </c>
      <c r="M283" s="525">
        <f t="shared" si="62"/>
        <v>0</v>
      </c>
      <c r="N283" s="538">
        <f t="shared" si="62"/>
        <v>0</v>
      </c>
    </row>
    <row r="284" spans="1:14" ht="15.75" customHeight="1" thickBot="1" x14ac:dyDescent="0.3">
      <c r="A284" s="633" t="s">
        <v>441</v>
      </c>
      <c r="B284" s="634"/>
      <c r="C284" s="634"/>
      <c r="D284" s="634"/>
      <c r="E284" s="634"/>
      <c r="F284" s="634"/>
      <c r="G284" s="634"/>
      <c r="H284" s="634"/>
      <c r="I284" s="634"/>
      <c r="J284" s="634"/>
      <c r="K284" s="634"/>
      <c r="L284" s="634"/>
      <c r="M284" s="634"/>
      <c r="N284" s="635"/>
    </row>
    <row r="285" spans="1:14" ht="26.25" thickBot="1" x14ac:dyDescent="0.3">
      <c r="A285" s="427" t="s">
        <v>418</v>
      </c>
      <c r="B285" s="415" t="s">
        <v>419</v>
      </c>
      <c r="C285" s="427" t="s">
        <v>420</v>
      </c>
      <c r="D285" s="415" t="s">
        <v>36</v>
      </c>
      <c r="E285" s="230" t="s">
        <v>533</v>
      </c>
      <c r="F285" s="229" t="s">
        <v>0</v>
      </c>
      <c r="G285" s="229" t="s">
        <v>2</v>
      </c>
      <c r="H285" s="229" t="s">
        <v>37</v>
      </c>
      <c r="I285" s="517" t="s">
        <v>5</v>
      </c>
      <c r="J285" s="542" t="s">
        <v>517</v>
      </c>
      <c r="K285" s="526" t="s">
        <v>518</v>
      </c>
      <c r="L285" s="531" t="s">
        <v>519</v>
      </c>
      <c r="M285" s="524" t="s">
        <v>520</v>
      </c>
      <c r="N285" s="536" t="s">
        <v>608</v>
      </c>
    </row>
    <row r="286" spans="1:14" x14ac:dyDescent="0.25">
      <c r="A286" s="231"/>
      <c r="B286" s="232"/>
      <c r="C286" s="233"/>
      <c r="D286" s="232"/>
      <c r="E286" s="232"/>
      <c r="F286" s="234"/>
      <c r="G286" s="235"/>
      <c r="H286" s="236"/>
      <c r="I286" s="518"/>
      <c r="J286" s="543"/>
      <c r="K286" s="527"/>
      <c r="L286" s="532"/>
      <c r="M286" s="539"/>
      <c r="N286" s="522">
        <f t="shared" ref="N286:N292" si="63">SUM(J286:M286)</f>
        <v>0</v>
      </c>
    </row>
    <row r="287" spans="1:14" x14ac:dyDescent="0.25">
      <c r="A287" s="237"/>
      <c r="B287" s="238"/>
      <c r="C287" s="239"/>
      <c r="D287" s="238"/>
      <c r="E287" s="238"/>
      <c r="F287" s="240"/>
      <c r="G287" s="241"/>
      <c r="H287" s="242"/>
      <c r="I287" s="519"/>
      <c r="J287" s="544"/>
      <c r="K287" s="528"/>
      <c r="L287" s="533"/>
      <c r="M287" s="540"/>
      <c r="N287" s="523">
        <f t="shared" si="63"/>
        <v>0</v>
      </c>
    </row>
    <row r="288" spans="1:14" x14ac:dyDescent="0.25">
      <c r="A288" s="237"/>
      <c r="B288" s="238"/>
      <c r="C288" s="239"/>
      <c r="D288" s="238"/>
      <c r="E288" s="238"/>
      <c r="F288" s="240"/>
      <c r="G288" s="241"/>
      <c r="H288" s="242"/>
      <c r="I288" s="519"/>
      <c r="J288" s="544"/>
      <c r="K288" s="528"/>
      <c r="L288" s="533"/>
      <c r="M288" s="540"/>
      <c r="N288" s="523">
        <f t="shared" si="63"/>
        <v>0</v>
      </c>
    </row>
    <row r="289" spans="1:14" x14ac:dyDescent="0.25">
      <c r="A289" s="237"/>
      <c r="B289" s="238"/>
      <c r="C289" s="239"/>
      <c r="D289" s="238"/>
      <c r="E289" s="238"/>
      <c r="F289" s="240"/>
      <c r="G289" s="241"/>
      <c r="H289" s="242"/>
      <c r="I289" s="519"/>
      <c r="J289" s="544"/>
      <c r="K289" s="528"/>
      <c r="L289" s="533"/>
      <c r="M289" s="540"/>
      <c r="N289" s="523">
        <f t="shared" si="63"/>
        <v>0</v>
      </c>
    </row>
    <row r="290" spans="1:14" x14ac:dyDescent="0.25">
      <c r="A290" s="237"/>
      <c r="B290" s="238"/>
      <c r="C290" s="239"/>
      <c r="D290" s="238"/>
      <c r="E290" s="238"/>
      <c r="F290" s="240"/>
      <c r="G290" s="241"/>
      <c r="H290" s="242"/>
      <c r="I290" s="519"/>
      <c r="J290" s="544"/>
      <c r="K290" s="528"/>
      <c r="L290" s="533"/>
      <c r="M290" s="540"/>
      <c r="N290" s="523">
        <f t="shared" si="63"/>
        <v>0</v>
      </c>
    </row>
    <row r="291" spans="1:14" x14ac:dyDescent="0.25">
      <c r="A291" s="237"/>
      <c r="B291" s="238"/>
      <c r="C291" s="239"/>
      <c r="D291" s="238"/>
      <c r="E291" s="238"/>
      <c r="F291" s="240"/>
      <c r="G291" s="241"/>
      <c r="H291" s="242"/>
      <c r="I291" s="519"/>
      <c r="J291" s="544"/>
      <c r="K291" s="528"/>
      <c r="L291" s="533"/>
      <c r="M291" s="540"/>
      <c r="N291" s="523">
        <f t="shared" si="63"/>
        <v>0</v>
      </c>
    </row>
    <row r="292" spans="1:14" x14ac:dyDescent="0.25">
      <c r="A292" s="237"/>
      <c r="B292" s="238"/>
      <c r="C292" s="239"/>
      <c r="D292" s="238"/>
      <c r="E292" s="238"/>
      <c r="F292" s="240"/>
      <c r="G292" s="241"/>
      <c r="H292" s="242"/>
      <c r="I292" s="519"/>
      <c r="J292" s="544"/>
      <c r="K292" s="528"/>
      <c r="L292" s="533"/>
      <c r="M292" s="540"/>
      <c r="N292" s="523">
        <f t="shared" si="63"/>
        <v>0</v>
      </c>
    </row>
    <row r="293" spans="1:14" x14ac:dyDescent="0.25">
      <c r="A293" s="237"/>
      <c r="B293" s="238"/>
      <c r="C293" s="239"/>
      <c r="D293" s="238"/>
      <c r="E293" s="238"/>
      <c r="F293" s="240"/>
      <c r="G293" s="241"/>
      <c r="H293" s="242"/>
      <c r="I293" s="519"/>
      <c r="J293" s="544"/>
      <c r="K293" s="528"/>
      <c r="L293" s="533"/>
      <c r="M293" s="540"/>
      <c r="N293" s="523">
        <f t="shared" ref="N293:N295" si="64">SUM(J293:M293)</f>
        <v>0</v>
      </c>
    </row>
    <row r="294" spans="1:14" x14ac:dyDescent="0.25">
      <c r="A294" s="237"/>
      <c r="B294" s="238"/>
      <c r="C294" s="239"/>
      <c r="D294" s="238"/>
      <c r="E294" s="238"/>
      <c r="F294" s="240"/>
      <c r="G294" s="241"/>
      <c r="H294" s="242"/>
      <c r="I294" s="519"/>
      <c r="J294" s="544"/>
      <c r="K294" s="528"/>
      <c r="L294" s="533"/>
      <c r="M294" s="540"/>
      <c r="N294" s="523">
        <f t="shared" si="64"/>
        <v>0</v>
      </c>
    </row>
    <row r="295" spans="1:14" ht="15.75" thickBot="1" x14ac:dyDescent="0.3">
      <c r="A295" s="243"/>
      <c r="B295" s="244"/>
      <c r="C295" s="245"/>
      <c r="D295" s="244"/>
      <c r="E295" s="244"/>
      <c r="F295" s="246"/>
      <c r="G295" s="247"/>
      <c r="H295" s="248"/>
      <c r="I295" s="520"/>
      <c r="J295" s="545"/>
      <c r="K295" s="529"/>
      <c r="L295" s="534"/>
      <c r="M295" s="541"/>
      <c r="N295" s="537">
        <f t="shared" si="64"/>
        <v>0</v>
      </c>
    </row>
    <row r="296" spans="1:14" ht="15.75" thickBot="1" x14ac:dyDescent="0.3">
      <c r="A296" s="646" t="s">
        <v>4</v>
      </c>
      <c r="B296" s="647"/>
      <c r="C296" s="647"/>
      <c r="D296" s="647"/>
      <c r="E296" s="647"/>
      <c r="F296" s="647"/>
      <c r="G296" s="647"/>
      <c r="H296" s="647"/>
      <c r="I296" s="521">
        <f>SUM(I286:I295)</f>
        <v>0</v>
      </c>
      <c r="J296" s="546">
        <f t="shared" ref="J296:N296" si="65">SUM(J286:J295)</f>
        <v>0</v>
      </c>
      <c r="K296" s="530">
        <f t="shared" si="65"/>
        <v>0</v>
      </c>
      <c r="L296" s="535">
        <f t="shared" si="65"/>
        <v>0</v>
      </c>
      <c r="M296" s="525">
        <f t="shared" si="65"/>
        <v>0</v>
      </c>
      <c r="N296" s="538">
        <f t="shared" si="65"/>
        <v>0</v>
      </c>
    </row>
    <row r="297" spans="1:14" ht="15.75" customHeight="1" thickBot="1" x14ac:dyDescent="0.3">
      <c r="A297" s="633" t="s">
        <v>442</v>
      </c>
      <c r="B297" s="634"/>
      <c r="C297" s="634"/>
      <c r="D297" s="634"/>
      <c r="E297" s="634"/>
      <c r="F297" s="634"/>
      <c r="G297" s="634"/>
      <c r="H297" s="634"/>
      <c r="I297" s="634"/>
      <c r="J297" s="634"/>
      <c r="K297" s="634"/>
      <c r="L297" s="634"/>
      <c r="M297" s="634"/>
      <c r="N297" s="635"/>
    </row>
    <row r="298" spans="1:14" ht="26.25" thickBot="1" x14ac:dyDescent="0.3">
      <c r="A298" s="427" t="s">
        <v>418</v>
      </c>
      <c r="B298" s="415" t="s">
        <v>419</v>
      </c>
      <c r="C298" s="427" t="s">
        <v>420</v>
      </c>
      <c r="D298" s="415" t="s">
        <v>36</v>
      </c>
      <c r="E298" s="230" t="s">
        <v>533</v>
      </c>
      <c r="F298" s="229" t="s">
        <v>0</v>
      </c>
      <c r="G298" s="229" t="s">
        <v>2</v>
      </c>
      <c r="H298" s="229" t="s">
        <v>37</v>
      </c>
      <c r="I298" s="517" t="s">
        <v>5</v>
      </c>
      <c r="J298" s="542" t="s">
        <v>517</v>
      </c>
      <c r="K298" s="526" t="s">
        <v>518</v>
      </c>
      <c r="L298" s="531" t="s">
        <v>519</v>
      </c>
      <c r="M298" s="524" t="s">
        <v>520</v>
      </c>
      <c r="N298" s="536" t="s">
        <v>608</v>
      </c>
    </row>
    <row r="299" spans="1:14" x14ac:dyDescent="0.25">
      <c r="A299" s="231"/>
      <c r="B299" s="232"/>
      <c r="C299" s="233"/>
      <c r="D299" s="232"/>
      <c r="E299" s="232"/>
      <c r="F299" s="234"/>
      <c r="G299" s="235"/>
      <c r="H299" s="236"/>
      <c r="I299" s="518"/>
      <c r="J299" s="543"/>
      <c r="K299" s="527"/>
      <c r="L299" s="532"/>
      <c r="M299" s="539"/>
      <c r="N299" s="522">
        <f t="shared" ref="N299:N305" si="66">SUM(J299:M299)</f>
        <v>0</v>
      </c>
    </row>
    <row r="300" spans="1:14" x14ac:dyDescent="0.25">
      <c r="A300" s="237"/>
      <c r="B300" s="238"/>
      <c r="C300" s="239"/>
      <c r="D300" s="238"/>
      <c r="E300" s="238"/>
      <c r="F300" s="240"/>
      <c r="G300" s="241"/>
      <c r="H300" s="242"/>
      <c r="I300" s="519"/>
      <c r="J300" s="544"/>
      <c r="K300" s="528"/>
      <c r="L300" s="533"/>
      <c r="M300" s="540"/>
      <c r="N300" s="523">
        <f t="shared" si="66"/>
        <v>0</v>
      </c>
    </row>
    <row r="301" spans="1:14" x14ac:dyDescent="0.25">
      <c r="A301" s="237"/>
      <c r="B301" s="238"/>
      <c r="C301" s="239"/>
      <c r="D301" s="238"/>
      <c r="E301" s="238"/>
      <c r="F301" s="240"/>
      <c r="G301" s="241"/>
      <c r="H301" s="242"/>
      <c r="I301" s="519"/>
      <c r="J301" s="544"/>
      <c r="K301" s="528"/>
      <c r="L301" s="533"/>
      <c r="M301" s="540"/>
      <c r="N301" s="523">
        <f t="shared" si="66"/>
        <v>0</v>
      </c>
    </row>
    <row r="302" spans="1:14" x14ac:dyDescent="0.25">
      <c r="A302" s="237"/>
      <c r="B302" s="238"/>
      <c r="C302" s="239"/>
      <c r="D302" s="238"/>
      <c r="E302" s="238"/>
      <c r="F302" s="240"/>
      <c r="G302" s="241"/>
      <c r="H302" s="242"/>
      <c r="I302" s="519"/>
      <c r="J302" s="544"/>
      <c r="K302" s="528"/>
      <c r="L302" s="533"/>
      <c r="M302" s="540"/>
      <c r="N302" s="523">
        <f t="shared" si="66"/>
        <v>0</v>
      </c>
    </row>
    <row r="303" spans="1:14" x14ac:dyDescent="0.25">
      <c r="A303" s="237"/>
      <c r="B303" s="238"/>
      <c r="C303" s="239"/>
      <c r="D303" s="238"/>
      <c r="E303" s="238"/>
      <c r="F303" s="240"/>
      <c r="G303" s="241"/>
      <c r="H303" s="242"/>
      <c r="I303" s="519"/>
      <c r="J303" s="544"/>
      <c r="K303" s="528"/>
      <c r="L303" s="533"/>
      <c r="M303" s="540"/>
      <c r="N303" s="523">
        <f t="shared" si="66"/>
        <v>0</v>
      </c>
    </row>
    <row r="304" spans="1:14" x14ac:dyDescent="0.25">
      <c r="A304" s="237"/>
      <c r="B304" s="238"/>
      <c r="C304" s="239"/>
      <c r="D304" s="238"/>
      <c r="E304" s="238"/>
      <c r="F304" s="240"/>
      <c r="G304" s="241"/>
      <c r="H304" s="242"/>
      <c r="I304" s="519"/>
      <c r="J304" s="544"/>
      <c r="K304" s="528"/>
      <c r="L304" s="533"/>
      <c r="M304" s="540"/>
      <c r="N304" s="523">
        <f t="shared" si="66"/>
        <v>0</v>
      </c>
    </row>
    <row r="305" spans="1:14" x14ac:dyDescent="0.25">
      <c r="A305" s="237"/>
      <c r="B305" s="238"/>
      <c r="C305" s="239"/>
      <c r="D305" s="238"/>
      <c r="E305" s="238"/>
      <c r="F305" s="240"/>
      <c r="G305" s="241"/>
      <c r="H305" s="242"/>
      <c r="I305" s="519"/>
      <c r="J305" s="544"/>
      <c r="K305" s="528"/>
      <c r="L305" s="533"/>
      <c r="M305" s="540"/>
      <c r="N305" s="523">
        <f t="shared" si="66"/>
        <v>0</v>
      </c>
    </row>
    <row r="306" spans="1:14" x14ac:dyDescent="0.25">
      <c r="A306" s="237"/>
      <c r="B306" s="238"/>
      <c r="C306" s="239"/>
      <c r="D306" s="238"/>
      <c r="E306" s="238"/>
      <c r="F306" s="240"/>
      <c r="G306" s="241"/>
      <c r="H306" s="242"/>
      <c r="I306" s="519"/>
      <c r="J306" s="544"/>
      <c r="K306" s="528"/>
      <c r="L306" s="533"/>
      <c r="M306" s="540"/>
      <c r="N306" s="523">
        <f t="shared" ref="N306:N308" si="67">SUM(J306:M306)</f>
        <v>0</v>
      </c>
    </row>
    <row r="307" spans="1:14" x14ac:dyDescent="0.25">
      <c r="A307" s="237"/>
      <c r="B307" s="238"/>
      <c r="C307" s="239"/>
      <c r="D307" s="238"/>
      <c r="E307" s="238"/>
      <c r="F307" s="240"/>
      <c r="G307" s="241"/>
      <c r="H307" s="242"/>
      <c r="I307" s="519"/>
      <c r="J307" s="544"/>
      <c r="K307" s="528"/>
      <c r="L307" s="533"/>
      <c r="M307" s="540"/>
      <c r="N307" s="523">
        <f t="shared" si="67"/>
        <v>0</v>
      </c>
    </row>
    <row r="308" spans="1:14" ht="15.75" thickBot="1" x14ac:dyDescent="0.3">
      <c r="A308" s="243"/>
      <c r="B308" s="244"/>
      <c r="C308" s="245"/>
      <c r="D308" s="244"/>
      <c r="E308" s="244"/>
      <c r="F308" s="246"/>
      <c r="G308" s="247"/>
      <c r="H308" s="248"/>
      <c r="I308" s="520"/>
      <c r="J308" s="545"/>
      <c r="K308" s="529"/>
      <c r="L308" s="534"/>
      <c r="M308" s="541"/>
      <c r="N308" s="537">
        <f t="shared" si="67"/>
        <v>0</v>
      </c>
    </row>
    <row r="309" spans="1:14" ht="15.75" thickBot="1" x14ac:dyDescent="0.3">
      <c r="A309" s="646" t="s">
        <v>4</v>
      </c>
      <c r="B309" s="647"/>
      <c r="C309" s="647"/>
      <c r="D309" s="647"/>
      <c r="E309" s="647"/>
      <c r="F309" s="647"/>
      <c r="G309" s="647"/>
      <c r="H309" s="647"/>
      <c r="I309" s="521">
        <f>SUM(I299:I308)</f>
        <v>0</v>
      </c>
      <c r="J309" s="546">
        <f t="shared" ref="J309:N309" si="68">SUM(J299:J308)</f>
        <v>0</v>
      </c>
      <c r="K309" s="530">
        <f t="shared" si="68"/>
        <v>0</v>
      </c>
      <c r="L309" s="535">
        <f t="shared" si="68"/>
        <v>0</v>
      </c>
      <c r="M309" s="525">
        <f t="shared" si="68"/>
        <v>0</v>
      </c>
      <c r="N309" s="538">
        <f t="shared" si="68"/>
        <v>0</v>
      </c>
    </row>
    <row r="310" spans="1:14" ht="15.75" customHeight="1" thickBot="1" x14ac:dyDescent="0.3">
      <c r="A310" s="633" t="s">
        <v>443</v>
      </c>
      <c r="B310" s="634"/>
      <c r="C310" s="634"/>
      <c r="D310" s="634"/>
      <c r="E310" s="634"/>
      <c r="F310" s="634"/>
      <c r="G310" s="634"/>
      <c r="H310" s="634"/>
      <c r="I310" s="634"/>
      <c r="J310" s="634"/>
      <c r="K310" s="634"/>
      <c r="L310" s="634"/>
      <c r="M310" s="634"/>
      <c r="N310" s="635"/>
    </row>
    <row r="311" spans="1:14" ht="26.25" thickBot="1" x14ac:dyDescent="0.3">
      <c r="A311" s="427" t="s">
        <v>418</v>
      </c>
      <c r="B311" s="415" t="s">
        <v>419</v>
      </c>
      <c r="C311" s="427" t="s">
        <v>420</v>
      </c>
      <c r="D311" s="415" t="s">
        <v>36</v>
      </c>
      <c r="E311" s="230" t="s">
        <v>533</v>
      </c>
      <c r="F311" s="229" t="s">
        <v>0</v>
      </c>
      <c r="G311" s="229" t="s">
        <v>2</v>
      </c>
      <c r="H311" s="229" t="s">
        <v>37</v>
      </c>
      <c r="I311" s="517" t="s">
        <v>5</v>
      </c>
      <c r="J311" s="542" t="s">
        <v>517</v>
      </c>
      <c r="K311" s="526" t="s">
        <v>518</v>
      </c>
      <c r="L311" s="531" t="s">
        <v>519</v>
      </c>
      <c r="M311" s="524" t="s">
        <v>520</v>
      </c>
      <c r="N311" s="536" t="s">
        <v>608</v>
      </c>
    </row>
    <row r="312" spans="1:14" x14ac:dyDescent="0.25">
      <c r="A312" s="231"/>
      <c r="B312" s="232"/>
      <c r="C312" s="233"/>
      <c r="D312" s="232"/>
      <c r="E312" s="232"/>
      <c r="F312" s="234"/>
      <c r="G312" s="235"/>
      <c r="H312" s="236"/>
      <c r="I312" s="518"/>
      <c r="J312" s="543"/>
      <c r="K312" s="527"/>
      <c r="L312" s="532"/>
      <c r="M312" s="539"/>
      <c r="N312" s="522">
        <f t="shared" ref="N312:N318" si="69">SUM(J312:M312)</f>
        <v>0</v>
      </c>
    </row>
    <row r="313" spans="1:14" x14ac:dyDescent="0.25">
      <c r="A313" s="237"/>
      <c r="B313" s="238"/>
      <c r="C313" s="239"/>
      <c r="D313" s="238"/>
      <c r="E313" s="238"/>
      <c r="F313" s="240"/>
      <c r="G313" s="241"/>
      <c r="H313" s="242"/>
      <c r="I313" s="519"/>
      <c r="J313" s="544"/>
      <c r="K313" s="528"/>
      <c r="L313" s="533"/>
      <c r="M313" s="540"/>
      <c r="N313" s="523">
        <f t="shared" si="69"/>
        <v>0</v>
      </c>
    </row>
    <row r="314" spans="1:14" x14ac:dyDescent="0.25">
      <c r="A314" s="237"/>
      <c r="B314" s="238"/>
      <c r="C314" s="239"/>
      <c r="D314" s="238"/>
      <c r="E314" s="238"/>
      <c r="F314" s="240"/>
      <c r="G314" s="241"/>
      <c r="H314" s="242"/>
      <c r="I314" s="519"/>
      <c r="J314" s="544"/>
      <c r="K314" s="528"/>
      <c r="L314" s="533"/>
      <c r="M314" s="540"/>
      <c r="N314" s="523">
        <f t="shared" si="69"/>
        <v>0</v>
      </c>
    </row>
    <row r="315" spans="1:14" x14ac:dyDescent="0.25">
      <c r="A315" s="237"/>
      <c r="B315" s="238"/>
      <c r="C315" s="239"/>
      <c r="D315" s="238"/>
      <c r="E315" s="238"/>
      <c r="F315" s="240"/>
      <c r="G315" s="241"/>
      <c r="H315" s="242"/>
      <c r="I315" s="519"/>
      <c r="J315" s="544"/>
      <c r="K315" s="528"/>
      <c r="L315" s="533"/>
      <c r="M315" s="540"/>
      <c r="N315" s="523">
        <f t="shared" si="69"/>
        <v>0</v>
      </c>
    </row>
    <row r="316" spans="1:14" x14ac:dyDescent="0.25">
      <c r="A316" s="237"/>
      <c r="B316" s="238"/>
      <c r="C316" s="239"/>
      <c r="D316" s="238"/>
      <c r="E316" s="238"/>
      <c r="F316" s="240"/>
      <c r="G316" s="241"/>
      <c r="H316" s="242"/>
      <c r="I316" s="519"/>
      <c r="J316" s="544"/>
      <c r="K316" s="528"/>
      <c r="L316" s="533"/>
      <c r="M316" s="540"/>
      <c r="N316" s="523">
        <f t="shared" si="69"/>
        <v>0</v>
      </c>
    </row>
    <row r="317" spans="1:14" x14ac:dyDescent="0.25">
      <c r="A317" s="237"/>
      <c r="B317" s="238"/>
      <c r="C317" s="239"/>
      <c r="D317" s="238"/>
      <c r="E317" s="238"/>
      <c r="F317" s="240"/>
      <c r="G317" s="241"/>
      <c r="H317" s="242"/>
      <c r="I317" s="519"/>
      <c r="J317" s="544"/>
      <c r="K317" s="528"/>
      <c r="L317" s="533"/>
      <c r="M317" s="540"/>
      <c r="N317" s="523">
        <f t="shared" si="69"/>
        <v>0</v>
      </c>
    </row>
    <row r="318" spans="1:14" x14ac:dyDescent="0.25">
      <c r="A318" s="237"/>
      <c r="B318" s="238"/>
      <c r="C318" s="239"/>
      <c r="D318" s="238"/>
      <c r="E318" s="238"/>
      <c r="F318" s="240"/>
      <c r="G318" s="241"/>
      <c r="H318" s="242"/>
      <c r="I318" s="519"/>
      <c r="J318" s="544"/>
      <c r="K318" s="528"/>
      <c r="L318" s="533"/>
      <c r="M318" s="540"/>
      <c r="N318" s="523">
        <f t="shared" si="69"/>
        <v>0</v>
      </c>
    </row>
    <row r="319" spans="1:14" x14ac:dyDescent="0.25">
      <c r="A319" s="237"/>
      <c r="B319" s="238"/>
      <c r="C319" s="239"/>
      <c r="D319" s="238"/>
      <c r="E319" s="238"/>
      <c r="F319" s="240"/>
      <c r="G319" s="241"/>
      <c r="H319" s="242"/>
      <c r="I319" s="519"/>
      <c r="J319" s="544"/>
      <c r="K319" s="528"/>
      <c r="L319" s="533"/>
      <c r="M319" s="540"/>
      <c r="N319" s="523">
        <f t="shared" ref="N319:N321" si="70">SUM(J319:M319)</f>
        <v>0</v>
      </c>
    </row>
    <row r="320" spans="1:14" x14ac:dyDescent="0.25">
      <c r="A320" s="237"/>
      <c r="B320" s="238"/>
      <c r="C320" s="239"/>
      <c r="D320" s="238"/>
      <c r="E320" s="238"/>
      <c r="F320" s="240"/>
      <c r="G320" s="241"/>
      <c r="H320" s="242"/>
      <c r="I320" s="519"/>
      <c r="J320" s="544"/>
      <c r="K320" s="528"/>
      <c r="L320" s="533"/>
      <c r="M320" s="540"/>
      <c r="N320" s="523">
        <f t="shared" si="70"/>
        <v>0</v>
      </c>
    </row>
    <row r="321" spans="1:14" ht="15.75" thickBot="1" x14ac:dyDescent="0.3">
      <c r="A321" s="243"/>
      <c r="B321" s="244"/>
      <c r="C321" s="245"/>
      <c r="D321" s="244"/>
      <c r="E321" s="244"/>
      <c r="F321" s="246"/>
      <c r="G321" s="247"/>
      <c r="H321" s="248"/>
      <c r="I321" s="520"/>
      <c r="J321" s="545"/>
      <c r="K321" s="529"/>
      <c r="L321" s="534"/>
      <c r="M321" s="541"/>
      <c r="N321" s="537">
        <f t="shared" si="70"/>
        <v>0</v>
      </c>
    </row>
    <row r="322" spans="1:14" ht="15.75" thickBot="1" x14ac:dyDescent="0.3">
      <c r="A322" s="646" t="s">
        <v>4</v>
      </c>
      <c r="B322" s="647"/>
      <c r="C322" s="647"/>
      <c r="D322" s="647"/>
      <c r="E322" s="647"/>
      <c r="F322" s="647"/>
      <c r="G322" s="647"/>
      <c r="H322" s="647"/>
      <c r="I322" s="521">
        <f>SUM(I312:I321)</f>
        <v>0</v>
      </c>
      <c r="J322" s="546">
        <f t="shared" ref="J322:N322" si="71">SUM(J312:J321)</f>
        <v>0</v>
      </c>
      <c r="K322" s="530">
        <f t="shared" si="71"/>
        <v>0</v>
      </c>
      <c r="L322" s="535">
        <f t="shared" si="71"/>
        <v>0</v>
      </c>
      <c r="M322" s="525">
        <f t="shared" si="71"/>
        <v>0</v>
      </c>
      <c r="N322" s="538">
        <f t="shared" si="71"/>
        <v>0</v>
      </c>
    </row>
    <row r="323" spans="1:14" ht="15.75" customHeight="1" thickBot="1" x14ac:dyDescent="0.3">
      <c r="A323" s="633" t="s">
        <v>444</v>
      </c>
      <c r="B323" s="634"/>
      <c r="C323" s="634"/>
      <c r="D323" s="634"/>
      <c r="E323" s="634"/>
      <c r="F323" s="634"/>
      <c r="G323" s="634"/>
      <c r="H323" s="634"/>
      <c r="I323" s="634"/>
      <c r="J323" s="634"/>
      <c r="K323" s="634"/>
      <c r="L323" s="634"/>
      <c r="M323" s="634"/>
      <c r="N323" s="635"/>
    </row>
    <row r="324" spans="1:14" ht="26.25" thickBot="1" x14ac:dyDescent="0.3">
      <c r="A324" s="427" t="s">
        <v>418</v>
      </c>
      <c r="B324" s="415" t="s">
        <v>419</v>
      </c>
      <c r="C324" s="427" t="s">
        <v>420</v>
      </c>
      <c r="D324" s="415" t="s">
        <v>36</v>
      </c>
      <c r="E324" s="230" t="s">
        <v>533</v>
      </c>
      <c r="F324" s="229" t="s">
        <v>0</v>
      </c>
      <c r="G324" s="229" t="s">
        <v>2</v>
      </c>
      <c r="H324" s="229" t="s">
        <v>37</v>
      </c>
      <c r="I324" s="517" t="s">
        <v>5</v>
      </c>
      <c r="J324" s="542" t="s">
        <v>517</v>
      </c>
      <c r="K324" s="526" t="s">
        <v>518</v>
      </c>
      <c r="L324" s="531" t="s">
        <v>519</v>
      </c>
      <c r="M324" s="524" t="s">
        <v>520</v>
      </c>
      <c r="N324" s="536" t="s">
        <v>608</v>
      </c>
    </row>
    <row r="325" spans="1:14" x14ac:dyDescent="0.25">
      <c r="A325" s="231"/>
      <c r="B325" s="232"/>
      <c r="C325" s="233"/>
      <c r="D325" s="232"/>
      <c r="E325" s="232"/>
      <c r="F325" s="234"/>
      <c r="G325" s="235"/>
      <c r="H325" s="236"/>
      <c r="I325" s="518"/>
      <c r="J325" s="543"/>
      <c r="K325" s="527"/>
      <c r="L325" s="532"/>
      <c r="M325" s="539"/>
      <c r="N325" s="522">
        <f t="shared" ref="N325:N331" si="72">SUM(J325:M325)</f>
        <v>0</v>
      </c>
    </row>
    <row r="326" spans="1:14" x14ac:dyDescent="0.25">
      <c r="A326" s="237"/>
      <c r="B326" s="238"/>
      <c r="C326" s="239"/>
      <c r="D326" s="238"/>
      <c r="E326" s="238"/>
      <c r="F326" s="240"/>
      <c r="G326" s="241"/>
      <c r="H326" s="242"/>
      <c r="I326" s="519"/>
      <c r="J326" s="544"/>
      <c r="K326" s="528"/>
      <c r="L326" s="533"/>
      <c r="M326" s="540"/>
      <c r="N326" s="523">
        <f t="shared" si="72"/>
        <v>0</v>
      </c>
    </row>
    <row r="327" spans="1:14" x14ac:dyDescent="0.25">
      <c r="A327" s="237"/>
      <c r="B327" s="238"/>
      <c r="C327" s="239"/>
      <c r="D327" s="238"/>
      <c r="E327" s="238"/>
      <c r="F327" s="240"/>
      <c r="G327" s="241"/>
      <c r="H327" s="242"/>
      <c r="I327" s="519"/>
      <c r="J327" s="544"/>
      <c r="K327" s="528"/>
      <c r="L327" s="533"/>
      <c r="M327" s="540"/>
      <c r="N327" s="523">
        <f t="shared" si="72"/>
        <v>0</v>
      </c>
    </row>
    <row r="328" spans="1:14" x14ac:dyDescent="0.25">
      <c r="A328" s="237"/>
      <c r="B328" s="238"/>
      <c r="C328" s="239"/>
      <c r="D328" s="238"/>
      <c r="E328" s="238"/>
      <c r="F328" s="240"/>
      <c r="G328" s="241"/>
      <c r="H328" s="242"/>
      <c r="I328" s="519"/>
      <c r="J328" s="544"/>
      <c r="K328" s="528"/>
      <c r="L328" s="533"/>
      <c r="M328" s="540"/>
      <c r="N328" s="523">
        <f t="shared" si="72"/>
        <v>0</v>
      </c>
    </row>
    <row r="329" spans="1:14" x14ac:dyDescent="0.25">
      <c r="A329" s="237"/>
      <c r="B329" s="238"/>
      <c r="C329" s="239"/>
      <c r="D329" s="238"/>
      <c r="E329" s="238"/>
      <c r="F329" s="240"/>
      <c r="G329" s="241"/>
      <c r="H329" s="242"/>
      <c r="I329" s="519"/>
      <c r="J329" s="544"/>
      <c r="K329" s="528"/>
      <c r="L329" s="533"/>
      <c r="M329" s="540"/>
      <c r="N329" s="523">
        <f t="shared" si="72"/>
        <v>0</v>
      </c>
    </row>
    <row r="330" spans="1:14" x14ac:dyDescent="0.25">
      <c r="A330" s="237"/>
      <c r="B330" s="238"/>
      <c r="C330" s="239"/>
      <c r="D330" s="238"/>
      <c r="E330" s="238"/>
      <c r="F330" s="240"/>
      <c r="G330" s="241"/>
      <c r="H330" s="242"/>
      <c r="I330" s="519"/>
      <c r="J330" s="544"/>
      <c r="K330" s="528"/>
      <c r="L330" s="533"/>
      <c r="M330" s="540"/>
      <c r="N330" s="523">
        <f t="shared" si="72"/>
        <v>0</v>
      </c>
    </row>
    <row r="331" spans="1:14" x14ac:dyDescent="0.25">
      <c r="A331" s="237"/>
      <c r="B331" s="238"/>
      <c r="C331" s="239"/>
      <c r="D331" s="238"/>
      <c r="E331" s="238"/>
      <c r="F331" s="240"/>
      <c r="G331" s="241"/>
      <c r="H331" s="242"/>
      <c r="I331" s="519"/>
      <c r="J331" s="544"/>
      <c r="K331" s="528"/>
      <c r="L331" s="533"/>
      <c r="M331" s="540"/>
      <c r="N331" s="523">
        <f t="shared" si="72"/>
        <v>0</v>
      </c>
    </row>
    <row r="332" spans="1:14" x14ac:dyDescent="0.25">
      <c r="A332" s="237"/>
      <c r="B332" s="238"/>
      <c r="C332" s="239"/>
      <c r="D332" s="238"/>
      <c r="E332" s="238"/>
      <c r="F332" s="240"/>
      <c r="G332" s="241"/>
      <c r="H332" s="242"/>
      <c r="I332" s="519"/>
      <c r="J332" s="544"/>
      <c r="K332" s="528"/>
      <c r="L332" s="533"/>
      <c r="M332" s="540"/>
      <c r="N332" s="523">
        <f t="shared" ref="N332:N334" si="73">SUM(J332:M332)</f>
        <v>0</v>
      </c>
    </row>
    <row r="333" spans="1:14" x14ac:dyDescent="0.25">
      <c r="A333" s="237"/>
      <c r="B333" s="238"/>
      <c r="C333" s="239"/>
      <c r="D333" s="238"/>
      <c r="E333" s="238"/>
      <c r="F333" s="240"/>
      <c r="G333" s="241"/>
      <c r="H333" s="242"/>
      <c r="I333" s="519"/>
      <c r="J333" s="544"/>
      <c r="K333" s="528"/>
      <c r="L333" s="533"/>
      <c r="M333" s="540"/>
      <c r="N333" s="523">
        <f t="shared" si="73"/>
        <v>0</v>
      </c>
    </row>
    <row r="334" spans="1:14" ht="15.75" thickBot="1" x14ac:dyDescent="0.3">
      <c r="A334" s="243"/>
      <c r="B334" s="244"/>
      <c r="C334" s="245"/>
      <c r="D334" s="244"/>
      <c r="E334" s="244"/>
      <c r="F334" s="246"/>
      <c r="G334" s="247"/>
      <c r="H334" s="248"/>
      <c r="I334" s="520"/>
      <c r="J334" s="545"/>
      <c r="K334" s="529"/>
      <c r="L334" s="534"/>
      <c r="M334" s="541"/>
      <c r="N334" s="537">
        <f t="shared" si="73"/>
        <v>0</v>
      </c>
    </row>
    <row r="335" spans="1:14" ht="15.75" thickBot="1" x14ac:dyDescent="0.3">
      <c r="A335" s="646" t="s">
        <v>4</v>
      </c>
      <c r="B335" s="647"/>
      <c r="C335" s="647"/>
      <c r="D335" s="647"/>
      <c r="E335" s="647"/>
      <c r="F335" s="647"/>
      <c r="G335" s="647"/>
      <c r="H335" s="647"/>
      <c r="I335" s="521">
        <f>SUM(I325:I334)</f>
        <v>0</v>
      </c>
      <c r="J335" s="546">
        <f t="shared" ref="J335:N335" si="74">SUM(J325:J334)</f>
        <v>0</v>
      </c>
      <c r="K335" s="530">
        <f t="shared" si="74"/>
        <v>0</v>
      </c>
      <c r="L335" s="535">
        <f t="shared" si="74"/>
        <v>0</v>
      </c>
      <c r="M335" s="525">
        <f t="shared" si="74"/>
        <v>0</v>
      </c>
      <c r="N335" s="538">
        <f t="shared" si="74"/>
        <v>0</v>
      </c>
    </row>
    <row r="336" spans="1:14" ht="15.75" customHeight="1" thickBot="1" x14ac:dyDescent="0.3">
      <c r="A336" s="633" t="s">
        <v>445</v>
      </c>
      <c r="B336" s="634"/>
      <c r="C336" s="634"/>
      <c r="D336" s="634"/>
      <c r="E336" s="634"/>
      <c r="F336" s="634"/>
      <c r="G336" s="634"/>
      <c r="H336" s="634"/>
      <c r="I336" s="634"/>
      <c r="J336" s="634"/>
      <c r="K336" s="634"/>
      <c r="L336" s="634"/>
      <c r="M336" s="634"/>
      <c r="N336" s="635"/>
    </row>
    <row r="337" spans="1:14" ht="26.25" thickBot="1" x14ac:dyDescent="0.3">
      <c r="A337" s="427" t="s">
        <v>418</v>
      </c>
      <c r="B337" s="415" t="s">
        <v>419</v>
      </c>
      <c r="C337" s="427" t="s">
        <v>420</v>
      </c>
      <c r="D337" s="415" t="s">
        <v>36</v>
      </c>
      <c r="E337" s="230" t="s">
        <v>533</v>
      </c>
      <c r="F337" s="229" t="s">
        <v>0</v>
      </c>
      <c r="G337" s="229" t="s">
        <v>2</v>
      </c>
      <c r="H337" s="229" t="s">
        <v>37</v>
      </c>
      <c r="I337" s="517" t="s">
        <v>5</v>
      </c>
      <c r="J337" s="542" t="s">
        <v>517</v>
      </c>
      <c r="K337" s="526" t="s">
        <v>518</v>
      </c>
      <c r="L337" s="531" t="s">
        <v>519</v>
      </c>
      <c r="M337" s="524" t="s">
        <v>520</v>
      </c>
      <c r="N337" s="536" t="s">
        <v>608</v>
      </c>
    </row>
    <row r="338" spans="1:14" x14ac:dyDescent="0.25">
      <c r="A338" s="231"/>
      <c r="B338" s="232"/>
      <c r="C338" s="233"/>
      <c r="D338" s="232"/>
      <c r="E338" s="232"/>
      <c r="F338" s="234"/>
      <c r="G338" s="235"/>
      <c r="H338" s="236"/>
      <c r="I338" s="518"/>
      <c r="J338" s="543"/>
      <c r="K338" s="527"/>
      <c r="L338" s="532"/>
      <c r="M338" s="539"/>
      <c r="N338" s="522">
        <f t="shared" ref="N338:N344" si="75">SUM(J338:M338)</f>
        <v>0</v>
      </c>
    </row>
    <row r="339" spans="1:14" x14ac:dyDescent="0.25">
      <c r="A339" s="237"/>
      <c r="B339" s="238"/>
      <c r="C339" s="239"/>
      <c r="D339" s="238"/>
      <c r="E339" s="238"/>
      <c r="F339" s="240"/>
      <c r="G339" s="241"/>
      <c r="H339" s="242"/>
      <c r="I339" s="519"/>
      <c r="J339" s="544"/>
      <c r="K339" s="528"/>
      <c r="L339" s="533"/>
      <c r="M339" s="540"/>
      <c r="N339" s="523">
        <f t="shared" si="75"/>
        <v>0</v>
      </c>
    </row>
    <row r="340" spans="1:14" x14ac:dyDescent="0.25">
      <c r="A340" s="237"/>
      <c r="B340" s="238"/>
      <c r="C340" s="239"/>
      <c r="D340" s="238"/>
      <c r="E340" s="238"/>
      <c r="F340" s="240"/>
      <c r="G340" s="241"/>
      <c r="H340" s="242"/>
      <c r="I340" s="519"/>
      <c r="J340" s="544"/>
      <c r="K340" s="528"/>
      <c r="L340" s="533"/>
      <c r="M340" s="540"/>
      <c r="N340" s="523">
        <f t="shared" si="75"/>
        <v>0</v>
      </c>
    </row>
    <row r="341" spans="1:14" x14ac:dyDescent="0.25">
      <c r="A341" s="237"/>
      <c r="B341" s="238"/>
      <c r="C341" s="239"/>
      <c r="D341" s="238"/>
      <c r="E341" s="238"/>
      <c r="F341" s="240"/>
      <c r="G341" s="241"/>
      <c r="H341" s="242"/>
      <c r="I341" s="519"/>
      <c r="J341" s="544"/>
      <c r="K341" s="528"/>
      <c r="L341" s="533"/>
      <c r="M341" s="540"/>
      <c r="N341" s="523">
        <f t="shared" si="75"/>
        <v>0</v>
      </c>
    </row>
    <row r="342" spans="1:14" x14ac:dyDescent="0.25">
      <c r="A342" s="237"/>
      <c r="B342" s="238"/>
      <c r="C342" s="239"/>
      <c r="D342" s="238"/>
      <c r="E342" s="238"/>
      <c r="F342" s="240"/>
      <c r="G342" s="241"/>
      <c r="H342" s="242"/>
      <c r="I342" s="519"/>
      <c r="J342" s="544"/>
      <c r="K342" s="528"/>
      <c r="L342" s="533"/>
      <c r="M342" s="540"/>
      <c r="N342" s="523">
        <f t="shared" si="75"/>
        <v>0</v>
      </c>
    </row>
    <row r="343" spans="1:14" x14ac:dyDescent="0.25">
      <c r="A343" s="237"/>
      <c r="B343" s="238"/>
      <c r="C343" s="239"/>
      <c r="D343" s="238"/>
      <c r="E343" s="238"/>
      <c r="F343" s="240"/>
      <c r="G343" s="241"/>
      <c r="H343" s="242"/>
      <c r="I343" s="519"/>
      <c r="J343" s="544"/>
      <c r="K343" s="528"/>
      <c r="L343" s="533"/>
      <c r="M343" s="540"/>
      <c r="N343" s="523">
        <f t="shared" si="75"/>
        <v>0</v>
      </c>
    </row>
    <row r="344" spans="1:14" x14ac:dyDescent="0.25">
      <c r="A344" s="237"/>
      <c r="B344" s="238"/>
      <c r="C344" s="239"/>
      <c r="D344" s="238"/>
      <c r="E344" s="238"/>
      <c r="F344" s="240"/>
      <c r="G344" s="241"/>
      <c r="H344" s="242"/>
      <c r="I344" s="519"/>
      <c r="J344" s="544"/>
      <c r="K344" s="528"/>
      <c r="L344" s="533"/>
      <c r="M344" s="540"/>
      <c r="N344" s="523">
        <f t="shared" si="75"/>
        <v>0</v>
      </c>
    </row>
    <row r="345" spans="1:14" x14ac:dyDescent="0.25">
      <c r="A345" s="237"/>
      <c r="B345" s="238"/>
      <c r="C345" s="239"/>
      <c r="D345" s="238"/>
      <c r="E345" s="238"/>
      <c r="F345" s="240"/>
      <c r="G345" s="241"/>
      <c r="H345" s="242"/>
      <c r="I345" s="519"/>
      <c r="J345" s="544"/>
      <c r="K345" s="528"/>
      <c r="L345" s="533"/>
      <c r="M345" s="540"/>
      <c r="N345" s="523">
        <f t="shared" ref="N345:N347" si="76">SUM(J345:M345)</f>
        <v>0</v>
      </c>
    </row>
    <row r="346" spans="1:14" x14ac:dyDescent="0.25">
      <c r="A346" s="237"/>
      <c r="B346" s="238"/>
      <c r="C346" s="239"/>
      <c r="D346" s="238"/>
      <c r="E346" s="238"/>
      <c r="F346" s="240"/>
      <c r="G346" s="241"/>
      <c r="H346" s="242"/>
      <c r="I346" s="519"/>
      <c r="J346" s="544"/>
      <c r="K346" s="528"/>
      <c r="L346" s="533"/>
      <c r="M346" s="540"/>
      <c r="N346" s="523">
        <f t="shared" si="76"/>
        <v>0</v>
      </c>
    </row>
    <row r="347" spans="1:14" ht="15.75" thickBot="1" x14ac:dyDescent="0.3">
      <c r="A347" s="243"/>
      <c r="B347" s="244"/>
      <c r="C347" s="245"/>
      <c r="D347" s="244"/>
      <c r="E347" s="244"/>
      <c r="F347" s="246"/>
      <c r="G347" s="247"/>
      <c r="H347" s="248"/>
      <c r="I347" s="520"/>
      <c r="J347" s="545"/>
      <c r="K347" s="529"/>
      <c r="L347" s="534"/>
      <c r="M347" s="541"/>
      <c r="N347" s="537">
        <f t="shared" si="76"/>
        <v>0</v>
      </c>
    </row>
    <row r="348" spans="1:14" ht="15.75" thickBot="1" x14ac:dyDescent="0.3">
      <c r="A348" s="646" t="s">
        <v>4</v>
      </c>
      <c r="B348" s="647"/>
      <c r="C348" s="647"/>
      <c r="D348" s="647"/>
      <c r="E348" s="647"/>
      <c r="F348" s="647"/>
      <c r="G348" s="647"/>
      <c r="H348" s="647"/>
      <c r="I348" s="521">
        <f>SUM(I338:I347)</f>
        <v>0</v>
      </c>
      <c r="J348" s="546">
        <f t="shared" ref="J348:N348" si="77">SUM(J338:J347)</f>
        <v>0</v>
      </c>
      <c r="K348" s="530">
        <f t="shared" si="77"/>
        <v>0</v>
      </c>
      <c r="L348" s="535">
        <f t="shared" si="77"/>
        <v>0</v>
      </c>
      <c r="M348" s="525">
        <f t="shared" si="77"/>
        <v>0</v>
      </c>
      <c r="N348" s="538">
        <f t="shared" si="77"/>
        <v>0</v>
      </c>
    </row>
    <row r="349" spans="1:14" ht="15.75" customHeight="1" thickBot="1" x14ac:dyDescent="0.3">
      <c r="A349" s="633" t="s">
        <v>446</v>
      </c>
      <c r="B349" s="634"/>
      <c r="C349" s="634"/>
      <c r="D349" s="634"/>
      <c r="E349" s="634"/>
      <c r="F349" s="634"/>
      <c r="G349" s="634"/>
      <c r="H349" s="634"/>
      <c r="I349" s="634"/>
      <c r="J349" s="634"/>
      <c r="K349" s="634"/>
      <c r="L349" s="634"/>
      <c r="M349" s="634"/>
      <c r="N349" s="635"/>
    </row>
    <row r="350" spans="1:14" ht="26.25" thickBot="1" x14ac:dyDescent="0.3">
      <c r="A350" s="427" t="s">
        <v>418</v>
      </c>
      <c r="B350" s="415" t="s">
        <v>419</v>
      </c>
      <c r="C350" s="427" t="s">
        <v>420</v>
      </c>
      <c r="D350" s="415" t="s">
        <v>36</v>
      </c>
      <c r="E350" s="230" t="s">
        <v>533</v>
      </c>
      <c r="F350" s="229" t="s">
        <v>0</v>
      </c>
      <c r="G350" s="229" t="s">
        <v>2</v>
      </c>
      <c r="H350" s="229" t="s">
        <v>37</v>
      </c>
      <c r="I350" s="517" t="s">
        <v>5</v>
      </c>
      <c r="J350" s="542" t="s">
        <v>517</v>
      </c>
      <c r="K350" s="526" t="s">
        <v>518</v>
      </c>
      <c r="L350" s="531" t="s">
        <v>519</v>
      </c>
      <c r="M350" s="524" t="s">
        <v>520</v>
      </c>
      <c r="N350" s="536" t="s">
        <v>608</v>
      </c>
    </row>
    <row r="351" spans="1:14" x14ac:dyDescent="0.25">
      <c r="A351" s="231"/>
      <c r="B351" s="232"/>
      <c r="C351" s="233"/>
      <c r="D351" s="232"/>
      <c r="E351" s="232"/>
      <c r="F351" s="234"/>
      <c r="G351" s="235"/>
      <c r="H351" s="236"/>
      <c r="I351" s="518"/>
      <c r="J351" s="543"/>
      <c r="K351" s="527"/>
      <c r="L351" s="532"/>
      <c r="M351" s="539"/>
      <c r="N351" s="522">
        <f t="shared" ref="N351:N357" si="78">SUM(J351:M351)</f>
        <v>0</v>
      </c>
    </row>
    <row r="352" spans="1:14" x14ac:dyDescent="0.25">
      <c r="A352" s="237"/>
      <c r="B352" s="238"/>
      <c r="C352" s="239"/>
      <c r="D352" s="238"/>
      <c r="E352" s="238"/>
      <c r="F352" s="240"/>
      <c r="G352" s="241"/>
      <c r="H352" s="242"/>
      <c r="I352" s="519"/>
      <c r="J352" s="544"/>
      <c r="K352" s="528"/>
      <c r="L352" s="533"/>
      <c r="M352" s="540"/>
      <c r="N352" s="523">
        <f t="shared" si="78"/>
        <v>0</v>
      </c>
    </row>
    <row r="353" spans="1:14" x14ac:dyDescent="0.25">
      <c r="A353" s="237"/>
      <c r="B353" s="238"/>
      <c r="C353" s="239"/>
      <c r="D353" s="238"/>
      <c r="E353" s="238"/>
      <c r="F353" s="240"/>
      <c r="G353" s="241"/>
      <c r="H353" s="242"/>
      <c r="I353" s="519"/>
      <c r="J353" s="544"/>
      <c r="K353" s="528"/>
      <c r="L353" s="533"/>
      <c r="M353" s="540"/>
      <c r="N353" s="523">
        <f t="shared" si="78"/>
        <v>0</v>
      </c>
    </row>
    <row r="354" spans="1:14" x14ac:dyDescent="0.25">
      <c r="A354" s="237"/>
      <c r="B354" s="238"/>
      <c r="C354" s="239"/>
      <c r="D354" s="238"/>
      <c r="E354" s="238"/>
      <c r="F354" s="240"/>
      <c r="G354" s="241"/>
      <c r="H354" s="242"/>
      <c r="I354" s="519"/>
      <c r="J354" s="544"/>
      <c r="K354" s="528"/>
      <c r="L354" s="533"/>
      <c r="M354" s="540"/>
      <c r="N354" s="523">
        <f t="shared" si="78"/>
        <v>0</v>
      </c>
    </row>
    <row r="355" spans="1:14" x14ac:dyDescent="0.25">
      <c r="A355" s="237"/>
      <c r="B355" s="238"/>
      <c r="C355" s="239"/>
      <c r="D355" s="238"/>
      <c r="E355" s="238"/>
      <c r="F355" s="240"/>
      <c r="G355" s="241"/>
      <c r="H355" s="242"/>
      <c r="I355" s="519"/>
      <c r="J355" s="544"/>
      <c r="K355" s="528"/>
      <c r="L355" s="533"/>
      <c r="M355" s="540"/>
      <c r="N355" s="523">
        <f t="shared" si="78"/>
        <v>0</v>
      </c>
    </row>
    <row r="356" spans="1:14" x14ac:dyDescent="0.25">
      <c r="A356" s="237"/>
      <c r="B356" s="238"/>
      <c r="C356" s="239"/>
      <c r="D356" s="238"/>
      <c r="E356" s="238"/>
      <c r="F356" s="240"/>
      <c r="G356" s="241"/>
      <c r="H356" s="242"/>
      <c r="I356" s="519"/>
      <c r="J356" s="544"/>
      <c r="K356" s="528"/>
      <c r="L356" s="533"/>
      <c r="M356" s="540"/>
      <c r="N356" s="523">
        <f t="shared" si="78"/>
        <v>0</v>
      </c>
    </row>
    <row r="357" spans="1:14" x14ac:dyDescent="0.25">
      <c r="A357" s="237"/>
      <c r="B357" s="238"/>
      <c r="C357" s="239"/>
      <c r="D357" s="238"/>
      <c r="E357" s="238"/>
      <c r="F357" s="240"/>
      <c r="G357" s="241"/>
      <c r="H357" s="242"/>
      <c r="I357" s="519"/>
      <c r="J357" s="544"/>
      <c r="K357" s="528"/>
      <c r="L357" s="533"/>
      <c r="M357" s="540"/>
      <c r="N357" s="523">
        <f t="shared" si="78"/>
        <v>0</v>
      </c>
    </row>
    <row r="358" spans="1:14" x14ac:dyDescent="0.25">
      <c r="A358" s="237"/>
      <c r="B358" s="238"/>
      <c r="C358" s="239"/>
      <c r="D358" s="238"/>
      <c r="E358" s="238"/>
      <c r="F358" s="240"/>
      <c r="G358" s="241"/>
      <c r="H358" s="242"/>
      <c r="I358" s="519"/>
      <c r="J358" s="544"/>
      <c r="K358" s="528"/>
      <c r="L358" s="533"/>
      <c r="M358" s="540"/>
      <c r="N358" s="523">
        <f t="shared" ref="N358:N360" si="79">SUM(J358:M358)</f>
        <v>0</v>
      </c>
    </row>
    <row r="359" spans="1:14" x14ac:dyDescent="0.25">
      <c r="A359" s="237"/>
      <c r="B359" s="238"/>
      <c r="C359" s="239"/>
      <c r="D359" s="238"/>
      <c r="E359" s="238"/>
      <c r="F359" s="240"/>
      <c r="G359" s="241"/>
      <c r="H359" s="242"/>
      <c r="I359" s="519"/>
      <c r="J359" s="544"/>
      <c r="K359" s="528"/>
      <c r="L359" s="533"/>
      <c r="M359" s="540"/>
      <c r="N359" s="523">
        <f t="shared" si="79"/>
        <v>0</v>
      </c>
    </row>
    <row r="360" spans="1:14" ht="15.75" thickBot="1" x14ac:dyDescent="0.3">
      <c r="A360" s="243"/>
      <c r="B360" s="244"/>
      <c r="C360" s="245"/>
      <c r="D360" s="244"/>
      <c r="E360" s="244"/>
      <c r="F360" s="246"/>
      <c r="G360" s="247"/>
      <c r="H360" s="248"/>
      <c r="I360" s="520"/>
      <c r="J360" s="545"/>
      <c r="K360" s="529"/>
      <c r="L360" s="534"/>
      <c r="M360" s="541"/>
      <c r="N360" s="537">
        <f t="shared" si="79"/>
        <v>0</v>
      </c>
    </row>
    <row r="361" spans="1:14" ht="15.75" thickBot="1" x14ac:dyDescent="0.3">
      <c r="A361" s="646" t="s">
        <v>4</v>
      </c>
      <c r="B361" s="647"/>
      <c r="C361" s="647"/>
      <c r="D361" s="647"/>
      <c r="E361" s="647"/>
      <c r="F361" s="647"/>
      <c r="G361" s="647"/>
      <c r="H361" s="647"/>
      <c r="I361" s="521">
        <f>SUM(I351:I360)</f>
        <v>0</v>
      </c>
      <c r="J361" s="546">
        <f t="shared" ref="J361:N361" si="80">SUM(J351:J360)</f>
        <v>0</v>
      </c>
      <c r="K361" s="530">
        <f t="shared" si="80"/>
        <v>0</v>
      </c>
      <c r="L361" s="535">
        <f t="shared" si="80"/>
        <v>0</v>
      </c>
      <c r="M361" s="525">
        <f t="shared" si="80"/>
        <v>0</v>
      </c>
      <c r="N361" s="538">
        <f t="shared" si="80"/>
        <v>0</v>
      </c>
    </row>
    <row r="362" spans="1:14" ht="15.75" customHeight="1" thickBot="1" x14ac:dyDescent="0.3">
      <c r="A362" s="633" t="s">
        <v>447</v>
      </c>
      <c r="B362" s="634"/>
      <c r="C362" s="634"/>
      <c r="D362" s="634"/>
      <c r="E362" s="634"/>
      <c r="F362" s="634"/>
      <c r="G362" s="634"/>
      <c r="H362" s="634"/>
      <c r="I362" s="634"/>
      <c r="J362" s="634"/>
      <c r="K362" s="634"/>
      <c r="L362" s="634"/>
      <c r="M362" s="634"/>
      <c r="N362" s="635"/>
    </row>
    <row r="363" spans="1:14" ht="26.25" thickBot="1" x14ac:dyDescent="0.3">
      <c r="A363" s="427" t="s">
        <v>418</v>
      </c>
      <c r="B363" s="415" t="s">
        <v>419</v>
      </c>
      <c r="C363" s="427" t="s">
        <v>420</v>
      </c>
      <c r="D363" s="415" t="s">
        <v>36</v>
      </c>
      <c r="E363" s="230" t="s">
        <v>533</v>
      </c>
      <c r="F363" s="229" t="s">
        <v>0</v>
      </c>
      <c r="G363" s="229" t="s">
        <v>2</v>
      </c>
      <c r="H363" s="229" t="s">
        <v>37</v>
      </c>
      <c r="I363" s="517" t="s">
        <v>5</v>
      </c>
      <c r="J363" s="542" t="s">
        <v>517</v>
      </c>
      <c r="K363" s="526" t="s">
        <v>518</v>
      </c>
      <c r="L363" s="531" t="s">
        <v>519</v>
      </c>
      <c r="M363" s="524" t="s">
        <v>520</v>
      </c>
      <c r="N363" s="536" t="s">
        <v>608</v>
      </c>
    </row>
    <row r="364" spans="1:14" x14ac:dyDescent="0.25">
      <c r="A364" s="231"/>
      <c r="B364" s="232"/>
      <c r="C364" s="233"/>
      <c r="D364" s="232"/>
      <c r="E364" s="232"/>
      <c r="F364" s="234"/>
      <c r="G364" s="235"/>
      <c r="H364" s="236"/>
      <c r="I364" s="518"/>
      <c r="J364" s="543"/>
      <c r="K364" s="527"/>
      <c r="L364" s="532"/>
      <c r="M364" s="539"/>
      <c r="N364" s="522">
        <f t="shared" ref="N364:N370" si="81">SUM(J364:M364)</f>
        <v>0</v>
      </c>
    </row>
    <row r="365" spans="1:14" x14ac:dyDescent="0.25">
      <c r="A365" s="237"/>
      <c r="B365" s="238"/>
      <c r="C365" s="239"/>
      <c r="D365" s="238"/>
      <c r="E365" s="238"/>
      <c r="F365" s="240"/>
      <c r="G365" s="241"/>
      <c r="H365" s="242"/>
      <c r="I365" s="519"/>
      <c r="J365" s="544"/>
      <c r="K365" s="528"/>
      <c r="L365" s="533"/>
      <c r="M365" s="540"/>
      <c r="N365" s="523">
        <f t="shared" si="81"/>
        <v>0</v>
      </c>
    </row>
    <row r="366" spans="1:14" x14ac:dyDescent="0.25">
      <c r="A366" s="237"/>
      <c r="B366" s="238"/>
      <c r="C366" s="239"/>
      <c r="D366" s="238"/>
      <c r="E366" s="238"/>
      <c r="F366" s="240"/>
      <c r="G366" s="241"/>
      <c r="H366" s="242"/>
      <c r="I366" s="519"/>
      <c r="J366" s="544"/>
      <c r="K366" s="528"/>
      <c r="L366" s="533"/>
      <c r="M366" s="540"/>
      <c r="N366" s="523">
        <f t="shared" si="81"/>
        <v>0</v>
      </c>
    </row>
    <row r="367" spans="1:14" x14ac:dyDescent="0.25">
      <c r="A367" s="237"/>
      <c r="B367" s="238"/>
      <c r="C367" s="239"/>
      <c r="D367" s="238"/>
      <c r="E367" s="238"/>
      <c r="F367" s="240"/>
      <c r="G367" s="241"/>
      <c r="H367" s="242"/>
      <c r="I367" s="519"/>
      <c r="J367" s="544"/>
      <c r="K367" s="528"/>
      <c r="L367" s="533"/>
      <c r="M367" s="540"/>
      <c r="N367" s="523">
        <f t="shared" si="81"/>
        <v>0</v>
      </c>
    </row>
    <row r="368" spans="1:14" x14ac:dyDescent="0.25">
      <c r="A368" s="237"/>
      <c r="B368" s="238"/>
      <c r="C368" s="239"/>
      <c r="D368" s="238"/>
      <c r="E368" s="238"/>
      <c r="F368" s="240"/>
      <c r="G368" s="241"/>
      <c r="H368" s="242"/>
      <c r="I368" s="519"/>
      <c r="J368" s="544"/>
      <c r="K368" s="528"/>
      <c r="L368" s="533"/>
      <c r="M368" s="540"/>
      <c r="N368" s="523">
        <f t="shared" si="81"/>
        <v>0</v>
      </c>
    </row>
    <row r="369" spans="1:14" x14ac:dyDescent="0.25">
      <c r="A369" s="237"/>
      <c r="B369" s="238"/>
      <c r="C369" s="239"/>
      <c r="D369" s="238"/>
      <c r="E369" s="238"/>
      <c r="F369" s="240"/>
      <c r="G369" s="241"/>
      <c r="H369" s="242"/>
      <c r="I369" s="519"/>
      <c r="J369" s="544"/>
      <c r="K369" s="528"/>
      <c r="L369" s="533"/>
      <c r="M369" s="540"/>
      <c r="N369" s="523">
        <f t="shared" si="81"/>
        <v>0</v>
      </c>
    </row>
    <row r="370" spans="1:14" x14ac:dyDescent="0.25">
      <c r="A370" s="237"/>
      <c r="B370" s="238"/>
      <c r="C370" s="239"/>
      <c r="D370" s="238"/>
      <c r="E370" s="238"/>
      <c r="F370" s="240"/>
      <c r="G370" s="241"/>
      <c r="H370" s="242"/>
      <c r="I370" s="519"/>
      <c r="J370" s="544"/>
      <c r="K370" s="528"/>
      <c r="L370" s="533"/>
      <c r="M370" s="540"/>
      <c r="N370" s="523">
        <f t="shared" si="81"/>
        <v>0</v>
      </c>
    </row>
    <row r="371" spans="1:14" x14ac:dyDescent="0.25">
      <c r="A371" s="237"/>
      <c r="B371" s="238"/>
      <c r="C371" s="239"/>
      <c r="D371" s="238"/>
      <c r="E371" s="238"/>
      <c r="F371" s="240"/>
      <c r="G371" s="241"/>
      <c r="H371" s="242"/>
      <c r="I371" s="519"/>
      <c r="J371" s="544"/>
      <c r="K371" s="528"/>
      <c r="L371" s="533"/>
      <c r="M371" s="540"/>
      <c r="N371" s="523">
        <f t="shared" ref="N371:N373" si="82">SUM(J371:M371)</f>
        <v>0</v>
      </c>
    </row>
    <row r="372" spans="1:14" x14ac:dyDescent="0.25">
      <c r="A372" s="237"/>
      <c r="B372" s="238"/>
      <c r="C372" s="239"/>
      <c r="D372" s="238"/>
      <c r="E372" s="238"/>
      <c r="F372" s="240"/>
      <c r="G372" s="241"/>
      <c r="H372" s="242"/>
      <c r="I372" s="519"/>
      <c r="J372" s="544"/>
      <c r="K372" s="528"/>
      <c r="L372" s="533"/>
      <c r="M372" s="540"/>
      <c r="N372" s="523">
        <f t="shared" si="82"/>
        <v>0</v>
      </c>
    </row>
    <row r="373" spans="1:14" ht="15.75" thickBot="1" x14ac:dyDescent="0.3">
      <c r="A373" s="243"/>
      <c r="B373" s="244"/>
      <c r="C373" s="245"/>
      <c r="D373" s="244"/>
      <c r="E373" s="244"/>
      <c r="F373" s="246"/>
      <c r="G373" s="247"/>
      <c r="H373" s="248"/>
      <c r="I373" s="520"/>
      <c r="J373" s="545"/>
      <c r="K373" s="529"/>
      <c r="L373" s="534"/>
      <c r="M373" s="541"/>
      <c r="N373" s="537">
        <f t="shared" si="82"/>
        <v>0</v>
      </c>
    </row>
    <row r="374" spans="1:14" ht="15.75" thickBot="1" x14ac:dyDescent="0.3">
      <c r="A374" s="646" t="s">
        <v>4</v>
      </c>
      <c r="B374" s="647"/>
      <c r="C374" s="647"/>
      <c r="D374" s="647"/>
      <c r="E374" s="647"/>
      <c r="F374" s="647"/>
      <c r="G374" s="647"/>
      <c r="H374" s="647"/>
      <c r="I374" s="521">
        <f>SUM(I364:I373)</f>
        <v>0</v>
      </c>
      <c r="J374" s="546">
        <f t="shared" ref="J374:N374" si="83">SUM(J364:J373)</f>
        <v>0</v>
      </c>
      <c r="K374" s="530">
        <f t="shared" si="83"/>
        <v>0</v>
      </c>
      <c r="L374" s="535">
        <f t="shared" si="83"/>
        <v>0</v>
      </c>
      <c r="M374" s="525">
        <f t="shared" si="83"/>
        <v>0</v>
      </c>
      <c r="N374" s="538">
        <f t="shared" si="83"/>
        <v>0</v>
      </c>
    </row>
    <row r="375" spans="1:14" ht="15.75" customHeight="1" thickBot="1" x14ac:dyDescent="0.3">
      <c r="A375" s="633" t="s">
        <v>601</v>
      </c>
      <c r="B375" s="634"/>
      <c r="C375" s="634"/>
      <c r="D375" s="634"/>
      <c r="E375" s="634"/>
      <c r="F375" s="634"/>
      <c r="G375" s="634"/>
      <c r="H375" s="634"/>
      <c r="I375" s="634"/>
      <c r="J375" s="634"/>
      <c r="K375" s="634"/>
      <c r="L375" s="634"/>
      <c r="M375" s="634"/>
      <c r="N375" s="635"/>
    </row>
    <row r="376" spans="1:14" ht="26.25" thickBot="1" x14ac:dyDescent="0.3">
      <c r="A376" s="427" t="s">
        <v>418</v>
      </c>
      <c r="B376" s="415" t="s">
        <v>419</v>
      </c>
      <c r="C376" s="427" t="s">
        <v>420</v>
      </c>
      <c r="D376" s="415" t="s">
        <v>36</v>
      </c>
      <c r="E376" s="230" t="s">
        <v>533</v>
      </c>
      <c r="F376" s="229" t="s">
        <v>0</v>
      </c>
      <c r="G376" s="229" t="s">
        <v>2</v>
      </c>
      <c r="H376" s="229" t="s">
        <v>37</v>
      </c>
      <c r="I376" s="517" t="s">
        <v>5</v>
      </c>
      <c r="J376" s="542" t="s">
        <v>517</v>
      </c>
      <c r="K376" s="526" t="s">
        <v>518</v>
      </c>
      <c r="L376" s="531" t="s">
        <v>519</v>
      </c>
      <c r="M376" s="524" t="s">
        <v>520</v>
      </c>
      <c r="N376" s="536" t="s">
        <v>608</v>
      </c>
    </row>
    <row r="377" spans="1:14" x14ac:dyDescent="0.25">
      <c r="A377" s="231"/>
      <c r="B377" s="232"/>
      <c r="C377" s="233"/>
      <c r="D377" s="232"/>
      <c r="E377" s="232"/>
      <c r="F377" s="234"/>
      <c r="G377" s="235"/>
      <c r="H377" s="236"/>
      <c r="I377" s="518"/>
      <c r="J377" s="543"/>
      <c r="K377" s="527"/>
      <c r="L377" s="532"/>
      <c r="M377" s="539"/>
      <c r="N377" s="522">
        <f t="shared" ref="N377:N383" si="84">SUM(J377:M377)</f>
        <v>0</v>
      </c>
    </row>
    <row r="378" spans="1:14" x14ac:dyDescent="0.25">
      <c r="A378" s="237"/>
      <c r="B378" s="238"/>
      <c r="C378" s="239"/>
      <c r="D378" s="238"/>
      <c r="E378" s="238"/>
      <c r="F378" s="240"/>
      <c r="G378" s="241"/>
      <c r="H378" s="242"/>
      <c r="I378" s="519"/>
      <c r="J378" s="544"/>
      <c r="K378" s="528"/>
      <c r="L378" s="533"/>
      <c r="M378" s="540"/>
      <c r="N378" s="523">
        <f t="shared" si="84"/>
        <v>0</v>
      </c>
    </row>
    <row r="379" spans="1:14" x14ac:dyDescent="0.25">
      <c r="A379" s="237"/>
      <c r="B379" s="238"/>
      <c r="C379" s="239"/>
      <c r="D379" s="238"/>
      <c r="E379" s="238"/>
      <c r="F379" s="240"/>
      <c r="G379" s="241"/>
      <c r="H379" s="242"/>
      <c r="I379" s="519"/>
      <c r="J379" s="544"/>
      <c r="K379" s="528"/>
      <c r="L379" s="533"/>
      <c r="M379" s="540"/>
      <c r="N379" s="523">
        <f t="shared" si="84"/>
        <v>0</v>
      </c>
    </row>
    <row r="380" spans="1:14" x14ac:dyDescent="0.25">
      <c r="A380" s="237"/>
      <c r="B380" s="238"/>
      <c r="C380" s="239"/>
      <c r="D380" s="238"/>
      <c r="E380" s="238"/>
      <c r="F380" s="240"/>
      <c r="G380" s="241"/>
      <c r="H380" s="242"/>
      <c r="I380" s="519"/>
      <c r="J380" s="544"/>
      <c r="K380" s="528"/>
      <c r="L380" s="533"/>
      <c r="M380" s="540"/>
      <c r="N380" s="523">
        <f t="shared" si="84"/>
        <v>0</v>
      </c>
    </row>
    <row r="381" spans="1:14" x14ac:dyDescent="0.25">
      <c r="A381" s="237"/>
      <c r="B381" s="238"/>
      <c r="C381" s="239"/>
      <c r="D381" s="238"/>
      <c r="E381" s="238"/>
      <c r="F381" s="240"/>
      <c r="G381" s="241"/>
      <c r="H381" s="242"/>
      <c r="I381" s="519"/>
      <c r="J381" s="544"/>
      <c r="K381" s="528"/>
      <c r="L381" s="533"/>
      <c r="M381" s="540"/>
      <c r="N381" s="523">
        <f t="shared" si="84"/>
        <v>0</v>
      </c>
    </row>
    <row r="382" spans="1:14" x14ac:dyDescent="0.25">
      <c r="A382" s="237"/>
      <c r="B382" s="238"/>
      <c r="C382" s="239"/>
      <c r="D382" s="238"/>
      <c r="E382" s="238"/>
      <c r="F382" s="240"/>
      <c r="G382" s="241"/>
      <c r="H382" s="242"/>
      <c r="I382" s="519"/>
      <c r="J382" s="544"/>
      <c r="K382" s="528"/>
      <c r="L382" s="533"/>
      <c r="M382" s="540"/>
      <c r="N382" s="523">
        <f t="shared" si="84"/>
        <v>0</v>
      </c>
    </row>
    <row r="383" spans="1:14" x14ac:dyDescent="0.25">
      <c r="A383" s="237"/>
      <c r="B383" s="238"/>
      <c r="C383" s="239"/>
      <c r="D383" s="238"/>
      <c r="E383" s="238"/>
      <c r="F383" s="240"/>
      <c r="G383" s="241"/>
      <c r="H383" s="242"/>
      <c r="I383" s="519"/>
      <c r="J383" s="544"/>
      <c r="K383" s="528"/>
      <c r="L383" s="533"/>
      <c r="M383" s="540"/>
      <c r="N383" s="523">
        <f t="shared" si="84"/>
        <v>0</v>
      </c>
    </row>
    <row r="384" spans="1:14" x14ac:dyDescent="0.25">
      <c r="A384" s="237"/>
      <c r="B384" s="238"/>
      <c r="C384" s="239"/>
      <c r="D384" s="238"/>
      <c r="E384" s="238"/>
      <c r="F384" s="240"/>
      <c r="G384" s="241"/>
      <c r="H384" s="242"/>
      <c r="I384" s="519"/>
      <c r="J384" s="544"/>
      <c r="K384" s="528"/>
      <c r="L384" s="533"/>
      <c r="M384" s="540"/>
      <c r="N384" s="523">
        <f t="shared" ref="N384:N386" si="85">SUM(J384:M384)</f>
        <v>0</v>
      </c>
    </row>
    <row r="385" spans="1:14" x14ac:dyDescent="0.25">
      <c r="A385" s="237"/>
      <c r="B385" s="238"/>
      <c r="C385" s="239"/>
      <c r="D385" s="238"/>
      <c r="E385" s="238"/>
      <c r="F385" s="240"/>
      <c r="G385" s="241"/>
      <c r="H385" s="242"/>
      <c r="I385" s="519"/>
      <c r="J385" s="544"/>
      <c r="K385" s="528"/>
      <c r="L385" s="533"/>
      <c r="M385" s="540"/>
      <c r="N385" s="523">
        <f t="shared" si="85"/>
        <v>0</v>
      </c>
    </row>
    <row r="386" spans="1:14" ht="15.75" thickBot="1" x14ac:dyDescent="0.3">
      <c r="A386" s="243"/>
      <c r="B386" s="244"/>
      <c r="C386" s="245"/>
      <c r="D386" s="244"/>
      <c r="E386" s="244"/>
      <c r="F386" s="246"/>
      <c r="G386" s="247"/>
      <c r="H386" s="248"/>
      <c r="I386" s="520"/>
      <c r="J386" s="545"/>
      <c r="K386" s="529"/>
      <c r="L386" s="534"/>
      <c r="M386" s="541"/>
      <c r="N386" s="537">
        <f t="shared" si="85"/>
        <v>0</v>
      </c>
    </row>
    <row r="387" spans="1:14" ht="15.75" thickBot="1" x14ac:dyDescent="0.3">
      <c r="A387" s="646" t="s">
        <v>4</v>
      </c>
      <c r="B387" s="647"/>
      <c r="C387" s="647"/>
      <c r="D387" s="647"/>
      <c r="E387" s="647"/>
      <c r="F387" s="647"/>
      <c r="G387" s="647"/>
      <c r="H387" s="647"/>
      <c r="I387" s="521">
        <f>SUM(I377:I386)</f>
        <v>0</v>
      </c>
      <c r="J387" s="546">
        <f t="shared" ref="J387:N387" si="86">SUM(J377:J386)</f>
        <v>0</v>
      </c>
      <c r="K387" s="530">
        <f t="shared" si="86"/>
        <v>0</v>
      </c>
      <c r="L387" s="535">
        <f t="shared" si="86"/>
        <v>0</v>
      </c>
      <c r="M387" s="525">
        <f t="shared" si="86"/>
        <v>0</v>
      </c>
      <c r="N387" s="538">
        <f t="shared" si="86"/>
        <v>0</v>
      </c>
    </row>
    <row r="388" spans="1:14" ht="15.75" customHeight="1" thickBot="1" x14ac:dyDescent="0.3">
      <c r="A388" s="633" t="s">
        <v>602</v>
      </c>
      <c r="B388" s="634"/>
      <c r="C388" s="634"/>
      <c r="D388" s="634"/>
      <c r="E388" s="634"/>
      <c r="F388" s="634"/>
      <c r="G388" s="634"/>
      <c r="H388" s="634"/>
      <c r="I388" s="634"/>
      <c r="J388" s="634"/>
      <c r="K388" s="634"/>
      <c r="L388" s="634"/>
      <c r="M388" s="634"/>
      <c r="N388" s="635"/>
    </row>
    <row r="389" spans="1:14" ht="26.25" thickBot="1" x14ac:dyDescent="0.3">
      <c r="A389" s="427" t="s">
        <v>418</v>
      </c>
      <c r="B389" s="415" t="s">
        <v>419</v>
      </c>
      <c r="C389" s="427" t="s">
        <v>420</v>
      </c>
      <c r="D389" s="415" t="s">
        <v>36</v>
      </c>
      <c r="E389" s="230" t="s">
        <v>533</v>
      </c>
      <c r="F389" s="229" t="s">
        <v>0</v>
      </c>
      <c r="G389" s="229" t="s">
        <v>2</v>
      </c>
      <c r="H389" s="229" t="s">
        <v>37</v>
      </c>
      <c r="I389" s="517" t="s">
        <v>5</v>
      </c>
      <c r="J389" s="542" t="s">
        <v>517</v>
      </c>
      <c r="K389" s="526" t="s">
        <v>518</v>
      </c>
      <c r="L389" s="531" t="s">
        <v>519</v>
      </c>
      <c r="M389" s="524" t="s">
        <v>520</v>
      </c>
      <c r="N389" s="536" t="s">
        <v>608</v>
      </c>
    </row>
    <row r="390" spans="1:14" x14ac:dyDescent="0.25">
      <c r="A390" s="231"/>
      <c r="B390" s="232"/>
      <c r="C390" s="233"/>
      <c r="D390" s="232"/>
      <c r="E390" s="232"/>
      <c r="F390" s="234"/>
      <c r="G390" s="235"/>
      <c r="H390" s="236"/>
      <c r="I390" s="518"/>
      <c r="J390" s="543"/>
      <c r="K390" s="527"/>
      <c r="L390" s="532"/>
      <c r="M390" s="539"/>
      <c r="N390" s="522">
        <f t="shared" ref="N390:N396" si="87">SUM(J390:M390)</f>
        <v>0</v>
      </c>
    </row>
    <row r="391" spans="1:14" x14ac:dyDescent="0.25">
      <c r="A391" s="237"/>
      <c r="B391" s="238"/>
      <c r="C391" s="239"/>
      <c r="D391" s="238"/>
      <c r="E391" s="238"/>
      <c r="F391" s="240"/>
      <c r="G391" s="241"/>
      <c r="H391" s="242"/>
      <c r="I391" s="519"/>
      <c r="J391" s="544"/>
      <c r="K391" s="528"/>
      <c r="L391" s="533"/>
      <c r="M391" s="540"/>
      <c r="N391" s="523">
        <f t="shared" si="87"/>
        <v>0</v>
      </c>
    </row>
    <row r="392" spans="1:14" x14ac:dyDescent="0.25">
      <c r="A392" s="237"/>
      <c r="B392" s="238"/>
      <c r="C392" s="239"/>
      <c r="D392" s="238"/>
      <c r="E392" s="238"/>
      <c r="F392" s="240"/>
      <c r="G392" s="241"/>
      <c r="H392" s="242"/>
      <c r="I392" s="519"/>
      <c r="J392" s="544"/>
      <c r="K392" s="528"/>
      <c r="L392" s="533"/>
      <c r="M392" s="540"/>
      <c r="N392" s="523">
        <f t="shared" si="87"/>
        <v>0</v>
      </c>
    </row>
    <row r="393" spans="1:14" x14ac:dyDescent="0.25">
      <c r="A393" s="237"/>
      <c r="B393" s="238"/>
      <c r="C393" s="239"/>
      <c r="D393" s="238"/>
      <c r="E393" s="238"/>
      <c r="F393" s="240"/>
      <c r="G393" s="241"/>
      <c r="H393" s="242"/>
      <c r="I393" s="519"/>
      <c r="J393" s="544"/>
      <c r="K393" s="528"/>
      <c r="L393" s="533"/>
      <c r="M393" s="540"/>
      <c r="N393" s="523">
        <f t="shared" si="87"/>
        <v>0</v>
      </c>
    </row>
    <row r="394" spans="1:14" x14ac:dyDescent="0.25">
      <c r="A394" s="237"/>
      <c r="B394" s="238"/>
      <c r="C394" s="239"/>
      <c r="D394" s="238"/>
      <c r="E394" s="238"/>
      <c r="F394" s="240"/>
      <c r="G394" s="241"/>
      <c r="H394" s="242"/>
      <c r="I394" s="519"/>
      <c r="J394" s="544"/>
      <c r="K394" s="528"/>
      <c r="L394" s="533"/>
      <c r="M394" s="540"/>
      <c r="N394" s="523">
        <f t="shared" si="87"/>
        <v>0</v>
      </c>
    </row>
    <row r="395" spans="1:14" x14ac:dyDescent="0.25">
      <c r="A395" s="237"/>
      <c r="B395" s="238"/>
      <c r="C395" s="239"/>
      <c r="D395" s="238"/>
      <c r="E395" s="238"/>
      <c r="F395" s="240"/>
      <c r="G395" s="241"/>
      <c r="H395" s="242"/>
      <c r="I395" s="519"/>
      <c r="J395" s="544"/>
      <c r="K395" s="528"/>
      <c r="L395" s="533"/>
      <c r="M395" s="540"/>
      <c r="N395" s="523">
        <f t="shared" si="87"/>
        <v>0</v>
      </c>
    </row>
    <row r="396" spans="1:14" x14ac:dyDescent="0.25">
      <c r="A396" s="237"/>
      <c r="B396" s="238"/>
      <c r="C396" s="239"/>
      <c r="D396" s="238"/>
      <c r="E396" s="238"/>
      <c r="F396" s="240"/>
      <c r="G396" s="241"/>
      <c r="H396" s="242"/>
      <c r="I396" s="519"/>
      <c r="J396" s="544"/>
      <c r="K396" s="528"/>
      <c r="L396" s="533"/>
      <c r="M396" s="540"/>
      <c r="N396" s="523">
        <f t="shared" si="87"/>
        <v>0</v>
      </c>
    </row>
    <row r="397" spans="1:14" x14ac:dyDescent="0.25">
      <c r="A397" s="237"/>
      <c r="B397" s="238"/>
      <c r="C397" s="239"/>
      <c r="D397" s="238"/>
      <c r="E397" s="238"/>
      <c r="F397" s="240"/>
      <c r="G397" s="241"/>
      <c r="H397" s="242"/>
      <c r="I397" s="519"/>
      <c r="J397" s="544"/>
      <c r="K397" s="528"/>
      <c r="L397" s="533"/>
      <c r="M397" s="540"/>
      <c r="N397" s="523">
        <f t="shared" ref="N397:N399" si="88">SUM(J397:M397)</f>
        <v>0</v>
      </c>
    </row>
    <row r="398" spans="1:14" x14ac:dyDescent="0.25">
      <c r="A398" s="237"/>
      <c r="B398" s="238"/>
      <c r="C398" s="239"/>
      <c r="D398" s="238"/>
      <c r="E398" s="238"/>
      <c r="F398" s="240"/>
      <c r="G398" s="241"/>
      <c r="H398" s="242"/>
      <c r="I398" s="519"/>
      <c r="J398" s="544"/>
      <c r="K398" s="528"/>
      <c r="L398" s="533"/>
      <c r="M398" s="540"/>
      <c r="N398" s="523">
        <f t="shared" si="88"/>
        <v>0</v>
      </c>
    </row>
    <row r="399" spans="1:14" ht="15.75" thickBot="1" x14ac:dyDescent="0.3">
      <c r="A399" s="243"/>
      <c r="B399" s="244"/>
      <c r="C399" s="245"/>
      <c r="D399" s="244"/>
      <c r="E399" s="244"/>
      <c r="F399" s="246"/>
      <c r="G399" s="247"/>
      <c r="H399" s="248"/>
      <c r="I399" s="520"/>
      <c r="J399" s="545"/>
      <c r="K399" s="529"/>
      <c r="L399" s="534"/>
      <c r="M399" s="541"/>
      <c r="N399" s="537">
        <f t="shared" si="88"/>
        <v>0</v>
      </c>
    </row>
    <row r="400" spans="1:14" ht="15.75" thickBot="1" x14ac:dyDescent="0.3">
      <c r="A400" s="646" t="s">
        <v>4</v>
      </c>
      <c r="B400" s="647"/>
      <c r="C400" s="647"/>
      <c r="D400" s="647"/>
      <c r="E400" s="647"/>
      <c r="F400" s="647"/>
      <c r="G400" s="647"/>
      <c r="H400" s="647"/>
      <c r="I400" s="521">
        <f>SUM(I390:I399)</f>
        <v>0</v>
      </c>
      <c r="J400" s="546">
        <f t="shared" ref="J400:N400" si="89">SUM(J390:J399)</f>
        <v>0</v>
      </c>
      <c r="K400" s="530">
        <f t="shared" si="89"/>
        <v>0</v>
      </c>
      <c r="L400" s="535">
        <f t="shared" si="89"/>
        <v>0</v>
      </c>
      <c r="M400" s="525">
        <f t="shared" si="89"/>
        <v>0</v>
      </c>
      <c r="N400" s="538">
        <f t="shared" si="89"/>
        <v>0</v>
      </c>
    </row>
    <row r="401" spans="1:14" ht="15.75" customHeight="1" thickBot="1" x14ac:dyDescent="0.3">
      <c r="A401" s="633" t="s">
        <v>448</v>
      </c>
      <c r="B401" s="634"/>
      <c r="C401" s="634"/>
      <c r="D401" s="634"/>
      <c r="E401" s="634"/>
      <c r="F401" s="634"/>
      <c r="G401" s="634"/>
      <c r="H401" s="634"/>
      <c r="I401" s="634"/>
      <c r="J401" s="634"/>
      <c r="K401" s="634"/>
      <c r="L401" s="634"/>
      <c r="M401" s="634"/>
      <c r="N401" s="635"/>
    </row>
    <row r="402" spans="1:14" ht="26.25" thickBot="1" x14ac:dyDescent="0.3">
      <c r="A402" s="427" t="s">
        <v>418</v>
      </c>
      <c r="B402" s="415" t="s">
        <v>419</v>
      </c>
      <c r="C402" s="427" t="s">
        <v>420</v>
      </c>
      <c r="D402" s="415" t="s">
        <v>36</v>
      </c>
      <c r="E402" s="230" t="s">
        <v>533</v>
      </c>
      <c r="F402" s="229" t="s">
        <v>0</v>
      </c>
      <c r="G402" s="229" t="s">
        <v>2</v>
      </c>
      <c r="H402" s="229" t="s">
        <v>37</v>
      </c>
      <c r="I402" s="517" t="s">
        <v>5</v>
      </c>
      <c r="J402" s="542" t="s">
        <v>517</v>
      </c>
      <c r="K402" s="526" t="s">
        <v>518</v>
      </c>
      <c r="L402" s="531" t="s">
        <v>519</v>
      </c>
      <c r="M402" s="524" t="s">
        <v>520</v>
      </c>
      <c r="N402" s="536" t="s">
        <v>608</v>
      </c>
    </row>
    <row r="403" spans="1:14" x14ac:dyDescent="0.25">
      <c r="A403" s="231"/>
      <c r="B403" s="232"/>
      <c r="C403" s="233"/>
      <c r="D403" s="232"/>
      <c r="E403" s="232"/>
      <c r="F403" s="234"/>
      <c r="G403" s="235"/>
      <c r="H403" s="236"/>
      <c r="I403" s="518"/>
      <c r="J403" s="543"/>
      <c r="K403" s="527"/>
      <c r="L403" s="532"/>
      <c r="M403" s="539"/>
      <c r="N403" s="522">
        <f t="shared" ref="N403:N409" si="90">SUM(J403:M403)</f>
        <v>0</v>
      </c>
    </row>
    <row r="404" spans="1:14" x14ac:dyDescent="0.25">
      <c r="A404" s="237"/>
      <c r="B404" s="238"/>
      <c r="C404" s="239"/>
      <c r="D404" s="238"/>
      <c r="E404" s="238"/>
      <c r="F404" s="240"/>
      <c r="G404" s="241"/>
      <c r="H404" s="242"/>
      <c r="I404" s="519"/>
      <c r="J404" s="544"/>
      <c r="K404" s="528"/>
      <c r="L404" s="533"/>
      <c r="M404" s="540"/>
      <c r="N404" s="523">
        <f t="shared" si="90"/>
        <v>0</v>
      </c>
    </row>
    <row r="405" spans="1:14" x14ac:dyDescent="0.25">
      <c r="A405" s="237"/>
      <c r="B405" s="238"/>
      <c r="C405" s="239"/>
      <c r="D405" s="238"/>
      <c r="E405" s="238"/>
      <c r="F405" s="240"/>
      <c r="G405" s="241"/>
      <c r="H405" s="242"/>
      <c r="I405" s="519"/>
      <c r="J405" s="544"/>
      <c r="K405" s="528"/>
      <c r="L405" s="533"/>
      <c r="M405" s="540"/>
      <c r="N405" s="523">
        <f t="shared" si="90"/>
        <v>0</v>
      </c>
    </row>
    <row r="406" spans="1:14" x14ac:dyDescent="0.25">
      <c r="A406" s="237"/>
      <c r="B406" s="238"/>
      <c r="C406" s="239"/>
      <c r="D406" s="238"/>
      <c r="E406" s="238"/>
      <c r="F406" s="240"/>
      <c r="G406" s="241"/>
      <c r="H406" s="242"/>
      <c r="I406" s="519"/>
      <c r="J406" s="544"/>
      <c r="K406" s="528"/>
      <c r="L406" s="533"/>
      <c r="M406" s="540"/>
      <c r="N406" s="523">
        <f t="shared" si="90"/>
        <v>0</v>
      </c>
    </row>
    <row r="407" spans="1:14" x14ac:dyDescent="0.25">
      <c r="A407" s="237"/>
      <c r="B407" s="238"/>
      <c r="C407" s="239"/>
      <c r="D407" s="238"/>
      <c r="E407" s="238"/>
      <c r="F407" s="240"/>
      <c r="G407" s="241"/>
      <c r="H407" s="242"/>
      <c r="I407" s="519"/>
      <c r="J407" s="544"/>
      <c r="K407" s="528"/>
      <c r="L407" s="533"/>
      <c r="M407" s="540"/>
      <c r="N407" s="523">
        <f t="shared" si="90"/>
        <v>0</v>
      </c>
    </row>
    <row r="408" spans="1:14" x14ac:dyDescent="0.25">
      <c r="A408" s="237"/>
      <c r="B408" s="238"/>
      <c r="C408" s="239"/>
      <c r="D408" s="238"/>
      <c r="E408" s="238"/>
      <c r="F408" s="240"/>
      <c r="G408" s="241"/>
      <c r="H408" s="242"/>
      <c r="I408" s="519"/>
      <c r="J408" s="544"/>
      <c r="K408" s="528"/>
      <c r="L408" s="533"/>
      <c r="M408" s="540"/>
      <c r="N408" s="523">
        <f t="shared" si="90"/>
        <v>0</v>
      </c>
    </row>
    <row r="409" spans="1:14" x14ac:dyDescent="0.25">
      <c r="A409" s="237"/>
      <c r="B409" s="238"/>
      <c r="C409" s="239"/>
      <c r="D409" s="238"/>
      <c r="E409" s="238"/>
      <c r="F409" s="240"/>
      <c r="G409" s="241"/>
      <c r="H409" s="242"/>
      <c r="I409" s="519"/>
      <c r="J409" s="544"/>
      <c r="K409" s="528"/>
      <c r="L409" s="533"/>
      <c r="M409" s="540"/>
      <c r="N409" s="523">
        <f t="shared" si="90"/>
        <v>0</v>
      </c>
    </row>
    <row r="410" spans="1:14" x14ac:dyDescent="0.25">
      <c r="A410" s="237"/>
      <c r="B410" s="238"/>
      <c r="C410" s="239"/>
      <c r="D410" s="238"/>
      <c r="E410" s="238"/>
      <c r="F410" s="240"/>
      <c r="G410" s="241"/>
      <c r="H410" s="242"/>
      <c r="I410" s="519"/>
      <c r="J410" s="544"/>
      <c r="K410" s="528"/>
      <c r="L410" s="533"/>
      <c r="M410" s="540"/>
      <c r="N410" s="523">
        <f t="shared" ref="N410:N412" si="91">SUM(J410:M410)</f>
        <v>0</v>
      </c>
    </row>
    <row r="411" spans="1:14" x14ac:dyDescent="0.25">
      <c r="A411" s="237"/>
      <c r="B411" s="238"/>
      <c r="C411" s="239"/>
      <c r="D411" s="238"/>
      <c r="E411" s="238"/>
      <c r="F411" s="240"/>
      <c r="G411" s="241"/>
      <c r="H411" s="242"/>
      <c r="I411" s="519"/>
      <c r="J411" s="544"/>
      <c r="K411" s="528"/>
      <c r="L411" s="533"/>
      <c r="M411" s="540"/>
      <c r="N411" s="523">
        <f t="shared" si="91"/>
        <v>0</v>
      </c>
    </row>
    <row r="412" spans="1:14" ht="15.75" thickBot="1" x14ac:dyDescent="0.3">
      <c r="A412" s="243"/>
      <c r="B412" s="244"/>
      <c r="C412" s="245"/>
      <c r="D412" s="244"/>
      <c r="E412" s="244"/>
      <c r="F412" s="246"/>
      <c r="G412" s="247"/>
      <c r="H412" s="248"/>
      <c r="I412" s="520"/>
      <c r="J412" s="545"/>
      <c r="K412" s="529"/>
      <c r="L412" s="534"/>
      <c r="M412" s="541"/>
      <c r="N412" s="537">
        <f t="shared" si="91"/>
        <v>0</v>
      </c>
    </row>
    <row r="413" spans="1:14" ht="15.75" thickBot="1" x14ac:dyDescent="0.3">
      <c r="A413" s="646" t="s">
        <v>4</v>
      </c>
      <c r="B413" s="647"/>
      <c r="C413" s="647"/>
      <c r="D413" s="647"/>
      <c r="E413" s="647"/>
      <c r="F413" s="647"/>
      <c r="G413" s="647"/>
      <c r="H413" s="647"/>
      <c r="I413" s="521">
        <f>SUM(I403:I412)</f>
        <v>0</v>
      </c>
      <c r="J413" s="546">
        <f t="shared" ref="J413:N413" si="92">SUM(J403:J412)</f>
        <v>0</v>
      </c>
      <c r="K413" s="530">
        <f t="shared" si="92"/>
        <v>0</v>
      </c>
      <c r="L413" s="535">
        <f t="shared" si="92"/>
        <v>0</v>
      </c>
      <c r="M413" s="525">
        <f t="shared" si="92"/>
        <v>0</v>
      </c>
      <c r="N413" s="538">
        <f t="shared" si="92"/>
        <v>0</v>
      </c>
    </row>
    <row r="414" spans="1:14" ht="15.75" customHeight="1" thickBot="1" x14ac:dyDescent="0.3">
      <c r="A414" s="633" t="s">
        <v>449</v>
      </c>
      <c r="B414" s="634"/>
      <c r="C414" s="634"/>
      <c r="D414" s="634"/>
      <c r="E414" s="634"/>
      <c r="F414" s="634"/>
      <c r="G414" s="634"/>
      <c r="H414" s="634"/>
      <c r="I414" s="634"/>
      <c r="J414" s="634"/>
      <c r="K414" s="634"/>
      <c r="L414" s="634"/>
      <c r="M414" s="634"/>
      <c r="N414" s="635"/>
    </row>
    <row r="415" spans="1:14" ht="26.25" thickBot="1" x14ac:dyDescent="0.3">
      <c r="A415" s="427" t="s">
        <v>418</v>
      </c>
      <c r="B415" s="415" t="s">
        <v>419</v>
      </c>
      <c r="C415" s="427" t="s">
        <v>420</v>
      </c>
      <c r="D415" s="415" t="s">
        <v>36</v>
      </c>
      <c r="E415" s="230" t="s">
        <v>533</v>
      </c>
      <c r="F415" s="229" t="s">
        <v>0</v>
      </c>
      <c r="G415" s="229" t="s">
        <v>2</v>
      </c>
      <c r="H415" s="229" t="s">
        <v>37</v>
      </c>
      <c r="I415" s="517" t="s">
        <v>5</v>
      </c>
      <c r="J415" s="542" t="s">
        <v>517</v>
      </c>
      <c r="K415" s="526" t="s">
        <v>518</v>
      </c>
      <c r="L415" s="531" t="s">
        <v>519</v>
      </c>
      <c r="M415" s="524" t="s">
        <v>520</v>
      </c>
      <c r="N415" s="536" t="s">
        <v>608</v>
      </c>
    </row>
    <row r="416" spans="1:14" x14ac:dyDescent="0.25">
      <c r="A416" s="231"/>
      <c r="B416" s="232"/>
      <c r="C416" s="233"/>
      <c r="D416" s="232"/>
      <c r="E416" s="232"/>
      <c r="F416" s="234"/>
      <c r="G416" s="235"/>
      <c r="H416" s="236"/>
      <c r="I416" s="518"/>
      <c r="J416" s="543"/>
      <c r="K416" s="527"/>
      <c r="L416" s="532"/>
      <c r="M416" s="539"/>
      <c r="N416" s="522">
        <f t="shared" ref="N416:N422" si="93">SUM(J416:M416)</f>
        <v>0</v>
      </c>
    </row>
    <row r="417" spans="1:14" x14ac:dyDescent="0.25">
      <c r="A417" s="237"/>
      <c r="B417" s="238"/>
      <c r="C417" s="239"/>
      <c r="D417" s="238"/>
      <c r="E417" s="238"/>
      <c r="F417" s="240"/>
      <c r="G417" s="241"/>
      <c r="H417" s="242"/>
      <c r="I417" s="519"/>
      <c r="J417" s="544"/>
      <c r="K417" s="528"/>
      <c r="L417" s="533"/>
      <c r="M417" s="540"/>
      <c r="N417" s="523">
        <f t="shared" si="93"/>
        <v>0</v>
      </c>
    </row>
    <row r="418" spans="1:14" x14ac:dyDescent="0.25">
      <c r="A418" s="237"/>
      <c r="B418" s="238"/>
      <c r="C418" s="239"/>
      <c r="D418" s="238"/>
      <c r="E418" s="238"/>
      <c r="F418" s="240"/>
      <c r="G418" s="241"/>
      <c r="H418" s="242"/>
      <c r="I418" s="519"/>
      <c r="J418" s="544"/>
      <c r="K418" s="528"/>
      <c r="L418" s="533"/>
      <c r="M418" s="540"/>
      <c r="N418" s="523">
        <f t="shared" si="93"/>
        <v>0</v>
      </c>
    </row>
    <row r="419" spans="1:14" x14ac:dyDescent="0.25">
      <c r="A419" s="237"/>
      <c r="B419" s="238"/>
      <c r="C419" s="239"/>
      <c r="D419" s="238"/>
      <c r="E419" s="238"/>
      <c r="F419" s="240"/>
      <c r="G419" s="241"/>
      <c r="H419" s="242"/>
      <c r="I419" s="519"/>
      <c r="J419" s="544"/>
      <c r="K419" s="528"/>
      <c r="L419" s="533"/>
      <c r="M419" s="540"/>
      <c r="N419" s="523">
        <f t="shared" si="93"/>
        <v>0</v>
      </c>
    </row>
    <row r="420" spans="1:14" x14ac:dyDescent="0.25">
      <c r="A420" s="237"/>
      <c r="B420" s="238"/>
      <c r="C420" s="239"/>
      <c r="D420" s="238"/>
      <c r="E420" s="238"/>
      <c r="F420" s="240"/>
      <c r="G420" s="241"/>
      <c r="H420" s="242"/>
      <c r="I420" s="519"/>
      <c r="J420" s="544"/>
      <c r="K420" s="528"/>
      <c r="L420" s="533"/>
      <c r="M420" s="540"/>
      <c r="N420" s="523">
        <f t="shared" si="93"/>
        <v>0</v>
      </c>
    </row>
    <row r="421" spans="1:14" x14ac:dyDescent="0.25">
      <c r="A421" s="237"/>
      <c r="B421" s="238"/>
      <c r="C421" s="239"/>
      <c r="D421" s="238"/>
      <c r="E421" s="238"/>
      <c r="F421" s="240"/>
      <c r="G421" s="241"/>
      <c r="H421" s="242"/>
      <c r="I421" s="519"/>
      <c r="J421" s="544"/>
      <c r="K421" s="528"/>
      <c r="L421" s="533"/>
      <c r="M421" s="540"/>
      <c r="N421" s="523">
        <f t="shared" si="93"/>
        <v>0</v>
      </c>
    </row>
    <row r="422" spans="1:14" x14ac:dyDescent="0.25">
      <c r="A422" s="237"/>
      <c r="B422" s="238"/>
      <c r="C422" s="239"/>
      <c r="D422" s="238"/>
      <c r="E422" s="238"/>
      <c r="F422" s="240"/>
      <c r="G422" s="241"/>
      <c r="H422" s="242"/>
      <c r="I422" s="519"/>
      <c r="J422" s="544"/>
      <c r="K422" s="528"/>
      <c r="L422" s="533"/>
      <c r="M422" s="540"/>
      <c r="N422" s="523">
        <f t="shared" si="93"/>
        <v>0</v>
      </c>
    </row>
    <row r="423" spans="1:14" x14ac:dyDescent="0.25">
      <c r="A423" s="237"/>
      <c r="B423" s="238"/>
      <c r="C423" s="239"/>
      <c r="D423" s="238"/>
      <c r="E423" s="238"/>
      <c r="F423" s="240"/>
      <c r="G423" s="241"/>
      <c r="H423" s="242"/>
      <c r="I423" s="519"/>
      <c r="J423" s="544"/>
      <c r="K423" s="528"/>
      <c r="L423" s="533"/>
      <c r="M423" s="540"/>
      <c r="N423" s="523">
        <f t="shared" ref="N423:N425" si="94">SUM(J423:M423)</f>
        <v>0</v>
      </c>
    </row>
    <row r="424" spans="1:14" x14ac:dyDescent="0.25">
      <c r="A424" s="237"/>
      <c r="B424" s="238"/>
      <c r="C424" s="239"/>
      <c r="D424" s="238"/>
      <c r="E424" s="238"/>
      <c r="F424" s="240"/>
      <c r="G424" s="241"/>
      <c r="H424" s="242"/>
      <c r="I424" s="519"/>
      <c r="J424" s="544"/>
      <c r="K424" s="528"/>
      <c r="L424" s="533"/>
      <c r="M424" s="540"/>
      <c r="N424" s="523">
        <f t="shared" si="94"/>
        <v>0</v>
      </c>
    </row>
    <row r="425" spans="1:14" ht="15.75" thickBot="1" x14ac:dyDescent="0.3">
      <c r="A425" s="243"/>
      <c r="B425" s="244"/>
      <c r="C425" s="245"/>
      <c r="D425" s="244"/>
      <c r="E425" s="244"/>
      <c r="F425" s="246"/>
      <c r="G425" s="247"/>
      <c r="H425" s="248"/>
      <c r="I425" s="520"/>
      <c r="J425" s="545"/>
      <c r="K425" s="529"/>
      <c r="L425" s="534"/>
      <c r="M425" s="541"/>
      <c r="N425" s="537">
        <f t="shared" si="94"/>
        <v>0</v>
      </c>
    </row>
    <row r="426" spans="1:14" ht="15.75" thickBot="1" x14ac:dyDescent="0.3">
      <c r="A426" s="646" t="s">
        <v>4</v>
      </c>
      <c r="B426" s="647"/>
      <c r="C426" s="647"/>
      <c r="D426" s="647"/>
      <c r="E426" s="647"/>
      <c r="F426" s="647"/>
      <c r="G426" s="647"/>
      <c r="H426" s="647"/>
      <c r="I426" s="521">
        <f>SUM(I416:I425)</f>
        <v>0</v>
      </c>
      <c r="J426" s="546">
        <f t="shared" ref="J426:N426" si="95">SUM(J416:J425)</f>
        <v>0</v>
      </c>
      <c r="K426" s="530">
        <f t="shared" si="95"/>
        <v>0</v>
      </c>
      <c r="L426" s="535">
        <f t="shared" si="95"/>
        <v>0</v>
      </c>
      <c r="M426" s="525">
        <f t="shared" si="95"/>
        <v>0</v>
      </c>
      <c r="N426" s="538">
        <f t="shared" si="95"/>
        <v>0</v>
      </c>
    </row>
    <row r="427" spans="1:14" ht="15.75" customHeight="1" thickBot="1" x14ac:dyDescent="0.3">
      <c r="A427" s="633" t="s">
        <v>450</v>
      </c>
      <c r="B427" s="634"/>
      <c r="C427" s="634"/>
      <c r="D427" s="634"/>
      <c r="E427" s="634"/>
      <c r="F427" s="634"/>
      <c r="G427" s="634"/>
      <c r="H427" s="634"/>
      <c r="I427" s="634"/>
      <c r="J427" s="634"/>
      <c r="K427" s="634"/>
      <c r="L427" s="634"/>
      <c r="M427" s="634"/>
      <c r="N427" s="635"/>
    </row>
    <row r="428" spans="1:14" ht="26.25" thickBot="1" x14ac:dyDescent="0.3">
      <c r="A428" s="427" t="s">
        <v>418</v>
      </c>
      <c r="B428" s="415" t="s">
        <v>419</v>
      </c>
      <c r="C428" s="427" t="s">
        <v>420</v>
      </c>
      <c r="D428" s="415" t="s">
        <v>36</v>
      </c>
      <c r="E428" s="230" t="s">
        <v>533</v>
      </c>
      <c r="F428" s="229" t="s">
        <v>0</v>
      </c>
      <c r="G428" s="229" t="s">
        <v>2</v>
      </c>
      <c r="H428" s="229" t="s">
        <v>37</v>
      </c>
      <c r="I428" s="517" t="s">
        <v>5</v>
      </c>
      <c r="J428" s="542" t="s">
        <v>517</v>
      </c>
      <c r="K428" s="526" t="s">
        <v>518</v>
      </c>
      <c r="L428" s="531" t="s">
        <v>519</v>
      </c>
      <c r="M428" s="524" t="s">
        <v>520</v>
      </c>
      <c r="N428" s="536" t="s">
        <v>608</v>
      </c>
    </row>
    <row r="429" spans="1:14" x14ac:dyDescent="0.25">
      <c r="A429" s="231"/>
      <c r="B429" s="232"/>
      <c r="C429" s="233"/>
      <c r="D429" s="232"/>
      <c r="E429" s="232"/>
      <c r="F429" s="234"/>
      <c r="G429" s="235"/>
      <c r="H429" s="236"/>
      <c r="I429" s="518"/>
      <c r="J429" s="543"/>
      <c r="K429" s="527"/>
      <c r="L429" s="532"/>
      <c r="M429" s="539"/>
      <c r="N429" s="522">
        <f t="shared" ref="N429:N435" si="96">SUM(J429:M429)</f>
        <v>0</v>
      </c>
    </row>
    <row r="430" spans="1:14" x14ac:dyDescent="0.25">
      <c r="A430" s="237"/>
      <c r="B430" s="238"/>
      <c r="C430" s="239"/>
      <c r="D430" s="238"/>
      <c r="E430" s="238"/>
      <c r="F430" s="240"/>
      <c r="G430" s="241"/>
      <c r="H430" s="242"/>
      <c r="I430" s="519"/>
      <c r="J430" s="544"/>
      <c r="K430" s="528"/>
      <c r="L430" s="533"/>
      <c r="M430" s="540"/>
      <c r="N430" s="523">
        <f t="shared" si="96"/>
        <v>0</v>
      </c>
    </row>
    <row r="431" spans="1:14" x14ac:dyDescent="0.25">
      <c r="A431" s="237"/>
      <c r="B431" s="238"/>
      <c r="C431" s="239"/>
      <c r="D431" s="238"/>
      <c r="E431" s="238"/>
      <c r="F431" s="240"/>
      <c r="G431" s="241"/>
      <c r="H431" s="242"/>
      <c r="I431" s="519"/>
      <c r="J431" s="544"/>
      <c r="K431" s="528"/>
      <c r="L431" s="533"/>
      <c r="M431" s="540"/>
      <c r="N431" s="523">
        <f t="shared" si="96"/>
        <v>0</v>
      </c>
    </row>
    <row r="432" spans="1:14" x14ac:dyDescent="0.25">
      <c r="A432" s="237"/>
      <c r="B432" s="238"/>
      <c r="C432" s="239"/>
      <c r="D432" s="238"/>
      <c r="E432" s="238"/>
      <c r="F432" s="240"/>
      <c r="G432" s="241"/>
      <c r="H432" s="242"/>
      <c r="I432" s="519"/>
      <c r="J432" s="544"/>
      <c r="K432" s="528"/>
      <c r="L432" s="533"/>
      <c r="M432" s="540"/>
      <c r="N432" s="523">
        <f t="shared" si="96"/>
        <v>0</v>
      </c>
    </row>
    <row r="433" spans="1:14" x14ac:dyDescent="0.25">
      <c r="A433" s="237"/>
      <c r="B433" s="238"/>
      <c r="C433" s="239"/>
      <c r="D433" s="238"/>
      <c r="E433" s="238"/>
      <c r="F433" s="240"/>
      <c r="G433" s="241"/>
      <c r="H433" s="242"/>
      <c r="I433" s="519"/>
      <c r="J433" s="544"/>
      <c r="K433" s="528"/>
      <c r="L433" s="533"/>
      <c r="M433" s="540"/>
      <c r="N433" s="523">
        <f t="shared" si="96"/>
        <v>0</v>
      </c>
    </row>
    <row r="434" spans="1:14" x14ac:dyDescent="0.25">
      <c r="A434" s="237"/>
      <c r="B434" s="238"/>
      <c r="C434" s="239"/>
      <c r="D434" s="238"/>
      <c r="E434" s="238"/>
      <c r="F434" s="240"/>
      <c r="G434" s="241"/>
      <c r="H434" s="242"/>
      <c r="I434" s="519"/>
      <c r="J434" s="544"/>
      <c r="K434" s="528"/>
      <c r="L434" s="533"/>
      <c r="M434" s="540"/>
      <c r="N434" s="523">
        <f t="shared" si="96"/>
        <v>0</v>
      </c>
    </row>
    <row r="435" spans="1:14" x14ac:dyDescent="0.25">
      <c r="A435" s="237"/>
      <c r="B435" s="238"/>
      <c r="C435" s="239"/>
      <c r="D435" s="238"/>
      <c r="E435" s="238"/>
      <c r="F435" s="240"/>
      <c r="G435" s="241"/>
      <c r="H435" s="242"/>
      <c r="I435" s="519"/>
      <c r="J435" s="544"/>
      <c r="K435" s="528"/>
      <c r="L435" s="533"/>
      <c r="M435" s="540"/>
      <c r="N435" s="523">
        <f t="shared" si="96"/>
        <v>0</v>
      </c>
    </row>
    <row r="436" spans="1:14" x14ac:dyDescent="0.25">
      <c r="A436" s="237"/>
      <c r="B436" s="238"/>
      <c r="C436" s="239"/>
      <c r="D436" s="238"/>
      <c r="E436" s="238"/>
      <c r="F436" s="240"/>
      <c r="G436" s="241"/>
      <c r="H436" s="242"/>
      <c r="I436" s="519"/>
      <c r="J436" s="544"/>
      <c r="K436" s="528"/>
      <c r="L436" s="533"/>
      <c r="M436" s="540"/>
      <c r="N436" s="523">
        <f t="shared" ref="N436:N438" si="97">SUM(J436:M436)</f>
        <v>0</v>
      </c>
    </row>
    <row r="437" spans="1:14" x14ac:dyDescent="0.25">
      <c r="A437" s="237"/>
      <c r="B437" s="238"/>
      <c r="C437" s="239"/>
      <c r="D437" s="238"/>
      <c r="E437" s="238"/>
      <c r="F437" s="240"/>
      <c r="G437" s="241"/>
      <c r="H437" s="242"/>
      <c r="I437" s="519"/>
      <c r="J437" s="544"/>
      <c r="K437" s="528"/>
      <c r="L437" s="533"/>
      <c r="M437" s="540"/>
      <c r="N437" s="523">
        <f t="shared" si="97"/>
        <v>0</v>
      </c>
    </row>
    <row r="438" spans="1:14" ht="15.75" thickBot="1" x14ac:dyDescent="0.3">
      <c r="A438" s="243"/>
      <c r="B438" s="244"/>
      <c r="C438" s="245"/>
      <c r="D438" s="244"/>
      <c r="E438" s="244"/>
      <c r="F438" s="246"/>
      <c r="G438" s="247"/>
      <c r="H438" s="248"/>
      <c r="I438" s="520"/>
      <c r="J438" s="545"/>
      <c r="K438" s="529"/>
      <c r="L438" s="534"/>
      <c r="M438" s="541"/>
      <c r="N438" s="537">
        <f t="shared" si="97"/>
        <v>0</v>
      </c>
    </row>
    <row r="439" spans="1:14" ht="15.75" thickBot="1" x14ac:dyDescent="0.3">
      <c r="A439" s="646" t="s">
        <v>4</v>
      </c>
      <c r="B439" s="647"/>
      <c r="C439" s="647"/>
      <c r="D439" s="647"/>
      <c r="E439" s="647"/>
      <c r="F439" s="647"/>
      <c r="G439" s="647"/>
      <c r="H439" s="647"/>
      <c r="I439" s="521">
        <f>SUM(I429:I438)</f>
        <v>0</v>
      </c>
      <c r="J439" s="546">
        <f t="shared" ref="J439:N439" si="98">SUM(J429:J438)</f>
        <v>0</v>
      </c>
      <c r="K439" s="530">
        <f t="shared" si="98"/>
        <v>0</v>
      </c>
      <c r="L439" s="535">
        <f t="shared" si="98"/>
        <v>0</v>
      </c>
      <c r="M439" s="525">
        <f t="shared" si="98"/>
        <v>0</v>
      </c>
      <c r="N439" s="538">
        <f t="shared" si="98"/>
        <v>0</v>
      </c>
    </row>
    <row r="440" spans="1:14" ht="15.75" customHeight="1" thickBot="1" x14ac:dyDescent="0.3">
      <c r="A440" s="633" t="s">
        <v>451</v>
      </c>
      <c r="B440" s="634"/>
      <c r="C440" s="634"/>
      <c r="D440" s="634"/>
      <c r="E440" s="634"/>
      <c r="F440" s="634"/>
      <c r="G440" s="634"/>
      <c r="H440" s="634"/>
      <c r="I440" s="634"/>
      <c r="J440" s="634"/>
      <c r="K440" s="634"/>
      <c r="L440" s="634"/>
      <c r="M440" s="634"/>
      <c r="N440" s="635"/>
    </row>
    <row r="441" spans="1:14" ht="26.25" thickBot="1" x14ac:dyDescent="0.3">
      <c r="A441" s="427" t="s">
        <v>418</v>
      </c>
      <c r="B441" s="415" t="s">
        <v>419</v>
      </c>
      <c r="C441" s="427" t="s">
        <v>420</v>
      </c>
      <c r="D441" s="415" t="s">
        <v>36</v>
      </c>
      <c r="E441" s="230" t="s">
        <v>533</v>
      </c>
      <c r="F441" s="229" t="s">
        <v>0</v>
      </c>
      <c r="G441" s="229" t="s">
        <v>2</v>
      </c>
      <c r="H441" s="229" t="s">
        <v>37</v>
      </c>
      <c r="I441" s="517" t="s">
        <v>5</v>
      </c>
      <c r="J441" s="542" t="s">
        <v>517</v>
      </c>
      <c r="K441" s="526" t="s">
        <v>518</v>
      </c>
      <c r="L441" s="531" t="s">
        <v>519</v>
      </c>
      <c r="M441" s="524" t="s">
        <v>520</v>
      </c>
      <c r="N441" s="536" t="s">
        <v>608</v>
      </c>
    </row>
    <row r="442" spans="1:14" x14ac:dyDescent="0.25">
      <c r="A442" s="231"/>
      <c r="B442" s="232"/>
      <c r="C442" s="233"/>
      <c r="D442" s="232"/>
      <c r="E442" s="232"/>
      <c r="F442" s="234"/>
      <c r="G442" s="235"/>
      <c r="H442" s="236"/>
      <c r="I442" s="518"/>
      <c r="J442" s="543"/>
      <c r="K442" s="527"/>
      <c r="L442" s="532"/>
      <c r="M442" s="539"/>
      <c r="N442" s="522">
        <f t="shared" ref="N442:N448" si="99">SUM(J442:M442)</f>
        <v>0</v>
      </c>
    </row>
    <row r="443" spans="1:14" x14ac:dyDescent="0.25">
      <c r="A443" s="237"/>
      <c r="B443" s="238"/>
      <c r="C443" s="239"/>
      <c r="D443" s="238"/>
      <c r="E443" s="238"/>
      <c r="F443" s="240"/>
      <c r="G443" s="241"/>
      <c r="H443" s="242"/>
      <c r="I443" s="519"/>
      <c r="J443" s="544"/>
      <c r="K443" s="528"/>
      <c r="L443" s="533"/>
      <c r="M443" s="540"/>
      <c r="N443" s="523">
        <f t="shared" si="99"/>
        <v>0</v>
      </c>
    </row>
    <row r="444" spans="1:14" x14ac:dyDescent="0.25">
      <c r="A444" s="237"/>
      <c r="B444" s="238"/>
      <c r="C444" s="239"/>
      <c r="D444" s="238"/>
      <c r="E444" s="238"/>
      <c r="F444" s="240"/>
      <c r="G444" s="241"/>
      <c r="H444" s="242"/>
      <c r="I444" s="519"/>
      <c r="J444" s="544"/>
      <c r="K444" s="528"/>
      <c r="L444" s="533"/>
      <c r="M444" s="540"/>
      <c r="N444" s="523">
        <f t="shared" si="99"/>
        <v>0</v>
      </c>
    </row>
    <row r="445" spans="1:14" x14ac:dyDescent="0.25">
      <c r="A445" s="237"/>
      <c r="B445" s="238"/>
      <c r="C445" s="239"/>
      <c r="D445" s="238"/>
      <c r="E445" s="238"/>
      <c r="F445" s="240"/>
      <c r="G445" s="241"/>
      <c r="H445" s="242"/>
      <c r="I445" s="519"/>
      <c r="J445" s="544"/>
      <c r="K445" s="528"/>
      <c r="L445" s="533"/>
      <c r="M445" s="540"/>
      <c r="N445" s="523">
        <f t="shared" si="99"/>
        <v>0</v>
      </c>
    </row>
    <row r="446" spans="1:14" x14ac:dyDescent="0.25">
      <c r="A446" s="237"/>
      <c r="B446" s="238"/>
      <c r="C446" s="239"/>
      <c r="D446" s="238"/>
      <c r="E446" s="238"/>
      <c r="F446" s="240"/>
      <c r="G446" s="241"/>
      <c r="H446" s="242"/>
      <c r="I446" s="519"/>
      <c r="J446" s="544"/>
      <c r="K446" s="528"/>
      <c r="L446" s="533"/>
      <c r="M446" s="540"/>
      <c r="N446" s="523">
        <f t="shared" si="99"/>
        <v>0</v>
      </c>
    </row>
    <row r="447" spans="1:14" x14ac:dyDescent="0.25">
      <c r="A447" s="237"/>
      <c r="B447" s="238"/>
      <c r="C447" s="239"/>
      <c r="D447" s="238"/>
      <c r="E447" s="238"/>
      <c r="F447" s="240"/>
      <c r="G447" s="241"/>
      <c r="H447" s="242"/>
      <c r="I447" s="519"/>
      <c r="J447" s="544"/>
      <c r="K447" s="528"/>
      <c r="L447" s="533"/>
      <c r="M447" s="540"/>
      <c r="N447" s="523">
        <f t="shared" si="99"/>
        <v>0</v>
      </c>
    </row>
    <row r="448" spans="1:14" x14ac:dyDescent="0.25">
      <c r="A448" s="237"/>
      <c r="B448" s="238"/>
      <c r="C448" s="239"/>
      <c r="D448" s="238"/>
      <c r="E448" s="238"/>
      <c r="F448" s="240"/>
      <c r="G448" s="241"/>
      <c r="H448" s="242"/>
      <c r="I448" s="519"/>
      <c r="J448" s="544"/>
      <c r="K448" s="528"/>
      <c r="L448" s="533"/>
      <c r="M448" s="540"/>
      <c r="N448" s="523">
        <f t="shared" si="99"/>
        <v>0</v>
      </c>
    </row>
    <row r="449" spans="1:14" x14ac:dyDescent="0.25">
      <c r="A449" s="237"/>
      <c r="B449" s="238"/>
      <c r="C449" s="239"/>
      <c r="D449" s="238"/>
      <c r="E449" s="238"/>
      <c r="F449" s="240"/>
      <c r="G449" s="241"/>
      <c r="H449" s="242"/>
      <c r="I449" s="519"/>
      <c r="J449" s="544"/>
      <c r="K449" s="528"/>
      <c r="L449" s="533"/>
      <c r="M449" s="540"/>
      <c r="N449" s="523">
        <f t="shared" ref="N449:N451" si="100">SUM(J449:M449)</f>
        <v>0</v>
      </c>
    </row>
    <row r="450" spans="1:14" x14ac:dyDescent="0.25">
      <c r="A450" s="237"/>
      <c r="B450" s="238"/>
      <c r="C450" s="239"/>
      <c r="D450" s="238"/>
      <c r="E450" s="238"/>
      <c r="F450" s="240"/>
      <c r="G450" s="241"/>
      <c r="H450" s="242"/>
      <c r="I450" s="519"/>
      <c r="J450" s="544"/>
      <c r="K450" s="528"/>
      <c r="L450" s="533"/>
      <c r="M450" s="540"/>
      <c r="N450" s="523">
        <f t="shared" si="100"/>
        <v>0</v>
      </c>
    </row>
    <row r="451" spans="1:14" ht="15.75" thickBot="1" x14ac:dyDescent="0.3">
      <c r="A451" s="243"/>
      <c r="B451" s="244"/>
      <c r="C451" s="245"/>
      <c r="D451" s="244"/>
      <c r="E451" s="244"/>
      <c r="F451" s="246"/>
      <c r="G451" s="247"/>
      <c r="H451" s="248"/>
      <c r="I451" s="520"/>
      <c r="J451" s="545"/>
      <c r="K451" s="529"/>
      <c r="L451" s="534"/>
      <c r="M451" s="541"/>
      <c r="N451" s="537">
        <f t="shared" si="100"/>
        <v>0</v>
      </c>
    </row>
    <row r="452" spans="1:14" ht="15.75" thickBot="1" x14ac:dyDescent="0.3">
      <c r="A452" s="646" t="s">
        <v>4</v>
      </c>
      <c r="B452" s="647"/>
      <c r="C452" s="647"/>
      <c r="D452" s="647"/>
      <c r="E452" s="647"/>
      <c r="F452" s="647"/>
      <c r="G452" s="647"/>
      <c r="H452" s="647"/>
      <c r="I452" s="521">
        <f>SUM(I442:I451)</f>
        <v>0</v>
      </c>
      <c r="J452" s="546">
        <f t="shared" ref="J452:N452" si="101">SUM(J442:J451)</f>
        <v>0</v>
      </c>
      <c r="K452" s="530">
        <f t="shared" si="101"/>
        <v>0</v>
      </c>
      <c r="L452" s="535">
        <f t="shared" si="101"/>
        <v>0</v>
      </c>
      <c r="M452" s="525">
        <f t="shared" si="101"/>
        <v>0</v>
      </c>
      <c r="N452" s="538">
        <f t="shared" si="101"/>
        <v>0</v>
      </c>
    </row>
    <row r="453" spans="1:14" ht="15.75" customHeight="1" thickBot="1" x14ac:dyDescent="0.3">
      <c r="A453" s="633" t="s">
        <v>610</v>
      </c>
      <c r="B453" s="634"/>
      <c r="C453" s="634"/>
      <c r="D453" s="634"/>
      <c r="E453" s="634"/>
      <c r="F453" s="634"/>
      <c r="G453" s="634"/>
      <c r="H453" s="634"/>
      <c r="I453" s="634"/>
      <c r="J453" s="634"/>
      <c r="K453" s="634"/>
      <c r="L453" s="634"/>
      <c r="M453" s="634"/>
      <c r="N453" s="635"/>
    </row>
    <row r="454" spans="1:14" ht="26.25" thickBot="1" x14ac:dyDescent="0.3">
      <c r="A454" s="427" t="s">
        <v>418</v>
      </c>
      <c r="B454" s="415" t="s">
        <v>419</v>
      </c>
      <c r="C454" s="427" t="s">
        <v>420</v>
      </c>
      <c r="D454" s="415" t="s">
        <v>36</v>
      </c>
      <c r="E454" s="230" t="s">
        <v>533</v>
      </c>
      <c r="F454" s="229" t="s">
        <v>0</v>
      </c>
      <c r="G454" s="229" t="s">
        <v>2</v>
      </c>
      <c r="H454" s="229" t="s">
        <v>37</v>
      </c>
      <c r="I454" s="517" t="s">
        <v>5</v>
      </c>
      <c r="J454" s="542" t="s">
        <v>517</v>
      </c>
      <c r="K454" s="526" t="s">
        <v>518</v>
      </c>
      <c r="L454" s="531" t="s">
        <v>519</v>
      </c>
      <c r="M454" s="524" t="s">
        <v>520</v>
      </c>
      <c r="N454" s="536" t="s">
        <v>608</v>
      </c>
    </row>
    <row r="455" spans="1:14" x14ac:dyDescent="0.25">
      <c r="A455" s="231"/>
      <c r="B455" s="232"/>
      <c r="C455" s="233"/>
      <c r="D455" s="232"/>
      <c r="E455" s="232"/>
      <c r="F455" s="234"/>
      <c r="G455" s="235"/>
      <c r="H455" s="236"/>
      <c r="I455" s="518"/>
      <c r="J455" s="543"/>
      <c r="K455" s="527"/>
      <c r="L455" s="532"/>
      <c r="M455" s="539"/>
      <c r="N455" s="522">
        <f t="shared" ref="N455:N461" si="102">SUM(J455:M455)</f>
        <v>0</v>
      </c>
    </row>
    <row r="456" spans="1:14" x14ac:dyDescent="0.25">
      <c r="A456" s="237"/>
      <c r="B456" s="238"/>
      <c r="C456" s="239"/>
      <c r="D456" s="238"/>
      <c r="E456" s="238"/>
      <c r="F456" s="240"/>
      <c r="G456" s="241"/>
      <c r="H456" s="242"/>
      <c r="I456" s="519"/>
      <c r="J456" s="544"/>
      <c r="K456" s="528"/>
      <c r="L456" s="533"/>
      <c r="M456" s="540"/>
      <c r="N456" s="523">
        <f t="shared" si="102"/>
        <v>0</v>
      </c>
    </row>
    <row r="457" spans="1:14" x14ac:dyDescent="0.25">
      <c r="A457" s="237"/>
      <c r="B457" s="238"/>
      <c r="C457" s="239"/>
      <c r="D457" s="238"/>
      <c r="E457" s="238"/>
      <c r="F457" s="240"/>
      <c r="G457" s="241"/>
      <c r="H457" s="242"/>
      <c r="I457" s="519"/>
      <c r="J457" s="544"/>
      <c r="K457" s="528"/>
      <c r="L457" s="533"/>
      <c r="M457" s="540"/>
      <c r="N457" s="523">
        <f t="shared" si="102"/>
        <v>0</v>
      </c>
    </row>
    <row r="458" spans="1:14" x14ac:dyDescent="0.25">
      <c r="A458" s="237"/>
      <c r="B458" s="238"/>
      <c r="C458" s="239"/>
      <c r="D458" s="238"/>
      <c r="E458" s="238"/>
      <c r="F458" s="240"/>
      <c r="G458" s="241"/>
      <c r="H458" s="242"/>
      <c r="I458" s="519"/>
      <c r="J458" s="544"/>
      <c r="K458" s="528"/>
      <c r="L458" s="533"/>
      <c r="M458" s="540"/>
      <c r="N458" s="523">
        <f t="shared" si="102"/>
        <v>0</v>
      </c>
    </row>
    <row r="459" spans="1:14" x14ac:dyDescent="0.25">
      <c r="A459" s="237"/>
      <c r="B459" s="238"/>
      <c r="C459" s="239"/>
      <c r="D459" s="238"/>
      <c r="E459" s="238"/>
      <c r="F459" s="240"/>
      <c r="G459" s="241"/>
      <c r="H459" s="242"/>
      <c r="I459" s="519"/>
      <c r="J459" s="544"/>
      <c r="K459" s="528"/>
      <c r="L459" s="533"/>
      <c r="M459" s="540"/>
      <c r="N459" s="523">
        <f t="shared" si="102"/>
        <v>0</v>
      </c>
    </row>
    <row r="460" spans="1:14" x14ac:dyDescent="0.25">
      <c r="A460" s="237"/>
      <c r="B460" s="238"/>
      <c r="C460" s="239"/>
      <c r="D460" s="238"/>
      <c r="E460" s="238"/>
      <c r="F460" s="240"/>
      <c r="G460" s="241"/>
      <c r="H460" s="242"/>
      <c r="I460" s="519"/>
      <c r="J460" s="544"/>
      <c r="K460" s="528"/>
      <c r="L460" s="533"/>
      <c r="M460" s="540"/>
      <c r="N460" s="523">
        <f t="shared" si="102"/>
        <v>0</v>
      </c>
    </row>
    <row r="461" spans="1:14" x14ac:dyDescent="0.25">
      <c r="A461" s="237"/>
      <c r="B461" s="238"/>
      <c r="C461" s="239"/>
      <c r="D461" s="238"/>
      <c r="E461" s="238"/>
      <c r="F461" s="240"/>
      <c r="G461" s="241"/>
      <c r="H461" s="242"/>
      <c r="I461" s="519"/>
      <c r="J461" s="544"/>
      <c r="K461" s="528"/>
      <c r="L461" s="533"/>
      <c r="M461" s="540"/>
      <c r="N461" s="523">
        <f t="shared" si="102"/>
        <v>0</v>
      </c>
    </row>
    <row r="462" spans="1:14" x14ac:dyDescent="0.25">
      <c r="A462" s="237"/>
      <c r="B462" s="238"/>
      <c r="C462" s="239"/>
      <c r="D462" s="238"/>
      <c r="E462" s="238"/>
      <c r="F462" s="240"/>
      <c r="G462" s="241"/>
      <c r="H462" s="242"/>
      <c r="I462" s="519"/>
      <c r="J462" s="544"/>
      <c r="K462" s="528"/>
      <c r="L462" s="533"/>
      <c r="M462" s="540"/>
      <c r="N462" s="523">
        <f t="shared" ref="N462:N464" si="103">SUM(J462:M462)</f>
        <v>0</v>
      </c>
    </row>
    <row r="463" spans="1:14" x14ac:dyDescent="0.25">
      <c r="A463" s="237"/>
      <c r="B463" s="238"/>
      <c r="C463" s="239"/>
      <c r="D463" s="238"/>
      <c r="E463" s="238"/>
      <c r="F463" s="240"/>
      <c r="G463" s="241"/>
      <c r="H463" s="242"/>
      <c r="I463" s="519"/>
      <c r="J463" s="544"/>
      <c r="K463" s="528"/>
      <c r="L463" s="533"/>
      <c r="M463" s="540"/>
      <c r="N463" s="523">
        <f t="shared" si="103"/>
        <v>0</v>
      </c>
    </row>
    <row r="464" spans="1:14" ht="15.75" thickBot="1" x14ac:dyDescent="0.3">
      <c r="A464" s="243"/>
      <c r="B464" s="244"/>
      <c r="C464" s="245"/>
      <c r="D464" s="244"/>
      <c r="E464" s="244"/>
      <c r="F464" s="246"/>
      <c r="G464" s="247"/>
      <c r="H464" s="248"/>
      <c r="I464" s="520"/>
      <c r="J464" s="545"/>
      <c r="K464" s="529"/>
      <c r="L464" s="534"/>
      <c r="M464" s="541"/>
      <c r="N464" s="537">
        <f t="shared" si="103"/>
        <v>0</v>
      </c>
    </row>
    <row r="465" spans="1:14" ht="15.75" thickBot="1" x14ac:dyDescent="0.3">
      <c r="A465" s="646" t="s">
        <v>4</v>
      </c>
      <c r="B465" s="647"/>
      <c r="C465" s="647"/>
      <c r="D465" s="647"/>
      <c r="E465" s="647"/>
      <c r="F465" s="647"/>
      <c r="G465" s="647"/>
      <c r="H465" s="647"/>
      <c r="I465" s="521">
        <f>SUM(I455:I464)</f>
        <v>0</v>
      </c>
      <c r="J465" s="546">
        <f t="shared" ref="J465:N465" si="104">SUM(J455:J464)</f>
        <v>0</v>
      </c>
      <c r="K465" s="530">
        <f t="shared" si="104"/>
        <v>0</v>
      </c>
      <c r="L465" s="535">
        <f t="shared" si="104"/>
        <v>0</v>
      </c>
      <c r="M465" s="525">
        <f t="shared" si="104"/>
        <v>0</v>
      </c>
      <c r="N465" s="538">
        <f t="shared" si="104"/>
        <v>0</v>
      </c>
    </row>
    <row r="466" spans="1:14" ht="15.75" customHeight="1" thickBot="1" x14ac:dyDescent="0.3">
      <c r="A466" s="633" t="s">
        <v>452</v>
      </c>
      <c r="B466" s="634"/>
      <c r="C466" s="634"/>
      <c r="D466" s="634"/>
      <c r="E466" s="634"/>
      <c r="F466" s="634"/>
      <c r="G466" s="634"/>
      <c r="H466" s="634"/>
      <c r="I466" s="634"/>
      <c r="J466" s="634"/>
      <c r="K466" s="634"/>
      <c r="L466" s="634"/>
      <c r="M466" s="634"/>
      <c r="N466" s="635"/>
    </row>
    <row r="467" spans="1:14" ht="26.25" thickBot="1" x14ac:dyDescent="0.3">
      <c r="A467" s="427" t="s">
        <v>418</v>
      </c>
      <c r="B467" s="415" t="s">
        <v>419</v>
      </c>
      <c r="C467" s="427" t="s">
        <v>420</v>
      </c>
      <c r="D467" s="415" t="s">
        <v>36</v>
      </c>
      <c r="E467" s="230" t="s">
        <v>533</v>
      </c>
      <c r="F467" s="229" t="s">
        <v>0</v>
      </c>
      <c r="G467" s="229" t="s">
        <v>2</v>
      </c>
      <c r="H467" s="229" t="s">
        <v>37</v>
      </c>
      <c r="I467" s="517" t="s">
        <v>5</v>
      </c>
      <c r="J467" s="542" t="s">
        <v>517</v>
      </c>
      <c r="K467" s="526" t="s">
        <v>518</v>
      </c>
      <c r="L467" s="531" t="s">
        <v>519</v>
      </c>
      <c r="M467" s="524" t="s">
        <v>520</v>
      </c>
      <c r="N467" s="536" t="s">
        <v>608</v>
      </c>
    </row>
    <row r="468" spans="1:14" x14ac:dyDescent="0.25">
      <c r="A468" s="231"/>
      <c r="B468" s="232"/>
      <c r="C468" s="233"/>
      <c r="D468" s="232"/>
      <c r="E468" s="232"/>
      <c r="F468" s="234"/>
      <c r="G468" s="235"/>
      <c r="H468" s="236"/>
      <c r="I468" s="518"/>
      <c r="J468" s="543"/>
      <c r="K468" s="527"/>
      <c r="L468" s="532"/>
      <c r="M468" s="539"/>
      <c r="N468" s="522">
        <f t="shared" ref="N468:N474" si="105">SUM(J468:M468)</f>
        <v>0</v>
      </c>
    </row>
    <row r="469" spans="1:14" x14ac:dyDescent="0.25">
      <c r="A469" s="237"/>
      <c r="B469" s="238"/>
      <c r="C469" s="239"/>
      <c r="D469" s="238"/>
      <c r="E469" s="238"/>
      <c r="F469" s="240"/>
      <c r="G469" s="241"/>
      <c r="H469" s="242"/>
      <c r="I469" s="519"/>
      <c r="J469" s="544"/>
      <c r="K469" s="528"/>
      <c r="L469" s="533"/>
      <c r="M469" s="540"/>
      <c r="N469" s="523">
        <f t="shared" si="105"/>
        <v>0</v>
      </c>
    </row>
    <row r="470" spans="1:14" x14ac:dyDescent="0.25">
      <c r="A470" s="237"/>
      <c r="B470" s="238"/>
      <c r="C470" s="239"/>
      <c r="D470" s="238"/>
      <c r="E470" s="238"/>
      <c r="F470" s="240"/>
      <c r="G470" s="241"/>
      <c r="H470" s="242"/>
      <c r="I470" s="519"/>
      <c r="J470" s="544"/>
      <c r="K470" s="528"/>
      <c r="L470" s="533"/>
      <c r="M470" s="540"/>
      <c r="N470" s="523">
        <f t="shared" si="105"/>
        <v>0</v>
      </c>
    </row>
    <row r="471" spans="1:14" x14ac:dyDescent="0.25">
      <c r="A471" s="237"/>
      <c r="B471" s="238"/>
      <c r="C471" s="239"/>
      <c r="D471" s="238"/>
      <c r="E471" s="238"/>
      <c r="F471" s="240"/>
      <c r="G471" s="241"/>
      <c r="H471" s="242"/>
      <c r="I471" s="519"/>
      <c r="J471" s="544"/>
      <c r="K471" s="528"/>
      <c r="L471" s="533"/>
      <c r="M471" s="540"/>
      <c r="N471" s="523">
        <f t="shared" si="105"/>
        <v>0</v>
      </c>
    </row>
    <row r="472" spans="1:14" x14ac:dyDescent="0.25">
      <c r="A472" s="237"/>
      <c r="B472" s="238"/>
      <c r="C472" s="239"/>
      <c r="D472" s="238"/>
      <c r="E472" s="238"/>
      <c r="F472" s="240"/>
      <c r="G472" s="241"/>
      <c r="H472" s="242"/>
      <c r="I472" s="519"/>
      <c r="J472" s="544"/>
      <c r="K472" s="528"/>
      <c r="L472" s="533"/>
      <c r="M472" s="540"/>
      <c r="N472" s="523">
        <f t="shared" si="105"/>
        <v>0</v>
      </c>
    </row>
    <row r="473" spans="1:14" x14ac:dyDescent="0.25">
      <c r="A473" s="237"/>
      <c r="B473" s="238"/>
      <c r="C473" s="239"/>
      <c r="D473" s="238"/>
      <c r="E473" s="238"/>
      <c r="F473" s="240"/>
      <c r="G473" s="241"/>
      <c r="H473" s="242"/>
      <c r="I473" s="519"/>
      <c r="J473" s="544"/>
      <c r="K473" s="528"/>
      <c r="L473" s="533"/>
      <c r="M473" s="540"/>
      <c r="N473" s="523">
        <f t="shared" si="105"/>
        <v>0</v>
      </c>
    </row>
    <row r="474" spans="1:14" x14ac:dyDescent="0.25">
      <c r="A474" s="237"/>
      <c r="B474" s="238"/>
      <c r="C474" s="239"/>
      <c r="D474" s="238"/>
      <c r="E474" s="238"/>
      <c r="F474" s="240"/>
      <c r="G474" s="241"/>
      <c r="H474" s="242"/>
      <c r="I474" s="519"/>
      <c r="J474" s="544"/>
      <c r="K474" s="528"/>
      <c r="L474" s="533"/>
      <c r="M474" s="540"/>
      <c r="N474" s="523">
        <f t="shared" si="105"/>
        <v>0</v>
      </c>
    </row>
    <row r="475" spans="1:14" x14ac:dyDescent="0.25">
      <c r="A475" s="237"/>
      <c r="B475" s="238"/>
      <c r="C475" s="239"/>
      <c r="D475" s="238"/>
      <c r="E475" s="238"/>
      <c r="F475" s="240"/>
      <c r="G475" s="241"/>
      <c r="H475" s="242"/>
      <c r="I475" s="519"/>
      <c r="J475" s="544"/>
      <c r="K475" s="528"/>
      <c r="L475" s="533"/>
      <c r="M475" s="540"/>
      <c r="N475" s="523">
        <f t="shared" ref="N475:N477" si="106">SUM(J475:M475)</f>
        <v>0</v>
      </c>
    </row>
    <row r="476" spans="1:14" x14ac:dyDescent="0.25">
      <c r="A476" s="237"/>
      <c r="B476" s="238"/>
      <c r="C476" s="239"/>
      <c r="D476" s="238"/>
      <c r="E476" s="238"/>
      <c r="F476" s="240"/>
      <c r="G476" s="241"/>
      <c r="H476" s="242"/>
      <c r="I476" s="519"/>
      <c r="J476" s="544"/>
      <c r="K476" s="528"/>
      <c r="L476" s="533"/>
      <c r="M476" s="540"/>
      <c r="N476" s="523">
        <f t="shared" si="106"/>
        <v>0</v>
      </c>
    </row>
    <row r="477" spans="1:14" ht="15.75" thickBot="1" x14ac:dyDescent="0.3">
      <c r="A477" s="243"/>
      <c r="B477" s="244"/>
      <c r="C477" s="245"/>
      <c r="D477" s="244"/>
      <c r="E477" s="244"/>
      <c r="F477" s="246"/>
      <c r="G477" s="247"/>
      <c r="H477" s="248"/>
      <c r="I477" s="520"/>
      <c r="J477" s="545"/>
      <c r="K477" s="529"/>
      <c r="L477" s="534"/>
      <c r="M477" s="541"/>
      <c r="N477" s="537">
        <f t="shared" si="106"/>
        <v>0</v>
      </c>
    </row>
    <row r="478" spans="1:14" ht="15.75" thickBot="1" x14ac:dyDescent="0.3">
      <c r="A478" s="646" t="s">
        <v>4</v>
      </c>
      <c r="B478" s="647"/>
      <c r="C478" s="647"/>
      <c r="D478" s="647"/>
      <c r="E478" s="647"/>
      <c r="F478" s="647"/>
      <c r="G478" s="647"/>
      <c r="H478" s="647"/>
      <c r="I478" s="521">
        <f>SUM(I468:I477)</f>
        <v>0</v>
      </c>
      <c r="J478" s="546">
        <f t="shared" ref="J478:N478" si="107">SUM(J468:J477)</f>
        <v>0</v>
      </c>
      <c r="K478" s="530">
        <f t="shared" si="107"/>
        <v>0</v>
      </c>
      <c r="L478" s="535">
        <f t="shared" si="107"/>
        <v>0</v>
      </c>
      <c r="M478" s="525">
        <f t="shared" si="107"/>
        <v>0</v>
      </c>
      <c r="N478" s="538">
        <f t="shared" si="107"/>
        <v>0</v>
      </c>
    </row>
    <row r="479" spans="1:14" ht="15.75" customHeight="1" thickBot="1" x14ac:dyDescent="0.3">
      <c r="A479" s="633" t="s">
        <v>453</v>
      </c>
      <c r="B479" s="634"/>
      <c r="C479" s="634"/>
      <c r="D479" s="634"/>
      <c r="E479" s="634"/>
      <c r="F479" s="634"/>
      <c r="G479" s="634"/>
      <c r="H479" s="634"/>
      <c r="I479" s="634"/>
      <c r="J479" s="634"/>
      <c r="K479" s="634"/>
      <c r="L479" s="634"/>
      <c r="M479" s="634"/>
      <c r="N479" s="635"/>
    </row>
    <row r="480" spans="1:14" ht="26.25" thickBot="1" x14ac:dyDescent="0.3">
      <c r="A480" s="427" t="s">
        <v>418</v>
      </c>
      <c r="B480" s="415" t="s">
        <v>419</v>
      </c>
      <c r="C480" s="427" t="s">
        <v>420</v>
      </c>
      <c r="D480" s="415" t="s">
        <v>36</v>
      </c>
      <c r="E480" s="230" t="s">
        <v>533</v>
      </c>
      <c r="F480" s="229" t="s">
        <v>0</v>
      </c>
      <c r="G480" s="229" t="s">
        <v>2</v>
      </c>
      <c r="H480" s="229" t="s">
        <v>37</v>
      </c>
      <c r="I480" s="517" t="s">
        <v>5</v>
      </c>
      <c r="J480" s="542" t="s">
        <v>517</v>
      </c>
      <c r="K480" s="526" t="s">
        <v>518</v>
      </c>
      <c r="L480" s="531" t="s">
        <v>519</v>
      </c>
      <c r="M480" s="524" t="s">
        <v>520</v>
      </c>
      <c r="N480" s="536" t="s">
        <v>608</v>
      </c>
    </row>
    <row r="481" spans="1:14" x14ac:dyDescent="0.25">
      <c r="A481" s="231"/>
      <c r="B481" s="232"/>
      <c r="C481" s="233"/>
      <c r="D481" s="232"/>
      <c r="E481" s="232"/>
      <c r="F481" s="234"/>
      <c r="G481" s="235"/>
      <c r="H481" s="236"/>
      <c r="I481" s="518"/>
      <c r="J481" s="543"/>
      <c r="K481" s="527"/>
      <c r="L481" s="532"/>
      <c r="M481" s="539"/>
      <c r="N481" s="522">
        <f t="shared" ref="N481:N487" si="108">SUM(J481:M481)</f>
        <v>0</v>
      </c>
    </row>
    <row r="482" spans="1:14" x14ac:dyDescent="0.25">
      <c r="A482" s="237"/>
      <c r="B482" s="238"/>
      <c r="C482" s="239"/>
      <c r="D482" s="238"/>
      <c r="E482" s="238"/>
      <c r="F482" s="240"/>
      <c r="G482" s="241"/>
      <c r="H482" s="242"/>
      <c r="I482" s="519"/>
      <c r="J482" s="544"/>
      <c r="K482" s="528"/>
      <c r="L482" s="533"/>
      <c r="M482" s="540"/>
      <c r="N482" s="523">
        <f t="shared" si="108"/>
        <v>0</v>
      </c>
    </row>
    <row r="483" spans="1:14" x14ac:dyDescent="0.25">
      <c r="A483" s="237"/>
      <c r="B483" s="238"/>
      <c r="C483" s="239"/>
      <c r="D483" s="238"/>
      <c r="E483" s="238"/>
      <c r="F483" s="240"/>
      <c r="G483" s="241"/>
      <c r="H483" s="242"/>
      <c r="I483" s="519"/>
      <c r="J483" s="544"/>
      <c r="K483" s="528"/>
      <c r="L483" s="533"/>
      <c r="M483" s="540"/>
      <c r="N483" s="523">
        <f t="shared" si="108"/>
        <v>0</v>
      </c>
    </row>
    <row r="484" spans="1:14" x14ac:dyDescent="0.25">
      <c r="A484" s="237"/>
      <c r="B484" s="238"/>
      <c r="C484" s="239"/>
      <c r="D484" s="238"/>
      <c r="E484" s="238"/>
      <c r="F484" s="240"/>
      <c r="G484" s="241"/>
      <c r="H484" s="242"/>
      <c r="I484" s="519"/>
      <c r="J484" s="544"/>
      <c r="K484" s="528"/>
      <c r="L484" s="533"/>
      <c r="M484" s="540"/>
      <c r="N484" s="523">
        <f t="shared" si="108"/>
        <v>0</v>
      </c>
    </row>
    <row r="485" spans="1:14" x14ac:dyDescent="0.25">
      <c r="A485" s="237"/>
      <c r="B485" s="238"/>
      <c r="C485" s="239"/>
      <c r="D485" s="238"/>
      <c r="E485" s="238"/>
      <c r="F485" s="240"/>
      <c r="G485" s="241"/>
      <c r="H485" s="242"/>
      <c r="I485" s="519"/>
      <c r="J485" s="544"/>
      <c r="K485" s="528"/>
      <c r="L485" s="533"/>
      <c r="M485" s="540"/>
      <c r="N485" s="523">
        <f t="shared" si="108"/>
        <v>0</v>
      </c>
    </row>
    <row r="486" spans="1:14" x14ac:dyDescent="0.25">
      <c r="A486" s="237"/>
      <c r="B486" s="238"/>
      <c r="C486" s="239"/>
      <c r="D486" s="238"/>
      <c r="E486" s="238"/>
      <c r="F486" s="240"/>
      <c r="G486" s="241"/>
      <c r="H486" s="242"/>
      <c r="I486" s="519"/>
      <c r="J486" s="544"/>
      <c r="K486" s="528"/>
      <c r="L486" s="533"/>
      <c r="M486" s="540"/>
      <c r="N486" s="523">
        <f t="shared" si="108"/>
        <v>0</v>
      </c>
    </row>
    <row r="487" spans="1:14" x14ac:dyDescent="0.25">
      <c r="A487" s="237"/>
      <c r="B487" s="238"/>
      <c r="C487" s="239"/>
      <c r="D487" s="238"/>
      <c r="E487" s="238"/>
      <c r="F487" s="240"/>
      <c r="G487" s="241"/>
      <c r="H487" s="242"/>
      <c r="I487" s="519"/>
      <c r="J487" s="544"/>
      <c r="K487" s="528"/>
      <c r="L487" s="533"/>
      <c r="M487" s="540"/>
      <c r="N487" s="523">
        <f t="shared" si="108"/>
        <v>0</v>
      </c>
    </row>
    <row r="488" spans="1:14" x14ac:dyDescent="0.25">
      <c r="A488" s="237"/>
      <c r="B488" s="238"/>
      <c r="C488" s="239"/>
      <c r="D488" s="238"/>
      <c r="E488" s="238"/>
      <c r="F488" s="240"/>
      <c r="G488" s="241"/>
      <c r="H488" s="242"/>
      <c r="I488" s="519"/>
      <c r="J488" s="544"/>
      <c r="K488" s="528"/>
      <c r="L488" s="533"/>
      <c r="M488" s="540"/>
      <c r="N488" s="523">
        <f t="shared" ref="N488:N490" si="109">SUM(J488:M488)</f>
        <v>0</v>
      </c>
    </row>
    <row r="489" spans="1:14" x14ac:dyDescent="0.25">
      <c r="A489" s="237"/>
      <c r="B489" s="238"/>
      <c r="C489" s="239"/>
      <c r="D489" s="238"/>
      <c r="E489" s="238"/>
      <c r="F489" s="240"/>
      <c r="G489" s="241"/>
      <c r="H489" s="242"/>
      <c r="I489" s="519"/>
      <c r="J489" s="544"/>
      <c r="K489" s="528"/>
      <c r="L489" s="533"/>
      <c r="M489" s="540"/>
      <c r="N489" s="523">
        <f t="shared" si="109"/>
        <v>0</v>
      </c>
    </row>
    <row r="490" spans="1:14" ht="15.75" thickBot="1" x14ac:dyDescent="0.3">
      <c r="A490" s="243"/>
      <c r="B490" s="244"/>
      <c r="C490" s="245"/>
      <c r="D490" s="244"/>
      <c r="E490" s="244"/>
      <c r="F490" s="246"/>
      <c r="G490" s="247"/>
      <c r="H490" s="248"/>
      <c r="I490" s="520"/>
      <c r="J490" s="545"/>
      <c r="K490" s="529"/>
      <c r="L490" s="534"/>
      <c r="M490" s="541"/>
      <c r="N490" s="537">
        <f t="shared" si="109"/>
        <v>0</v>
      </c>
    </row>
    <row r="491" spans="1:14" ht="15.75" thickBot="1" x14ac:dyDescent="0.3">
      <c r="A491" s="646" t="s">
        <v>4</v>
      </c>
      <c r="B491" s="647"/>
      <c r="C491" s="647"/>
      <c r="D491" s="647"/>
      <c r="E491" s="647"/>
      <c r="F491" s="647"/>
      <c r="G491" s="647"/>
      <c r="H491" s="647"/>
      <c r="I491" s="521">
        <f>SUM(I481:I490)</f>
        <v>0</v>
      </c>
      <c r="J491" s="546">
        <f t="shared" ref="J491:N491" si="110">SUM(J481:J490)</f>
        <v>0</v>
      </c>
      <c r="K491" s="530">
        <f t="shared" si="110"/>
        <v>0</v>
      </c>
      <c r="L491" s="535">
        <f t="shared" si="110"/>
        <v>0</v>
      </c>
      <c r="M491" s="525">
        <f t="shared" si="110"/>
        <v>0</v>
      </c>
      <c r="N491" s="538">
        <f t="shared" si="110"/>
        <v>0</v>
      </c>
    </row>
    <row r="492" spans="1:14" ht="15.75" customHeight="1" thickBot="1" x14ac:dyDescent="0.3">
      <c r="A492" s="633" t="s">
        <v>556</v>
      </c>
      <c r="B492" s="634"/>
      <c r="C492" s="634"/>
      <c r="D492" s="634"/>
      <c r="E492" s="634"/>
      <c r="F492" s="634"/>
      <c r="G492" s="634"/>
      <c r="H492" s="634"/>
      <c r="I492" s="634"/>
      <c r="J492" s="634"/>
      <c r="K492" s="634"/>
      <c r="L492" s="634"/>
      <c r="M492" s="634"/>
      <c r="N492" s="635"/>
    </row>
    <row r="493" spans="1:14" ht="26.25" thickBot="1" x14ac:dyDescent="0.3">
      <c r="A493" s="427" t="s">
        <v>418</v>
      </c>
      <c r="B493" s="415" t="s">
        <v>419</v>
      </c>
      <c r="C493" s="427" t="s">
        <v>420</v>
      </c>
      <c r="D493" s="415" t="s">
        <v>36</v>
      </c>
      <c r="E493" s="230" t="s">
        <v>533</v>
      </c>
      <c r="F493" s="229" t="s">
        <v>0</v>
      </c>
      <c r="G493" s="229" t="s">
        <v>2</v>
      </c>
      <c r="H493" s="229" t="s">
        <v>37</v>
      </c>
      <c r="I493" s="517" t="s">
        <v>5</v>
      </c>
      <c r="J493" s="542" t="s">
        <v>517</v>
      </c>
      <c r="K493" s="526" t="s">
        <v>518</v>
      </c>
      <c r="L493" s="531" t="s">
        <v>519</v>
      </c>
      <c r="M493" s="524" t="s">
        <v>520</v>
      </c>
      <c r="N493" s="536" t="s">
        <v>608</v>
      </c>
    </row>
    <row r="494" spans="1:14" x14ac:dyDescent="0.25">
      <c r="A494" s="231"/>
      <c r="B494" s="232"/>
      <c r="C494" s="233"/>
      <c r="D494" s="232"/>
      <c r="E494" s="232"/>
      <c r="F494" s="234"/>
      <c r="G494" s="235"/>
      <c r="H494" s="236"/>
      <c r="I494" s="518"/>
      <c r="J494" s="543"/>
      <c r="K494" s="527"/>
      <c r="L494" s="532"/>
      <c r="M494" s="539"/>
      <c r="N494" s="522">
        <f t="shared" ref="N494:N500" si="111">SUM(J494:M494)</f>
        <v>0</v>
      </c>
    </row>
    <row r="495" spans="1:14" x14ac:dyDescent="0.25">
      <c r="A495" s="237"/>
      <c r="B495" s="238"/>
      <c r="C495" s="239"/>
      <c r="D495" s="238"/>
      <c r="E495" s="238"/>
      <c r="F495" s="240"/>
      <c r="G495" s="241"/>
      <c r="H495" s="242"/>
      <c r="I495" s="519"/>
      <c r="J495" s="544"/>
      <c r="K495" s="528"/>
      <c r="L495" s="533"/>
      <c r="M495" s="540"/>
      <c r="N495" s="523">
        <f t="shared" si="111"/>
        <v>0</v>
      </c>
    </row>
    <row r="496" spans="1:14" x14ac:dyDescent="0.25">
      <c r="A496" s="237"/>
      <c r="B496" s="238"/>
      <c r="C496" s="239"/>
      <c r="D496" s="238"/>
      <c r="E496" s="238"/>
      <c r="F496" s="240"/>
      <c r="G496" s="241"/>
      <c r="H496" s="242"/>
      <c r="I496" s="519"/>
      <c r="J496" s="544"/>
      <c r="K496" s="528"/>
      <c r="L496" s="533"/>
      <c r="M496" s="540"/>
      <c r="N496" s="523">
        <f t="shared" si="111"/>
        <v>0</v>
      </c>
    </row>
    <row r="497" spans="1:14" x14ac:dyDescent="0.25">
      <c r="A497" s="237"/>
      <c r="B497" s="238"/>
      <c r="C497" s="239"/>
      <c r="D497" s="238"/>
      <c r="E497" s="238"/>
      <c r="F497" s="240"/>
      <c r="G497" s="241"/>
      <c r="H497" s="242"/>
      <c r="I497" s="519"/>
      <c r="J497" s="544"/>
      <c r="K497" s="528"/>
      <c r="L497" s="533"/>
      <c r="M497" s="540"/>
      <c r="N497" s="523">
        <f t="shared" si="111"/>
        <v>0</v>
      </c>
    </row>
    <row r="498" spans="1:14" x14ac:dyDescent="0.25">
      <c r="A498" s="237"/>
      <c r="B498" s="238"/>
      <c r="C498" s="239"/>
      <c r="D498" s="238"/>
      <c r="E498" s="238"/>
      <c r="F498" s="240"/>
      <c r="G498" s="241"/>
      <c r="H498" s="242"/>
      <c r="I498" s="519"/>
      <c r="J498" s="544"/>
      <c r="K498" s="528"/>
      <c r="L498" s="533"/>
      <c r="M498" s="540"/>
      <c r="N498" s="523">
        <f t="shared" si="111"/>
        <v>0</v>
      </c>
    </row>
    <row r="499" spans="1:14" x14ac:dyDescent="0.25">
      <c r="A499" s="237"/>
      <c r="B499" s="238"/>
      <c r="C499" s="239"/>
      <c r="D499" s="238"/>
      <c r="E499" s="238"/>
      <c r="F499" s="240"/>
      <c r="G499" s="241"/>
      <c r="H499" s="242"/>
      <c r="I499" s="519"/>
      <c r="J499" s="544"/>
      <c r="K499" s="528"/>
      <c r="L499" s="533"/>
      <c r="M499" s="540"/>
      <c r="N499" s="523">
        <f t="shared" si="111"/>
        <v>0</v>
      </c>
    </row>
    <row r="500" spans="1:14" x14ac:dyDescent="0.25">
      <c r="A500" s="237"/>
      <c r="B500" s="238"/>
      <c r="C500" s="239"/>
      <c r="D500" s="238"/>
      <c r="E500" s="238"/>
      <c r="F500" s="240"/>
      <c r="G500" s="241"/>
      <c r="H500" s="242"/>
      <c r="I500" s="519"/>
      <c r="J500" s="544"/>
      <c r="K500" s="528"/>
      <c r="L500" s="533"/>
      <c r="M500" s="540"/>
      <c r="N500" s="523">
        <f t="shared" si="111"/>
        <v>0</v>
      </c>
    </row>
    <row r="501" spans="1:14" x14ac:dyDescent="0.25">
      <c r="A501" s="237"/>
      <c r="B501" s="238"/>
      <c r="C501" s="239"/>
      <c r="D501" s="238"/>
      <c r="E501" s="238"/>
      <c r="F501" s="240"/>
      <c r="G501" s="241"/>
      <c r="H501" s="242"/>
      <c r="I501" s="519"/>
      <c r="J501" s="544"/>
      <c r="K501" s="528"/>
      <c r="L501" s="533"/>
      <c r="M501" s="540"/>
      <c r="N501" s="523">
        <f t="shared" ref="N501:N503" si="112">SUM(J501:M501)</f>
        <v>0</v>
      </c>
    </row>
    <row r="502" spans="1:14" x14ac:dyDescent="0.25">
      <c r="A502" s="237"/>
      <c r="B502" s="238"/>
      <c r="C502" s="239"/>
      <c r="D502" s="238"/>
      <c r="E502" s="238"/>
      <c r="F502" s="240"/>
      <c r="G502" s="241"/>
      <c r="H502" s="242"/>
      <c r="I502" s="519"/>
      <c r="J502" s="544"/>
      <c r="K502" s="528"/>
      <c r="L502" s="533"/>
      <c r="M502" s="540"/>
      <c r="N502" s="523">
        <f t="shared" si="112"/>
        <v>0</v>
      </c>
    </row>
    <row r="503" spans="1:14" ht="15.75" thickBot="1" x14ac:dyDescent="0.3">
      <c r="A503" s="243"/>
      <c r="B503" s="244"/>
      <c r="C503" s="245"/>
      <c r="D503" s="244"/>
      <c r="E503" s="244"/>
      <c r="F503" s="246"/>
      <c r="G503" s="247"/>
      <c r="H503" s="248"/>
      <c r="I503" s="520"/>
      <c r="J503" s="545"/>
      <c r="K503" s="529"/>
      <c r="L503" s="534"/>
      <c r="M503" s="541"/>
      <c r="N503" s="537">
        <f t="shared" si="112"/>
        <v>0</v>
      </c>
    </row>
    <row r="504" spans="1:14" ht="15.75" thickBot="1" x14ac:dyDescent="0.3">
      <c r="A504" s="646" t="s">
        <v>4</v>
      </c>
      <c r="B504" s="647"/>
      <c r="C504" s="647"/>
      <c r="D504" s="647"/>
      <c r="E504" s="647"/>
      <c r="F504" s="647"/>
      <c r="G504" s="647"/>
      <c r="H504" s="647"/>
      <c r="I504" s="521">
        <f>SUM(I494:I503)</f>
        <v>0</v>
      </c>
      <c r="J504" s="546">
        <f t="shared" ref="J504:N504" si="113">SUM(J494:J503)</f>
        <v>0</v>
      </c>
      <c r="K504" s="530">
        <f t="shared" si="113"/>
        <v>0</v>
      </c>
      <c r="L504" s="535">
        <f t="shared" si="113"/>
        <v>0</v>
      </c>
      <c r="M504" s="525">
        <f t="shared" si="113"/>
        <v>0</v>
      </c>
      <c r="N504" s="538">
        <f t="shared" si="113"/>
        <v>0</v>
      </c>
    </row>
    <row r="505" spans="1:14" ht="15.75" customHeight="1" thickBot="1" x14ac:dyDescent="0.3">
      <c r="A505" s="633" t="s">
        <v>454</v>
      </c>
      <c r="B505" s="634"/>
      <c r="C505" s="634"/>
      <c r="D505" s="634"/>
      <c r="E505" s="634"/>
      <c r="F505" s="634"/>
      <c r="G505" s="634"/>
      <c r="H505" s="634"/>
      <c r="I505" s="634"/>
      <c r="J505" s="634"/>
      <c r="K505" s="634"/>
      <c r="L505" s="634"/>
      <c r="M505" s="634"/>
      <c r="N505" s="635"/>
    </row>
    <row r="506" spans="1:14" ht="39" thickBot="1" x14ac:dyDescent="0.3">
      <c r="A506" s="427" t="s">
        <v>528</v>
      </c>
      <c r="B506" s="415" t="s">
        <v>534</v>
      </c>
      <c r="C506" s="427" t="s">
        <v>420</v>
      </c>
      <c r="D506" s="415" t="s">
        <v>36</v>
      </c>
      <c r="E506" s="230" t="s">
        <v>533</v>
      </c>
      <c r="F506" s="229" t="s">
        <v>0</v>
      </c>
      <c r="G506" s="229" t="s">
        <v>2</v>
      </c>
      <c r="H506" s="229" t="s">
        <v>37</v>
      </c>
      <c r="I506" s="517" t="s">
        <v>5</v>
      </c>
      <c r="J506" s="542" t="s">
        <v>517</v>
      </c>
      <c r="K506" s="526" t="s">
        <v>518</v>
      </c>
      <c r="L506" s="531" t="s">
        <v>519</v>
      </c>
      <c r="M506" s="524" t="s">
        <v>520</v>
      </c>
      <c r="N506" s="536" t="s">
        <v>608</v>
      </c>
    </row>
    <row r="507" spans="1:14" x14ac:dyDescent="0.25">
      <c r="A507" s="231"/>
      <c r="B507" s="232"/>
      <c r="C507" s="233"/>
      <c r="D507" s="232"/>
      <c r="E507" s="232"/>
      <c r="F507" s="234"/>
      <c r="G507" s="235"/>
      <c r="H507" s="236"/>
      <c r="I507" s="518"/>
      <c r="J507" s="543"/>
      <c r="K507" s="527"/>
      <c r="L507" s="532"/>
      <c r="M507" s="539"/>
      <c r="N507" s="522">
        <f t="shared" ref="N507:N513" si="114">SUM(J507:M507)</f>
        <v>0</v>
      </c>
    </row>
    <row r="508" spans="1:14" x14ac:dyDescent="0.25">
      <c r="A508" s="237"/>
      <c r="B508" s="238"/>
      <c r="C508" s="239"/>
      <c r="D508" s="238"/>
      <c r="E508" s="238"/>
      <c r="F508" s="240"/>
      <c r="G508" s="241"/>
      <c r="H508" s="242"/>
      <c r="I508" s="519"/>
      <c r="J508" s="544"/>
      <c r="K508" s="528"/>
      <c r="L508" s="533"/>
      <c r="M508" s="540"/>
      <c r="N508" s="523">
        <f t="shared" si="114"/>
        <v>0</v>
      </c>
    </row>
    <row r="509" spans="1:14" x14ac:dyDescent="0.25">
      <c r="A509" s="237"/>
      <c r="B509" s="238"/>
      <c r="C509" s="239"/>
      <c r="D509" s="238"/>
      <c r="E509" s="238"/>
      <c r="F509" s="240"/>
      <c r="G509" s="241"/>
      <c r="H509" s="242"/>
      <c r="I509" s="519"/>
      <c r="J509" s="544"/>
      <c r="K509" s="528"/>
      <c r="L509" s="533"/>
      <c r="M509" s="540"/>
      <c r="N509" s="523">
        <f t="shared" si="114"/>
        <v>0</v>
      </c>
    </row>
    <row r="510" spans="1:14" x14ac:dyDescent="0.25">
      <c r="A510" s="237"/>
      <c r="B510" s="238"/>
      <c r="C510" s="239"/>
      <c r="D510" s="238"/>
      <c r="E510" s="238"/>
      <c r="F510" s="240"/>
      <c r="G510" s="241"/>
      <c r="H510" s="242"/>
      <c r="I510" s="519"/>
      <c r="J510" s="544"/>
      <c r="K510" s="528"/>
      <c r="L510" s="533"/>
      <c r="M510" s="540"/>
      <c r="N510" s="523">
        <f t="shared" si="114"/>
        <v>0</v>
      </c>
    </row>
    <row r="511" spans="1:14" x14ac:dyDescent="0.25">
      <c r="A511" s="237"/>
      <c r="B511" s="238"/>
      <c r="C511" s="239"/>
      <c r="D511" s="238"/>
      <c r="E511" s="238"/>
      <c r="F511" s="240"/>
      <c r="G511" s="241"/>
      <c r="H511" s="242"/>
      <c r="I511" s="519"/>
      <c r="J511" s="544"/>
      <c r="K511" s="528"/>
      <c r="L511" s="533"/>
      <c r="M511" s="540"/>
      <c r="N511" s="523">
        <f t="shared" si="114"/>
        <v>0</v>
      </c>
    </row>
    <row r="512" spans="1:14" x14ac:dyDescent="0.25">
      <c r="A512" s="237"/>
      <c r="B512" s="238"/>
      <c r="C512" s="239"/>
      <c r="D512" s="238"/>
      <c r="E512" s="238"/>
      <c r="F512" s="240"/>
      <c r="G512" s="241"/>
      <c r="H512" s="242"/>
      <c r="I512" s="519"/>
      <c r="J512" s="544"/>
      <c r="K512" s="528"/>
      <c r="L512" s="533"/>
      <c r="M512" s="540"/>
      <c r="N512" s="523">
        <f t="shared" si="114"/>
        <v>0</v>
      </c>
    </row>
    <row r="513" spans="1:14" x14ac:dyDescent="0.25">
      <c r="A513" s="237"/>
      <c r="B513" s="238"/>
      <c r="C513" s="239"/>
      <c r="D513" s="238"/>
      <c r="E513" s="238"/>
      <c r="F513" s="240"/>
      <c r="G513" s="241"/>
      <c r="H513" s="242"/>
      <c r="I513" s="519"/>
      <c r="J513" s="544"/>
      <c r="K513" s="528"/>
      <c r="L513" s="533"/>
      <c r="M513" s="540"/>
      <c r="N513" s="523">
        <f t="shared" si="114"/>
        <v>0</v>
      </c>
    </row>
    <row r="514" spans="1:14" x14ac:dyDescent="0.25">
      <c r="A514" s="237"/>
      <c r="B514" s="238"/>
      <c r="C514" s="239"/>
      <c r="D514" s="238"/>
      <c r="E514" s="238"/>
      <c r="F514" s="240"/>
      <c r="G514" s="241"/>
      <c r="H514" s="242"/>
      <c r="I514" s="519"/>
      <c r="J514" s="544"/>
      <c r="K514" s="528"/>
      <c r="L514" s="533"/>
      <c r="M514" s="540"/>
      <c r="N514" s="523">
        <f t="shared" ref="N514:N516" si="115">SUM(J514:M514)</f>
        <v>0</v>
      </c>
    </row>
    <row r="515" spans="1:14" x14ac:dyDescent="0.25">
      <c r="A515" s="237"/>
      <c r="B515" s="238"/>
      <c r="C515" s="239"/>
      <c r="D515" s="238"/>
      <c r="E515" s="238"/>
      <c r="F515" s="240"/>
      <c r="G515" s="241"/>
      <c r="H515" s="242"/>
      <c r="I515" s="519"/>
      <c r="J515" s="544"/>
      <c r="K515" s="528"/>
      <c r="L515" s="533"/>
      <c r="M515" s="540"/>
      <c r="N515" s="523">
        <f t="shared" si="115"/>
        <v>0</v>
      </c>
    </row>
    <row r="516" spans="1:14" ht="15.75" thickBot="1" x14ac:dyDescent="0.3">
      <c r="A516" s="243"/>
      <c r="B516" s="244"/>
      <c r="C516" s="245"/>
      <c r="D516" s="244"/>
      <c r="E516" s="244"/>
      <c r="F516" s="246"/>
      <c r="G516" s="247"/>
      <c r="H516" s="248"/>
      <c r="I516" s="520"/>
      <c r="J516" s="545"/>
      <c r="K516" s="529"/>
      <c r="L516" s="534"/>
      <c r="M516" s="541"/>
      <c r="N516" s="537">
        <f t="shared" si="115"/>
        <v>0</v>
      </c>
    </row>
    <row r="517" spans="1:14" ht="15.75" thickBot="1" x14ac:dyDescent="0.3">
      <c r="A517" s="646" t="s">
        <v>4</v>
      </c>
      <c r="B517" s="647"/>
      <c r="C517" s="647"/>
      <c r="D517" s="647"/>
      <c r="E517" s="647"/>
      <c r="F517" s="647"/>
      <c r="G517" s="647"/>
      <c r="H517" s="647"/>
      <c r="I517" s="521">
        <f>SUM(I507:I516)</f>
        <v>0</v>
      </c>
      <c r="J517" s="546">
        <f t="shared" ref="J517:N517" si="116">SUM(J507:J516)</f>
        <v>0</v>
      </c>
      <c r="K517" s="530">
        <f t="shared" si="116"/>
        <v>0</v>
      </c>
      <c r="L517" s="535">
        <f t="shared" si="116"/>
        <v>0</v>
      </c>
      <c r="M517" s="525">
        <f t="shared" si="116"/>
        <v>0</v>
      </c>
      <c r="N517" s="538">
        <f t="shared" si="116"/>
        <v>0</v>
      </c>
    </row>
    <row r="518" spans="1:14" ht="15.75" customHeight="1" thickBot="1" x14ac:dyDescent="0.3">
      <c r="A518" s="633" t="s">
        <v>455</v>
      </c>
      <c r="B518" s="634"/>
      <c r="C518" s="634"/>
      <c r="D518" s="634"/>
      <c r="E518" s="634"/>
      <c r="F518" s="634"/>
      <c r="G518" s="634"/>
      <c r="H518" s="634"/>
      <c r="I518" s="634"/>
      <c r="J518" s="634"/>
      <c r="K518" s="634"/>
      <c r="L518" s="634"/>
      <c r="M518" s="634"/>
      <c r="N518" s="635"/>
    </row>
    <row r="519" spans="1:14" ht="39" thickBot="1" x14ac:dyDescent="0.3">
      <c r="A519" s="427" t="s">
        <v>528</v>
      </c>
      <c r="B519" s="415" t="s">
        <v>534</v>
      </c>
      <c r="C519" s="427" t="s">
        <v>420</v>
      </c>
      <c r="D519" s="415" t="s">
        <v>36</v>
      </c>
      <c r="E519" s="230" t="s">
        <v>533</v>
      </c>
      <c r="F519" s="229" t="s">
        <v>0</v>
      </c>
      <c r="G519" s="229" t="s">
        <v>2</v>
      </c>
      <c r="H519" s="229" t="s">
        <v>37</v>
      </c>
      <c r="I519" s="517" t="s">
        <v>5</v>
      </c>
      <c r="J519" s="542" t="s">
        <v>517</v>
      </c>
      <c r="K519" s="526" t="s">
        <v>518</v>
      </c>
      <c r="L519" s="531" t="s">
        <v>519</v>
      </c>
      <c r="M519" s="524" t="s">
        <v>520</v>
      </c>
      <c r="N519" s="536" t="s">
        <v>608</v>
      </c>
    </row>
    <row r="520" spans="1:14" x14ac:dyDescent="0.25">
      <c r="A520" s="231"/>
      <c r="B520" s="232"/>
      <c r="C520" s="233"/>
      <c r="D520" s="232"/>
      <c r="E520" s="232"/>
      <c r="F520" s="234"/>
      <c r="G520" s="235"/>
      <c r="H520" s="236"/>
      <c r="I520" s="518"/>
      <c r="J520" s="543"/>
      <c r="K520" s="527"/>
      <c r="L520" s="532"/>
      <c r="M520" s="539"/>
      <c r="N520" s="522">
        <f t="shared" ref="N520:N526" si="117">SUM(J520:M520)</f>
        <v>0</v>
      </c>
    </row>
    <row r="521" spans="1:14" x14ac:dyDescent="0.25">
      <c r="A521" s="237"/>
      <c r="B521" s="238"/>
      <c r="C521" s="239"/>
      <c r="D521" s="238"/>
      <c r="E521" s="238"/>
      <c r="F521" s="240"/>
      <c r="G521" s="241"/>
      <c r="H521" s="242"/>
      <c r="I521" s="519"/>
      <c r="J521" s="544"/>
      <c r="K521" s="528"/>
      <c r="L521" s="533"/>
      <c r="M521" s="540"/>
      <c r="N521" s="523">
        <f t="shared" si="117"/>
        <v>0</v>
      </c>
    </row>
    <row r="522" spans="1:14" x14ac:dyDescent="0.25">
      <c r="A522" s="237"/>
      <c r="B522" s="238"/>
      <c r="C522" s="239"/>
      <c r="D522" s="238"/>
      <c r="E522" s="238"/>
      <c r="F522" s="240"/>
      <c r="G522" s="241"/>
      <c r="H522" s="242"/>
      <c r="I522" s="519"/>
      <c r="J522" s="544"/>
      <c r="K522" s="528"/>
      <c r="L522" s="533"/>
      <c r="M522" s="540"/>
      <c r="N522" s="523">
        <f t="shared" si="117"/>
        <v>0</v>
      </c>
    </row>
    <row r="523" spans="1:14" x14ac:dyDescent="0.25">
      <c r="A523" s="237"/>
      <c r="B523" s="238"/>
      <c r="C523" s="239"/>
      <c r="D523" s="238"/>
      <c r="E523" s="238"/>
      <c r="F523" s="240"/>
      <c r="G523" s="241"/>
      <c r="H523" s="242"/>
      <c r="I523" s="519"/>
      <c r="J523" s="544"/>
      <c r="K523" s="528"/>
      <c r="L523" s="533"/>
      <c r="M523" s="540"/>
      <c r="N523" s="523">
        <f t="shared" si="117"/>
        <v>0</v>
      </c>
    </row>
    <row r="524" spans="1:14" x14ac:dyDescent="0.25">
      <c r="A524" s="237"/>
      <c r="B524" s="238"/>
      <c r="C524" s="239"/>
      <c r="D524" s="238"/>
      <c r="E524" s="238"/>
      <c r="F524" s="240"/>
      <c r="G524" s="241"/>
      <c r="H524" s="242"/>
      <c r="I524" s="519"/>
      <c r="J524" s="544"/>
      <c r="K524" s="528"/>
      <c r="L524" s="533"/>
      <c r="M524" s="540"/>
      <c r="N524" s="523">
        <f t="shared" si="117"/>
        <v>0</v>
      </c>
    </row>
    <row r="525" spans="1:14" x14ac:dyDescent="0.25">
      <c r="A525" s="237"/>
      <c r="B525" s="238"/>
      <c r="C525" s="239"/>
      <c r="D525" s="238"/>
      <c r="E525" s="238"/>
      <c r="F525" s="240"/>
      <c r="G525" s="241"/>
      <c r="H525" s="242"/>
      <c r="I525" s="519"/>
      <c r="J525" s="544"/>
      <c r="K525" s="528"/>
      <c r="L525" s="533"/>
      <c r="M525" s="540"/>
      <c r="N525" s="523">
        <f t="shared" si="117"/>
        <v>0</v>
      </c>
    </row>
    <row r="526" spans="1:14" x14ac:dyDescent="0.25">
      <c r="A526" s="237"/>
      <c r="B526" s="238"/>
      <c r="C526" s="239"/>
      <c r="D526" s="238"/>
      <c r="E526" s="238"/>
      <c r="F526" s="240"/>
      <c r="G526" s="241"/>
      <c r="H526" s="242"/>
      <c r="I526" s="519"/>
      <c r="J526" s="544"/>
      <c r="K526" s="528"/>
      <c r="L526" s="533"/>
      <c r="M526" s="540"/>
      <c r="N526" s="523">
        <f t="shared" si="117"/>
        <v>0</v>
      </c>
    </row>
    <row r="527" spans="1:14" x14ac:dyDescent="0.25">
      <c r="A527" s="237"/>
      <c r="B527" s="238"/>
      <c r="C527" s="239"/>
      <c r="D527" s="238"/>
      <c r="E527" s="238"/>
      <c r="F527" s="240"/>
      <c r="G527" s="241"/>
      <c r="H527" s="242"/>
      <c r="I527" s="519"/>
      <c r="J527" s="544"/>
      <c r="K527" s="528"/>
      <c r="L527" s="533"/>
      <c r="M527" s="540"/>
      <c r="N527" s="523">
        <f t="shared" ref="N527:N529" si="118">SUM(J527:M527)</f>
        <v>0</v>
      </c>
    </row>
    <row r="528" spans="1:14" x14ac:dyDescent="0.25">
      <c r="A528" s="237"/>
      <c r="B528" s="238"/>
      <c r="C528" s="239"/>
      <c r="D528" s="238"/>
      <c r="E528" s="238"/>
      <c r="F528" s="240"/>
      <c r="G528" s="241"/>
      <c r="H528" s="242"/>
      <c r="I528" s="519"/>
      <c r="J528" s="544"/>
      <c r="K528" s="528"/>
      <c r="L528" s="533"/>
      <c r="M528" s="540"/>
      <c r="N528" s="523">
        <f t="shared" si="118"/>
        <v>0</v>
      </c>
    </row>
    <row r="529" spans="1:14" ht="15.75" thickBot="1" x14ac:dyDescent="0.3">
      <c r="A529" s="243"/>
      <c r="B529" s="244"/>
      <c r="C529" s="245"/>
      <c r="D529" s="244"/>
      <c r="E529" s="244"/>
      <c r="F529" s="246"/>
      <c r="G529" s="247"/>
      <c r="H529" s="248"/>
      <c r="I529" s="520"/>
      <c r="J529" s="545"/>
      <c r="K529" s="529"/>
      <c r="L529" s="534"/>
      <c r="M529" s="541"/>
      <c r="N529" s="537">
        <f t="shared" si="118"/>
        <v>0</v>
      </c>
    </row>
    <row r="530" spans="1:14" ht="15.75" thickBot="1" x14ac:dyDescent="0.3">
      <c r="A530" s="646" t="s">
        <v>4</v>
      </c>
      <c r="B530" s="647"/>
      <c r="C530" s="647"/>
      <c r="D530" s="647"/>
      <c r="E530" s="647"/>
      <c r="F530" s="647"/>
      <c r="G530" s="647"/>
      <c r="H530" s="647"/>
      <c r="I530" s="521">
        <f>SUM(I520:I529)</f>
        <v>0</v>
      </c>
      <c r="J530" s="546">
        <f t="shared" ref="J530:N530" si="119">SUM(J520:J529)</f>
        <v>0</v>
      </c>
      <c r="K530" s="530">
        <f t="shared" si="119"/>
        <v>0</v>
      </c>
      <c r="L530" s="535">
        <f t="shared" si="119"/>
        <v>0</v>
      </c>
      <c r="M530" s="525">
        <f t="shared" si="119"/>
        <v>0</v>
      </c>
      <c r="N530" s="538">
        <f t="shared" si="119"/>
        <v>0</v>
      </c>
    </row>
    <row r="531" spans="1:14" ht="15.75" customHeight="1" thickBot="1" x14ac:dyDescent="0.3">
      <c r="A531" s="633" t="s">
        <v>456</v>
      </c>
      <c r="B531" s="634"/>
      <c r="C531" s="634"/>
      <c r="D531" s="634"/>
      <c r="E531" s="634"/>
      <c r="F531" s="634"/>
      <c r="G531" s="634"/>
      <c r="H531" s="634"/>
      <c r="I531" s="634"/>
      <c r="J531" s="634"/>
      <c r="K531" s="634"/>
      <c r="L531" s="634"/>
      <c r="M531" s="634"/>
      <c r="N531" s="635"/>
    </row>
    <row r="532" spans="1:14" ht="39" thickBot="1" x14ac:dyDescent="0.3">
      <c r="A532" s="427" t="s">
        <v>528</v>
      </c>
      <c r="B532" s="415" t="s">
        <v>534</v>
      </c>
      <c r="C532" s="427" t="s">
        <v>420</v>
      </c>
      <c r="D532" s="415" t="s">
        <v>36</v>
      </c>
      <c r="E532" s="230" t="s">
        <v>533</v>
      </c>
      <c r="F532" s="229" t="s">
        <v>0</v>
      </c>
      <c r="G532" s="229" t="s">
        <v>2</v>
      </c>
      <c r="H532" s="229" t="s">
        <v>37</v>
      </c>
      <c r="I532" s="517" t="s">
        <v>5</v>
      </c>
      <c r="J532" s="542" t="s">
        <v>517</v>
      </c>
      <c r="K532" s="526" t="s">
        <v>518</v>
      </c>
      <c r="L532" s="531" t="s">
        <v>519</v>
      </c>
      <c r="M532" s="524" t="s">
        <v>520</v>
      </c>
      <c r="N532" s="536" t="s">
        <v>608</v>
      </c>
    </row>
    <row r="533" spans="1:14" x14ac:dyDescent="0.25">
      <c r="A533" s="231"/>
      <c r="B533" s="232"/>
      <c r="C533" s="233"/>
      <c r="D533" s="232"/>
      <c r="E533" s="232"/>
      <c r="F533" s="234"/>
      <c r="G533" s="235"/>
      <c r="H533" s="236"/>
      <c r="I533" s="518"/>
      <c r="J533" s="543"/>
      <c r="K533" s="527"/>
      <c r="L533" s="532"/>
      <c r="M533" s="539"/>
      <c r="N533" s="522">
        <f t="shared" ref="N533:N539" si="120">SUM(J533:M533)</f>
        <v>0</v>
      </c>
    </row>
    <row r="534" spans="1:14" x14ac:dyDescent="0.25">
      <c r="A534" s="237"/>
      <c r="B534" s="238"/>
      <c r="C534" s="239"/>
      <c r="D534" s="238"/>
      <c r="E534" s="238"/>
      <c r="F534" s="240"/>
      <c r="G534" s="241"/>
      <c r="H534" s="242"/>
      <c r="I534" s="519"/>
      <c r="J534" s="544"/>
      <c r="K534" s="528"/>
      <c r="L534" s="533"/>
      <c r="M534" s="540"/>
      <c r="N534" s="523">
        <f t="shared" si="120"/>
        <v>0</v>
      </c>
    </row>
    <row r="535" spans="1:14" x14ac:dyDescent="0.25">
      <c r="A535" s="237"/>
      <c r="B535" s="238"/>
      <c r="C535" s="239"/>
      <c r="D535" s="238"/>
      <c r="E535" s="238"/>
      <c r="F535" s="240"/>
      <c r="G535" s="241"/>
      <c r="H535" s="242"/>
      <c r="I535" s="519"/>
      <c r="J535" s="544"/>
      <c r="K535" s="528"/>
      <c r="L535" s="533"/>
      <c r="M535" s="540"/>
      <c r="N535" s="523">
        <f t="shared" si="120"/>
        <v>0</v>
      </c>
    </row>
    <row r="536" spans="1:14" x14ac:dyDescent="0.25">
      <c r="A536" s="237"/>
      <c r="B536" s="238"/>
      <c r="C536" s="239"/>
      <c r="D536" s="238"/>
      <c r="E536" s="238"/>
      <c r="F536" s="240"/>
      <c r="G536" s="241"/>
      <c r="H536" s="242"/>
      <c r="I536" s="519"/>
      <c r="J536" s="544"/>
      <c r="K536" s="528"/>
      <c r="L536" s="533"/>
      <c r="M536" s="540"/>
      <c r="N536" s="523">
        <f t="shared" si="120"/>
        <v>0</v>
      </c>
    </row>
    <row r="537" spans="1:14" x14ac:dyDescent="0.25">
      <c r="A537" s="237"/>
      <c r="B537" s="238"/>
      <c r="C537" s="239"/>
      <c r="D537" s="238"/>
      <c r="E537" s="238"/>
      <c r="F537" s="240"/>
      <c r="G537" s="241"/>
      <c r="H537" s="242"/>
      <c r="I537" s="519"/>
      <c r="J537" s="544"/>
      <c r="K537" s="528"/>
      <c r="L537" s="533"/>
      <c r="M537" s="540"/>
      <c r="N537" s="523">
        <f t="shared" si="120"/>
        <v>0</v>
      </c>
    </row>
    <row r="538" spans="1:14" x14ac:dyDescent="0.25">
      <c r="A538" s="237"/>
      <c r="B538" s="238"/>
      <c r="C538" s="239"/>
      <c r="D538" s="238"/>
      <c r="E538" s="238"/>
      <c r="F538" s="240"/>
      <c r="G538" s="241"/>
      <c r="H538" s="242"/>
      <c r="I538" s="519"/>
      <c r="J538" s="544"/>
      <c r="K538" s="528"/>
      <c r="L538" s="533"/>
      <c r="M538" s="540"/>
      <c r="N538" s="523">
        <f t="shared" si="120"/>
        <v>0</v>
      </c>
    </row>
    <row r="539" spans="1:14" x14ac:dyDescent="0.25">
      <c r="A539" s="237"/>
      <c r="B539" s="238"/>
      <c r="C539" s="239"/>
      <c r="D539" s="238"/>
      <c r="E539" s="238"/>
      <c r="F539" s="240"/>
      <c r="G539" s="241"/>
      <c r="H539" s="242"/>
      <c r="I539" s="519"/>
      <c r="J539" s="544"/>
      <c r="K539" s="528"/>
      <c r="L539" s="533"/>
      <c r="M539" s="540"/>
      <c r="N539" s="523">
        <f t="shared" si="120"/>
        <v>0</v>
      </c>
    </row>
    <row r="540" spans="1:14" x14ac:dyDescent="0.25">
      <c r="A540" s="237"/>
      <c r="B540" s="238"/>
      <c r="C540" s="239"/>
      <c r="D540" s="238"/>
      <c r="E540" s="238"/>
      <c r="F540" s="240"/>
      <c r="G540" s="241"/>
      <c r="H540" s="242"/>
      <c r="I540" s="519"/>
      <c r="J540" s="544"/>
      <c r="K540" s="528"/>
      <c r="L540" s="533"/>
      <c r="M540" s="540"/>
      <c r="N540" s="523">
        <f t="shared" ref="N540:N542" si="121">SUM(J540:M540)</f>
        <v>0</v>
      </c>
    </row>
    <row r="541" spans="1:14" x14ac:dyDescent="0.25">
      <c r="A541" s="237"/>
      <c r="B541" s="238"/>
      <c r="C541" s="239"/>
      <c r="D541" s="238"/>
      <c r="E541" s="238"/>
      <c r="F541" s="240"/>
      <c r="G541" s="241"/>
      <c r="H541" s="242"/>
      <c r="I541" s="519"/>
      <c r="J541" s="544"/>
      <c r="K541" s="528"/>
      <c r="L541" s="533"/>
      <c r="M541" s="540"/>
      <c r="N541" s="523">
        <f t="shared" si="121"/>
        <v>0</v>
      </c>
    </row>
    <row r="542" spans="1:14" ht="15.75" thickBot="1" x14ac:dyDescent="0.3">
      <c r="A542" s="243"/>
      <c r="B542" s="244"/>
      <c r="C542" s="245"/>
      <c r="D542" s="244"/>
      <c r="E542" s="244"/>
      <c r="F542" s="246"/>
      <c r="G542" s="247"/>
      <c r="H542" s="248"/>
      <c r="I542" s="520"/>
      <c r="J542" s="545"/>
      <c r="K542" s="529"/>
      <c r="L542" s="534"/>
      <c r="M542" s="541"/>
      <c r="N542" s="537">
        <f t="shared" si="121"/>
        <v>0</v>
      </c>
    </row>
    <row r="543" spans="1:14" ht="15.75" thickBot="1" x14ac:dyDescent="0.3">
      <c r="A543" s="646" t="s">
        <v>4</v>
      </c>
      <c r="B543" s="647"/>
      <c r="C543" s="647"/>
      <c r="D543" s="647"/>
      <c r="E543" s="647"/>
      <c r="F543" s="647"/>
      <c r="G543" s="647"/>
      <c r="H543" s="647"/>
      <c r="I543" s="521">
        <f>SUM(I533:I542)</f>
        <v>0</v>
      </c>
      <c r="J543" s="546">
        <f t="shared" ref="J543:N543" si="122">SUM(J533:J542)</f>
        <v>0</v>
      </c>
      <c r="K543" s="530">
        <f t="shared" si="122"/>
        <v>0</v>
      </c>
      <c r="L543" s="535">
        <f t="shared" si="122"/>
        <v>0</v>
      </c>
      <c r="M543" s="525">
        <f t="shared" si="122"/>
        <v>0</v>
      </c>
      <c r="N543" s="538">
        <f t="shared" si="122"/>
        <v>0</v>
      </c>
    </row>
    <row r="544" spans="1:14" ht="15.75" customHeight="1" thickBot="1" x14ac:dyDescent="0.3">
      <c r="A544" s="633" t="s">
        <v>457</v>
      </c>
      <c r="B544" s="634"/>
      <c r="C544" s="634"/>
      <c r="D544" s="634"/>
      <c r="E544" s="634"/>
      <c r="F544" s="634"/>
      <c r="G544" s="634"/>
      <c r="H544" s="634"/>
      <c r="I544" s="634"/>
      <c r="J544" s="634"/>
      <c r="K544" s="634"/>
      <c r="L544" s="634"/>
      <c r="M544" s="634"/>
      <c r="N544" s="635"/>
    </row>
    <row r="545" spans="1:14" ht="26.25" thickBot="1" x14ac:dyDescent="0.3">
      <c r="A545" s="427" t="s">
        <v>418</v>
      </c>
      <c r="B545" s="415" t="s">
        <v>419</v>
      </c>
      <c r="C545" s="427" t="s">
        <v>420</v>
      </c>
      <c r="D545" s="415" t="s">
        <v>36</v>
      </c>
      <c r="E545" s="230" t="s">
        <v>533</v>
      </c>
      <c r="F545" s="229" t="s">
        <v>0</v>
      </c>
      <c r="G545" s="229" t="s">
        <v>2</v>
      </c>
      <c r="H545" s="229" t="s">
        <v>37</v>
      </c>
      <c r="I545" s="517" t="s">
        <v>5</v>
      </c>
      <c r="J545" s="542" t="s">
        <v>517</v>
      </c>
      <c r="K545" s="526" t="s">
        <v>518</v>
      </c>
      <c r="L545" s="531" t="s">
        <v>519</v>
      </c>
      <c r="M545" s="524" t="s">
        <v>520</v>
      </c>
      <c r="N545" s="536" t="s">
        <v>608</v>
      </c>
    </row>
    <row r="546" spans="1:14" x14ac:dyDescent="0.25">
      <c r="A546" s="231"/>
      <c r="B546" s="232"/>
      <c r="C546" s="233"/>
      <c r="D546" s="232"/>
      <c r="E546" s="232"/>
      <c r="F546" s="234"/>
      <c r="G546" s="235"/>
      <c r="H546" s="236"/>
      <c r="I546" s="518"/>
      <c r="J546" s="543"/>
      <c r="K546" s="527"/>
      <c r="L546" s="532"/>
      <c r="M546" s="539"/>
      <c r="N546" s="522">
        <f t="shared" ref="N546:N552" si="123">SUM(J546:M546)</f>
        <v>0</v>
      </c>
    </row>
    <row r="547" spans="1:14" x14ac:dyDescent="0.25">
      <c r="A547" s="237"/>
      <c r="B547" s="238"/>
      <c r="C547" s="239"/>
      <c r="D547" s="238"/>
      <c r="E547" s="238"/>
      <c r="F547" s="240"/>
      <c r="G547" s="241"/>
      <c r="H547" s="242"/>
      <c r="I547" s="519"/>
      <c r="J547" s="544"/>
      <c r="K547" s="528"/>
      <c r="L547" s="533"/>
      <c r="M547" s="540"/>
      <c r="N547" s="523">
        <f t="shared" si="123"/>
        <v>0</v>
      </c>
    </row>
    <row r="548" spans="1:14" x14ac:dyDescent="0.25">
      <c r="A548" s="237"/>
      <c r="B548" s="238"/>
      <c r="C548" s="239"/>
      <c r="D548" s="238"/>
      <c r="E548" s="238"/>
      <c r="F548" s="240"/>
      <c r="G548" s="241"/>
      <c r="H548" s="242"/>
      <c r="I548" s="519"/>
      <c r="J548" s="544"/>
      <c r="K548" s="528"/>
      <c r="L548" s="533"/>
      <c r="M548" s="540"/>
      <c r="N548" s="523">
        <f t="shared" si="123"/>
        <v>0</v>
      </c>
    </row>
    <row r="549" spans="1:14" x14ac:dyDescent="0.25">
      <c r="A549" s="237"/>
      <c r="B549" s="238"/>
      <c r="C549" s="239"/>
      <c r="D549" s="238"/>
      <c r="E549" s="238"/>
      <c r="F549" s="240"/>
      <c r="G549" s="241"/>
      <c r="H549" s="242"/>
      <c r="I549" s="519"/>
      <c r="J549" s="544"/>
      <c r="K549" s="528"/>
      <c r="L549" s="533"/>
      <c r="M549" s="540"/>
      <c r="N549" s="523">
        <f t="shared" si="123"/>
        <v>0</v>
      </c>
    </row>
    <row r="550" spans="1:14" x14ac:dyDescent="0.25">
      <c r="A550" s="237"/>
      <c r="B550" s="238"/>
      <c r="C550" s="239"/>
      <c r="D550" s="238"/>
      <c r="E550" s="238"/>
      <c r="F550" s="240"/>
      <c r="G550" s="241"/>
      <c r="H550" s="242"/>
      <c r="I550" s="519"/>
      <c r="J550" s="544"/>
      <c r="K550" s="528"/>
      <c r="L550" s="533"/>
      <c r="M550" s="540"/>
      <c r="N550" s="523">
        <f t="shared" si="123"/>
        <v>0</v>
      </c>
    </row>
    <row r="551" spans="1:14" x14ac:dyDescent="0.25">
      <c r="A551" s="237"/>
      <c r="B551" s="238"/>
      <c r="C551" s="239"/>
      <c r="D551" s="238"/>
      <c r="E551" s="238"/>
      <c r="F551" s="240"/>
      <c r="G551" s="241"/>
      <c r="H551" s="242"/>
      <c r="I551" s="519"/>
      <c r="J551" s="544"/>
      <c r="K551" s="528"/>
      <c r="L551" s="533"/>
      <c r="M551" s="540"/>
      <c r="N551" s="523">
        <f t="shared" si="123"/>
        <v>0</v>
      </c>
    </row>
    <row r="552" spans="1:14" x14ac:dyDescent="0.25">
      <c r="A552" s="237"/>
      <c r="B552" s="238"/>
      <c r="C552" s="239"/>
      <c r="D552" s="238"/>
      <c r="E552" s="238"/>
      <c r="F552" s="240"/>
      <c r="G552" s="241"/>
      <c r="H552" s="242"/>
      <c r="I552" s="519"/>
      <c r="J552" s="544"/>
      <c r="K552" s="528"/>
      <c r="L552" s="533"/>
      <c r="M552" s="540"/>
      <c r="N552" s="523">
        <f t="shared" si="123"/>
        <v>0</v>
      </c>
    </row>
    <row r="553" spans="1:14" x14ac:dyDescent="0.25">
      <c r="A553" s="237"/>
      <c r="B553" s="238"/>
      <c r="C553" s="239"/>
      <c r="D553" s="238"/>
      <c r="E553" s="238"/>
      <c r="F553" s="240"/>
      <c r="G553" s="241"/>
      <c r="H553" s="242"/>
      <c r="I553" s="519"/>
      <c r="J553" s="544"/>
      <c r="K553" s="528"/>
      <c r="L553" s="533"/>
      <c r="M553" s="540"/>
      <c r="N553" s="523">
        <f t="shared" ref="N553:N555" si="124">SUM(J553:M553)</f>
        <v>0</v>
      </c>
    </row>
    <row r="554" spans="1:14" x14ac:dyDescent="0.25">
      <c r="A554" s="237"/>
      <c r="B554" s="238"/>
      <c r="C554" s="239"/>
      <c r="D554" s="238"/>
      <c r="E554" s="238"/>
      <c r="F554" s="240"/>
      <c r="G554" s="241"/>
      <c r="H554" s="242"/>
      <c r="I554" s="519"/>
      <c r="J554" s="544"/>
      <c r="K554" s="528"/>
      <c r="L554" s="533"/>
      <c r="M554" s="540"/>
      <c r="N554" s="523">
        <f t="shared" si="124"/>
        <v>0</v>
      </c>
    </row>
    <row r="555" spans="1:14" ht="15.75" thickBot="1" x14ac:dyDescent="0.3">
      <c r="A555" s="243"/>
      <c r="B555" s="244"/>
      <c r="C555" s="245"/>
      <c r="D555" s="244"/>
      <c r="E555" s="244"/>
      <c r="F555" s="246"/>
      <c r="G555" s="247"/>
      <c r="H555" s="248"/>
      <c r="I555" s="520"/>
      <c r="J555" s="545"/>
      <c r="K555" s="529"/>
      <c r="L555" s="534"/>
      <c r="M555" s="541"/>
      <c r="N555" s="537">
        <f t="shared" si="124"/>
        <v>0</v>
      </c>
    </row>
    <row r="556" spans="1:14" ht="15.75" thickBot="1" x14ac:dyDescent="0.3">
      <c r="A556" s="646" t="s">
        <v>4</v>
      </c>
      <c r="B556" s="647"/>
      <c r="C556" s="647"/>
      <c r="D556" s="647"/>
      <c r="E556" s="647"/>
      <c r="F556" s="647"/>
      <c r="G556" s="647"/>
      <c r="H556" s="647"/>
      <c r="I556" s="521">
        <f>SUM(I546:I555)</f>
        <v>0</v>
      </c>
      <c r="J556" s="546">
        <f t="shared" ref="J556:N556" si="125">SUM(J546:J555)</f>
        <v>0</v>
      </c>
      <c r="K556" s="530">
        <f t="shared" si="125"/>
        <v>0</v>
      </c>
      <c r="L556" s="535">
        <f t="shared" si="125"/>
        <v>0</v>
      </c>
      <c r="M556" s="525">
        <f t="shared" si="125"/>
        <v>0</v>
      </c>
      <c r="N556" s="538">
        <f t="shared" si="125"/>
        <v>0</v>
      </c>
    </row>
    <row r="557" spans="1:14" ht="15.75" customHeight="1" thickBot="1" x14ac:dyDescent="0.3">
      <c r="A557" s="633" t="s">
        <v>615</v>
      </c>
      <c r="B557" s="634"/>
      <c r="C557" s="634"/>
      <c r="D557" s="634"/>
      <c r="E557" s="634"/>
      <c r="F557" s="634"/>
      <c r="G557" s="634"/>
      <c r="H557" s="634"/>
      <c r="I557" s="634"/>
      <c r="J557" s="634"/>
      <c r="K557" s="634"/>
      <c r="L557" s="634"/>
      <c r="M557" s="634"/>
      <c r="N557" s="635"/>
    </row>
    <row r="558" spans="1:14" ht="26.25" thickBot="1" x14ac:dyDescent="0.3">
      <c r="A558" s="427" t="s">
        <v>418</v>
      </c>
      <c r="B558" s="415" t="s">
        <v>419</v>
      </c>
      <c r="C558" s="427" t="s">
        <v>420</v>
      </c>
      <c r="D558" s="415" t="s">
        <v>36</v>
      </c>
      <c r="E558" s="230" t="s">
        <v>533</v>
      </c>
      <c r="F558" s="229" t="s">
        <v>0</v>
      </c>
      <c r="G558" s="229" t="s">
        <v>2</v>
      </c>
      <c r="H558" s="229" t="s">
        <v>37</v>
      </c>
      <c r="I558" s="517" t="s">
        <v>5</v>
      </c>
      <c r="J558" s="542" t="s">
        <v>517</v>
      </c>
      <c r="K558" s="526" t="s">
        <v>518</v>
      </c>
      <c r="L558" s="531" t="s">
        <v>519</v>
      </c>
      <c r="M558" s="524" t="s">
        <v>520</v>
      </c>
      <c r="N558" s="536" t="s">
        <v>608</v>
      </c>
    </row>
    <row r="559" spans="1:14" x14ac:dyDescent="0.25">
      <c r="A559" s="231"/>
      <c r="B559" s="232"/>
      <c r="C559" s="233"/>
      <c r="D559" s="232"/>
      <c r="E559" s="232"/>
      <c r="F559" s="234"/>
      <c r="G559" s="235"/>
      <c r="H559" s="236"/>
      <c r="I559" s="518"/>
      <c r="J559" s="543"/>
      <c r="K559" s="527"/>
      <c r="L559" s="532"/>
      <c r="M559" s="539"/>
      <c r="N559" s="522">
        <f t="shared" ref="N559:N565" si="126">SUM(J559:M559)</f>
        <v>0</v>
      </c>
    </row>
    <row r="560" spans="1:14" x14ac:dyDescent="0.25">
      <c r="A560" s="237"/>
      <c r="B560" s="238"/>
      <c r="C560" s="239"/>
      <c r="D560" s="238"/>
      <c r="E560" s="238"/>
      <c r="F560" s="240"/>
      <c r="G560" s="241"/>
      <c r="H560" s="242"/>
      <c r="I560" s="519"/>
      <c r="J560" s="544"/>
      <c r="K560" s="528"/>
      <c r="L560" s="533"/>
      <c r="M560" s="540"/>
      <c r="N560" s="523">
        <f t="shared" si="126"/>
        <v>0</v>
      </c>
    </row>
    <row r="561" spans="1:14" x14ac:dyDescent="0.25">
      <c r="A561" s="237"/>
      <c r="B561" s="238"/>
      <c r="C561" s="239"/>
      <c r="D561" s="238"/>
      <c r="E561" s="238"/>
      <c r="F561" s="240"/>
      <c r="G561" s="241"/>
      <c r="H561" s="242"/>
      <c r="I561" s="519"/>
      <c r="J561" s="544"/>
      <c r="K561" s="528"/>
      <c r="L561" s="533"/>
      <c r="M561" s="540"/>
      <c r="N561" s="523">
        <f t="shared" si="126"/>
        <v>0</v>
      </c>
    </row>
    <row r="562" spans="1:14" x14ac:dyDescent="0.25">
      <c r="A562" s="237"/>
      <c r="B562" s="238"/>
      <c r="C562" s="239"/>
      <c r="D562" s="238"/>
      <c r="E562" s="238"/>
      <c r="F562" s="240"/>
      <c r="G562" s="241"/>
      <c r="H562" s="242"/>
      <c r="I562" s="519"/>
      <c r="J562" s="544"/>
      <c r="K562" s="528"/>
      <c r="L562" s="533"/>
      <c r="M562" s="540"/>
      <c r="N562" s="523">
        <f t="shared" si="126"/>
        <v>0</v>
      </c>
    </row>
    <row r="563" spans="1:14" x14ac:dyDescent="0.25">
      <c r="A563" s="237"/>
      <c r="B563" s="238"/>
      <c r="C563" s="239"/>
      <c r="D563" s="238"/>
      <c r="E563" s="238"/>
      <c r="F563" s="240"/>
      <c r="G563" s="241"/>
      <c r="H563" s="242"/>
      <c r="I563" s="519"/>
      <c r="J563" s="544"/>
      <c r="K563" s="528"/>
      <c r="L563" s="533"/>
      <c r="M563" s="540"/>
      <c r="N563" s="523">
        <f t="shared" si="126"/>
        <v>0</v>
      </c>
    </row>
    <row r="564" spans="1:14" x14ac:dyDescent="0.25">
      <c r="A564" s="237"/>
      <c r="B564" s="238"/>
      <c r="C564" s="239"/>
      <c r="D564" s="238"/>
      <c r="E564" s="238"/>
      <c r="F564" s="240"/>
      <c r="G564" s="241"/>
      <c r="H564" s="242"/>
      <c r="I564" s="519"/>
      <c r="J564" s="544"/>
      <c r="K564" s="528"/>
      <c r="L564" s="533"/>
      <c r="M564" s="540"/>
      <c r="N564" s="523">
        <f t="shared" si="126"/>
        <v>0</v>
      </c>
    </row>
    <row r="565" spans="1:14" x14ac:dyDescent="0.25">
      <c r="A565" s="237"/>
      <c r="B565" s="238"/>
      <c r="C565" s="239"/>
      <c r="D565" s="238"/>
      <c r="E565" s="238"/>
      <c r="F565" s="240"/>
      <c r="G565" s="241"/>
      <c r="H565" s="242"/>
      <c r="I565" s="519"/>
      <c r="J565" s="544"/>
      <c r="K565" s="528"/>
      <c r="L565" s="533"/>
      <c r="M565" s="540"/>
      <c r="N565" s="523">
        <f t="shared" si="126"/>
        <v>0</v>
      </c>
    </row>
    <row r="566" spans="1:14" x14ac:dyDescent="0.25">
      <c r="A566" s="237"/>
      <c r="B566" s="238"/>
      <c r="C566" s="239"/>
      <c r="D566" s="238"/>
      <c r="E566" s="238"/>
      <c r="F566" s="240"/>
      <c r="G566" s="241"/>
      <c r="H566" s="242"/>
      <c r="I566" s="519"/>
      <c r="J566" s="544"/>
      <c r="K566" s="528"/>
      <c r="L566" s="533"/>
      <c r="M566" s="540"/>
      <c r="N566" s="523">
        <f t="shared" ref="N566:N568" si="127">SUM(J566:M566)</f>
        <v>0</v>
      </c>
    </row>
    <row r="567" spans="1:14" x14ac:dyDescent="0.25">
      <c r="A567" s="237"/>
      <c r="B567" s="238"/>
      <c r="C567" s="239"/>
      <c r="D567" s="238"/>
      <c r="E567" s="238"/>
      <c r="F567" s="240"/>
      <c r="G567" s="241"/>
      <c r="H567" s="242"/>
      <c r="I567" s="519"/>
      <c r="J567" s="544"/>
      <c r="K567" s="528"/>
      <c r="L567" s="533"/>
      <c r="M567" s="540"/>
      <c r="N567" s="523">
        <f t="shared" si="127"/>
        <v>0</v>
      </c>
    </row>
    <row r="568" spans="1:14" ht="15.75" thickBot="1" x14ac:dyDescent="0.3">
      <c r="A568" s="243"/>
      <c r="B568" s="244"/>
      <c r="C568" s="245"/>
      <c r="D568" s="244"/>
      <c r="E568" s="244"/>
      <c r="F568" s="246"/>
      <c r="G568" s="247"/>
      <c r="H568" s="248"/>
      <c r="I568" s="520"/>
      <c r="J568" s="545"/>
      <c r="K568" s="529"/>
      <c r="L568" s="534"/>
      <c r="M568" s="541"/>
      <c r="N568" s="537">
        <f t="shared" si="127"/>
        <v>0</v>
      </c>
    </row>
    <row r="569" spans="1:14" ht="15.75" thickBot="1" x14ac:dyDescent="0.3">
      <c r="A569" s="646" t="s">
        <v>4</v>
      </c>
      <c r="B569" s="647"/>
      <c r="C569" s="647"/>
      <c r="D569" s="647"/>
      <c r="E569" s="647"/>
      <c r="F569" s="647"/>
      <c r="G569" s="647"/>
      <c r="H569" s="647"/>
      <c r="I569" s="521">
        <f>SUM(I559:I568)</f>
        <v>0</v>
      </c>
      <c r="J569" s="546">
        <f t="shared" ref="J569:N569" si="128">SUM(J559:J568)</f>
        <v>0</v>
      </c>
      <c r="K569" s="530">
        <f t="shared" si="128"/>
        <v>0</v>
      </c>
      <c r="L569" s="535">
        <f t="shared" si="128"/>
        <v>0</v>
      </c>
      <c r="M569" s="525">
        <f t="shared" si="128"/>
        <v>0</v>
      </c>
      <c r="N569" s="538">
        <f t="shared" si="128"/>
        <v>0</v>
      </c>
    </row>
    <row r="570" spans="1:14" ht="15.75" customHeight="1" thickBot="1" x14ac:dyDescent="0.3">
      <c r="A570" s="633" t="s">
        <v>616</v>
      </c>
      <c r="B570" s="634"/>
      <c r="C570" s="634"/>
      <c r="D570" s="634"/>
      <c r="E570" s="634"/>
      <c r="F570" s="634"/>
      <c r="G570" s="634"/>
      <c r="H570" s="634"/>
      <c r="I570" s="634"/>
      <c r="J570" s="634"/>
      <c r="K570" s="634"/>
      <c r="L570" s="634"/>
      <c r="M570" s="634"/>
      <c r="N570" s="635"/>
    </row>
    <row r="571" spans="1:14" ht="26.25" thickBot="1" x14ac:dyDescent="0.3">
      <c r="A571" s="427" t="s">
        <v>418</v>
      </c>
      <c r="B571" s="415" t="s">
        <v>419</v>
      </c>
      <c r="C571" s="427" t="s">
        <v>420</v>
      </c>
      <c r="D571" s="415" t="s">
        <v>36</v>
      </c>
      <c r="E571" s="230" t="s">
        <v>533</v>
      </c>
      <c r="F571" s="229" t="s">
        <v>0</v>
      </c>
      <c r="G571" s="229" t="s">
        <v>2</v>
      </c>
      <c r="H571" s="229" t="s">
        <v>37</v>
      </c>
      <c r="I571" s="517" t="s">
        <v>5</v>
      </c>
      <c r="J571" s="542" t="s">
        <v>517</v>
      </c>
      <c r="K571" s="526" t="s">
        <v>518</v>
      </c>
      <c r="L571" s="531" t="s">
        <v>519</v>
      </c>
      <c r="M571" s="524" t="s">
        <v>520</v>
      </c>
      <c r="N571" s="536" t="s">
        <v>608</v>
      </c>
    </row>
    <row r="572" spans="1:14" x14ac:dyDescent="0.25">
      <c r="A572" s="231"/>
      <c r="B572" s="232"/>
      <c r="C572" s="233"/>
      <c r="D572" s="232"/>
      <c r="E572" s="232"/>
      <c r="F572" s="234"/>
      <c r="G572" s="235"/>
      <c r="H572" s="236"/>
      <c r="I572" s="518"/>
      <c r="J572" s="543"/>
      <c r="K572" s="527"/>
      <c r="L572" s="532"/>
      <c r="M572" s="539"/>
      <c r="N572" s="522">
        <f t="shared" ref="N572:N578" si="129">SUM(J572:M572)</f>
        <v>0</v>
      </c>
    </row>
    <row r="573" spans="1:14" x14ac:dyDescent="0.25">
      <c r="A573" s="237"/>
      <c r="B573" s="238"/>
      <c r="C573" s="239"/>
      <c r="D573" s="238"/>
      <c r="E573" s="238"/>
      <c r="F573" s="240"/>
      <c r="G573" s="241"/>
      <c r="H573" s="242"/>
      <c r="I573" s="519"/>
      <c r="J573" s="544"/>
      <c r="K573" s="528"/>
      <c r="L573" s="533"/>
      <c r="M573" s="540"/>
      <c r="N573" s="523">
        <f t="shared" si="129"/>
        <v>0</v>
      </c>
    </row>
    <row r="574" spans="1:14" x14ac:dyDescent="0.25">
      <c r="A574" s="237"/>
      <c r="B574" s="238"/>
      <c r="C574" s="239"/>
      <c r="D574" s="238"/>
      <c r="E574" s="238"/>
      <c r="F574" s="240"/>
      <c r="G574" s="241"/>
      <c r="H574" s="242"/>
      <c r="I574" s="519"/>
      <c r="J574" s="544"/>
      <c r="K574" s="528"/>
      <c r="L574" s="533"/>
      <c r="M574" s="540"/>
      <c r="N574" s="523">
        <f t="shared" si="129"/>
        <v>0</v>
      </c>
    </row>
    <row r="575" spans="1:14" x14ac:dyDescent="0.25">
      <c r="A575" s="237"/>
      <c r="B575" s="238"/>
      <c r="C575" s="239"/>
      <c r="D575" s="238"/>
      <c r="E575" s="238"/>
      <c r="F575" s="240"/>
      <c r="G575" s="241"/>
      <c r="H575" s="242"/>
      <c r="I575" s="519"/>
      <c r="J575" s="544"/>
      <c r="K575" s="528"/>
      <c r="L575" s="533"/>
      <c r="M575" s="540"/>
      <c r="N575" s="523">
        <f t="shared" si="129"/>
        <v>0</v>
      </c>
    </row>
    <row r="576" spans="1:14" x14ac:dyDescent="0.25">
      <c r="A576" s="237"/>
      <c r="B576" s="238"/>
      <c r="C576" s="239"/>
      <c r="D576" s="238"/>
      <c r="E576" s="238"/>
      <c r="F576" s="240"/>
      <c r="G576" s="241"/>
      <c r="H576" s="242"/>
      <c r="I576" s="519"/>
      <c r="J576" s="544"/>
      <c r="K576" s="528"/>
      <c r="L576" s="533"/>
      <c r="M576" s="540"/>
      <c r="N576" s="523">
        <f t="shared" si="129"/>
        <v>0</v>
      </c>
    </row>
    <row r="577" spans="1:14" x14ac:dyDescent="0.25">
      <c r="A577" s="237"/>
      <c r="B577" s="238"/>
      <c r="C577" s="239"/>
      <c r="D577" s="238"/>
      <c r="E577" s="238"/>
      <c r="F577" s="240"/>
      <c r="G577" s="241"/>
      <c r="H577" s="242"/>
      <c r="I577" s="519"/>
      <c r="J577" s="544"/>
      <c r="K577" s="528"/>
      <c r="L577" s="533"/>
      <c r="M577" s="540"/>
      <c r="N577" s="523">
        <f t="shared" si="129"/>
        <v>0</v>
      </c>
    </row>
    <row r="578" spans="1:14" x14ac:dyDescent="0.25">
      <c r="A578" s="237"/>
      <c r="B578" s="238"/>
      <c r="C578" s="239"/>
      <c r="D578" s="238"/>
      <c r="E578" s="238"/>
      <c r="F578" s="240"/>
      <c r="G578" s="241"/>
      <c r="H578" s="242"/>
      <c r="I578" s="519"/>
      <c r="J578" s="544"/>
      <c r="K578" s="528"/>
      <c r="L578" s="533"/>
      <c r="M578" s="540"/>
      <c r="N578" s="523">
        <f t="shared" si="129"/>
        <v>0</v>
      </c>
    </row>
    <row r="579" spans="1:14" x14ac:dyDescent="0.25">
      <c r="A579" s="237"/>
      <c r="B579" s="238"/>
      <c r="C579" s="239"/>
      <c r="D579" s="238"/>
      <c r="E579" s="238"/>
      <c r="F579" s="240"/>
      <c r="G579" s="241"/>
      <c r="H579" s="242"/>
      <c r="I579" s="519"/>
      <c r="J579" s="544"/>
      <c r="K579" s="528"/>
      <c r="L579" s="533"/>
      <c r="M579" s="540"/>
      <c r="N579" s="523">
        <f t="shared" ref="N579:N581" si="130">SUM(J579:M579)</f>
        <v>0</v>
      </c>
    </row>
    <row r="580" spans="1:14" x14ac:dyDescent="0.25">
      <c r="A580" s="237"/>
      <c r="B580" s="238"/>
      <c r="C580" s="239"/>
      <c r="D580" s="238"/>
      <c r="E580" s="238"/>
      <c r="F580" s="240"/>
      <c r="G580" s="241"/>
      <c r="H580" s="242"/>
      <c r="I580" s="519"/>
      <c r="J580" s="544"/>
      <c r="K580" s="528"/>
      <c r="L580" s="533"/>
      <c r="M580" s="540"/>
      <c r="N580" s="523">
        <f t="shared" si="130"/>
        <v>0</v>
      </c>
    </row>
    <row r="581" spans="1:14" ht="15.75" thickBot="1" x14ac:dyDescent="0.3">
      <c r="A581" s="243"/>
      <c r="B581" s="244"/>
      <c r="C581" s="245"/>
      <c r="D581" s="244"/>
      <c r="E581" s="244"/>
      <c r="F581" s="246"/>
      <c r="G581" s="247"/>
      <c r="H581" s="248"/>
      <c r="I581" s="520"/>
      <c r="J581" s="545"/>
      <c r="K581" s="529"/>
      <c r="L581" s="534"/>
      <c r="M581" s="541"/>
      <c r="N581" s="537">
        <f t="shared" si="130"/>
        <v>0</v>
      </c>
    </row>
    <row r="582" spans="1:14" ht="15.75" thickBot="1" x14ac:dyDescent="0.3">
      <c r="A582" s="646" t="s">
        <v>4</v>
      </c>
      <c r="B582" s="647"/>
      <c r="C582" s="647"/>
      <c r="D582" s="647"/>
      <c r="E582" s="647"/>
      <c r="F582" s="647"/>
      <c r="G582" s="647"/>
      <c r="H582" s="647"/>
      <c r="I582" s="521">
        <f>SUM(I572:I581)</f>
        <v>0</v>
      </c>
      <c r="J582" s="546">
        <f t="shared" ref="J582:N582" si="131">SUM(J572:J581)</f>
        <v>0</v>
      </c>
      <c r="K582" s="530">
        <f t="shared" si="131"/>
        <v>0</v>
      </c>
      <c r="L582" s="535">
        <f t="shared" si="131"/>
        <v>0</v>
      </c>
      <c r="M582" s="525">
        <f t="shared" si="131"/>
        <v>0</v>
      </c>
      <c r="N582" s="538">
        <f t="shared" si="131"/>
        <v>0</v>
      </c>
    </row>
    <row r="583" spans="1:14" ht="15.75" customHeight="1" thickBot="1" x14ac:dyDescent="0.3">
      <c r="A583" s="633" t="s">
        <v>617</v>
      </c>
      <c r="B583" s="634"/>
      <c r="C583" s="634"/>
      <c r="D583" s="634"/>
      <c r="E583" s="634"/>
      <c r="F583" s="634"/>
      <c r="G583" s="634"/>
      <c r="H583" s="634"/>
      <c r="I583" s="634"/>
      <c r="J583" s="634"/>
      <c r="K583" s="634"/>
      <c r="L583" s="634"/>
      <c r="M583" s="634"/>
      <c r="N583" s="635"/>
    </row>
    <row r="584" spans="1:14" ht="26.25" thickBot="1" x14ac:dyDescent="0.3">
      <c r="A584" s="427" t="s">
        <v>418</v>
      </c>
      <c r="B584" s="415" t="s">
        <v>419</v>
      </c>
      <c r="C584" s="427" t="s">
        <v>420</v>
      </c>
      <c r="D584" s="415" t="s">
        <v>36</v>
      </c>
      <c r="E584" s="230" t="s">
        <v>533</v>
      </c>
      <c r="F584" s="229" t="s">
        <v>0</v>
      </c>
      <c r="G584" s="229" t="s">
        <v>2</v>
      </c>
      <c r="H584" s="229" t="s">
        <v>37</v>
      </c>
      <c r="I584" s="517" t="s">
        <v>5</v>
      </c>
      <c r="J584" s="542" t="s">
        <v>517</v>
      </c>
      <c r="K584" s="526" t="s">
        <v>518</v>
      </c>
      <c r="L584" s="531" t="s">
        <v>519</v>
      </c>
      <c r="M584" s="524" t="s">
        <v>520</v>
      </c>
      <c r="N584" s="536" t="s">
        <v>608</v>
      </c>
    </row>
    <row r="585" spans="1:14" x14ac:dyDescent="0.25">
      <c r="A585" s="231"/>
      <c r="B585" s="232"/>
      <c r="C585" s="233"/>
      <c r="D585" s="232"/>
      <c r="E585" s="232"/>
      <c r="F585" s="234"/>
      <c r="G585" s="235"/>
      <c r="H585" s="236"/>
      <c r="I585" s="518"/>
      <c r="J585" s="543"/>
      <c r="K585" s="527"/>
      <c r="L585" s="532"/>
      <c r="M585" s="539"/>
      <c r="N585" s="522">
        <f t="shared" ref="N585:N591" si="132">SUM(J585:M585)</f>
        <v>0</v>
      </c>
    </row>
    <row r="586" spans="1:14" x14ac:dyDescent="0.25">
      <c r="A586" s="237"/>
      <c r="B586" s="238"/>
      <c r="C586" s="239"/>
      <c r="D586" s="238"/>
      <c r="E586" s="238"/>
      <c r="F586" s="240"/>
      <c r="G586" s="241"/>
      <c r="H586" s="242"/>
      <c r="I586" s="519"/>
      <c r="J586" s="544"/>
      <c r="K586" s="528"/>
      <c r="L586" s="533"/>
      <c r="M586" s="540"/>
      <c r="N586" s="523">
        <f t="shared" si="132"/>
        <v>0</v>
      </c>
    </row>
    <row r="587" spans="1:14" x14ac:dyDescent="0.25">
      <c r="A587" s="237"/>
      <c r="B587" s="238"/>
      <c r="C587" s="239"/>
      <c r="D587" s="238"/>
      <c r="E587" s="238"/>
      <c r="F587" s="240"/>
      <c r="G587" s="241"/>
      <c r="H587" s="242"/>
      <c r="I587" s="519"/>
      <c r="J587" s="544"/>
      <c r="K587" s="528"/>
      <c r="L587" s="533"/>
      <c r="M587" s="540"/>
      <c r="N587" s="523">
        <f t="shared" si="132"/>
        <v>0</v>
      </c>
    </row>
    <row r="588" spans="1:14" x14ac:dyDescent="0.25">
      <c r="A588" s="237"/>
      <c r="B588" s="238"/>
      <c r="C588" s="239"/>
      <c r="D588" s="238"/>
      <c r="E588" s="238"/>
      <c r="F588" s="240"/>
      <c r="G588" s="241"/>
      <c r="H588" s="242"/>
      <c r="I588" s="519"/>
      <c r="J588" s="544"/>
      <c r="K588" s="528"/>
      <c r="L588" s="533"/>
      <c r="M588" s="540"/>
      <c r="N588" s="523">
        <f t="shared" si="132"/>
        <v>0</v>
      </c>
    </row>
    <row r="589" spans="1:14" x14ac:dyDescent="0.25">
      <c r="A589" s="237"/>
      <c r="B589" s="238"/>
      <c r="C589" s="239"/>
      <c r="D589" s="238"/>
      <c r="E589" s="238"/>
      <c r="F589" s="240"/>
      <c r="G589" s="241"/>
      <c r="H589" s="242"/>
      <c r="I589" s="519"/>
      <c r="J589" s="544"/>
      <c r="K589" s="528"/>
      <c r="L589" s="533"/>
      <c r="M589" s="540"/>
      <c r="N589" s="523">
        <f t="shared" si="132"/>
        <v>0</v>
      </c>
    </row>
    <row r="590" spans="1:14" x14ac:dyDescent="0.25">
      <c r="A590" s="237"/>
      <c r="B590" s="238"/>
      <c r="C590" s="239"/>
      <c r="D590" s="238"/>
      <c r="E590" s="238"/>
      <c r="F590" s="240"/>
      <c r="G590" s="241"/>
      <c r="H590" s="242"/>
      <c r="I590" s="519"/>
      <c r="J590" s="544"/>
      <c r="K590" s="528"/>
      <c r="L590" s="533"/>
      <c r="M590" s="540"/>
      <c r="N590" s="523">
        <f t="shared" si="132"/>
        <v>0</v>
      </c>
    </row>
    <row r="591" spans="1:14" x14ac:dyDescent="0.25">
      <c r="A591" s="237"/>
      <c r="B591" s="238"/>
      <c r="C591" s="239"/>
      <c r="D591" s="238"/>
      <c r="E591" s="238"/>
      <c r="F591" s="240"/>
      <c r="G591" s="241"/>
      <c r="H591" s="242"/>
      <c r="I591" s="519"/>
      <c r="J591" s="544"/>
      <c r="K591" s="528"/>
      <c r="L591" s="533"/>
      <c r="M591" s="540"/>
      <c r="N591" s="523">
        <f t="shared" si="132"/>
        <v>0</v>
      </c>
    </row>
    <row r="592" spans="1:14" x14ac:dyDescent="0.25">
      <c r="A592" s="237"/>
      <c r="B592" s="238"/>
      <c r="C592" s="239"/>
      <c r="D592" s="238"/>
      <c r="E592" s="238"/>
      <c r="F592" s="240"/>
      <c r="G592" s="241"/>
      <c r="H592" s="242"/>
      <c r="I592" s="519"/>
      <c r="J592" s="544"/>
      <c r="K592" s="528"/>
      <c r="L592" s="533"/>
      <c r="M592" s="540"/>
      <c r="N592" s="523">
        <f t="shared" ref="N592:N594" si="133">SUM(J592:M592)</f>
        <v>0</v>
      </c>
    </row>
    <row r="593" spans="1:14" x14ac:dyDescent="0.25">
      <c r="A593" s="237"/>
      <c r="B593" s="238"/>
      <c r="C593" s="239"/>
      <c r="D593" s="238"/>
      <c r="E593" s="238"/>
      <c r="F593" s="240"/>
      <c r="G593" s="241"/>
      <c r="H593" s="242"/>
      <c r="I593" s="519"/>
      <c r="J593" s="544"/>
      <c r="K593" s="528"/>
      <c r="L593" s="533"/>
      <c r="M593" s="540"/>
      <c r="N593" s="523">
        <f t="shared" si="133"/>
        <v>0</v>
      </c>
    </row>
    <row r="594" spans="1:14" ht="15.75" thickBot="1" x14ac:dyDescent="0.3">
      <c r="A594" s="243"/>
      <c r="B594" s="244"/>
      <c r="C594" s="245"/>
      <c r="D594" s="244"/>
      <c r="E594" s="244"/>
      <c r="F594" s="246"/>
      <c r="G594" s="247"/>
      <c r="H594" s="248"/>
      <c r="I594" s="520"/>
      <c r="J594" s="545"/>
      <c r="K594" s="529"/>
      <c r="L594" s="534"/>
      <c r="M594" s="541"/>
      <c r="N594" s="537">
        <f t="shared" si="133"/>
        <v>0</v>
      </c>
    </row>
    <row r="595" spans="1:14" ht="15.75" thickBot="1" x14ac:dyDescent="0.3">
      <c r="A595" s="646" t="s">
        <v>4</v>
      </c>
      <c r="B595" s="647"/>
      <c r="C595" s="647"/>
      <c r="D595" s="647"/>
      <c r="E595" s="647"/>
      <c r="F595" s="647"/>
      <c r="G595" s="647"/>
      <c r="H595" s="647"/>
      <c r="I595" s="521">
        <f>SUM(I585:I594)</f>
        <v>0</v>
      </c>
      <c r="J595" s="546">
        <f t="shared" ref="J595:N595" si="134">SUM(J585:J594)</f>
        <v>0</v>
      </c>
      <c r="K595" s="530">
        <f t="shared" si="134"/>
        <v>0</v>
      </c>
      <c r="L595" s="535">
        <f t="shared" si="134"/>
        <v>0</v>
      </c>
      <c r="M595" s="525">
        <f t="shared" si="134"/>
        <v>0</v>
      </c>
      <c r="N595" s="538">
        <f t="shared" si="134"/>
        <v>0</v>
      </c>
    </row>
    <row r="596" spans="1:14" ht="15.75" customHeight="1" thickBot="1" x14ac:dyDescent="0.3">
      <c r="A596" s="633" t="s">
        <v>458</v>
      </c>
      <c r="B596" s="634"/>
      <c r="C596" s="634"/>
      <c r="D596" s="634"/>
      <c r="E596" s="634"/>
      <c r="F596" s="634"/>
      <c r="G596" s="634"/>
      <c r="H596" s="634"/>
      <c r="I596" s="634"/>
      <c r="J596" s="634"/>
      <c r="K596" s="634"/>
      <c r="L596" s="634"/>
      <c r="M596" s="634"/>
      <c r="N596" s="635"/>
    </row>
    <row r="597" spans="1:14" ht="26.25" thickBot="1" x14ac:dyDescent="0.3">
      <c r="A597" s="427" t="s">
        <v>537</v>
      </c>
      <c r="B597" s="415" t="s">
        <v>537</v>
      </c>
      <c r="C597" s="427" t="s">
        <v>420</v>
      </c>
      <c r="D597" s="415" t="s">
        <v>36</v>
      </c>
      <c r="E597" s="230" t="s">
        <v>533</v>
      </c>
      <c r="F597" s="229" t="s">
        <v>0</v>
      </c>
      <c r="G597" s="229" t="s">
        <v>535</v>
      </c>
      <c r="H597" s="229" t="s">
        <v>37</v>
      </c>
      <c r="I597" s="517" t="s">
        <v>5</v>
      </c>
      <c r="J597" s="542" t="s">
        <v>517</v>
      </c>
      <c r="K597" s="526" t="s">
        <v>518</v>
      </c>
      <c r="L597" s="531" t="s">
        <v>519</v>
      </c>
      <c r="M597" s="524" t="s">
        <v>520</v>
      </c>
      <c r="N597" s="536" t="s">
        <v>608</v>
      </c>
    </row>
    <row r="598" spans="1:14" x14ac:dyDescent="0.25">
      <c r="A598" s="231"/>
      <c r="B598" s="232"/>
      <c r="C598" s="233"/>
      <c r="D598" s="232"/>
      <c r="E598" s="232"/>
      <c r="F598" s="234"/>
      <c r="G598" s="235"/>
      <c r="H598" s="236"/>
      <c r="I598" s="518"/>
      <c r="J598" s="543"/>
      <c r="K598" s="527"/>
      <c r="L598" s="532"/>
      <c r="M598" s="539"/>
      <c r="N598" s="522">
        <f t="shared" ref="N598:N604" si="135">SUM(J598:M598)</f>
        <v>0</v>
      </c>
    </row>
    <row r="599" spans="1:14" x14ac:dyDescent="0.25">
      <c r="A599" s="237"/>
      <c r="B599" s="238"/>
      <c r="C599" s="239"/>
      <c r="D599" s="238"/>
      <c r="E599" s="238"/>
      <c r="F599" s="240"/>
      <c r="G599" s="241"/>
      <c r="H599" s="242"/>
      <c r="I599" s="519"/>
      <c r="J599" s="544"/>
      <c r="K599" s="528"/>
      <c r="L599" s="533"/>
      <c r="M599" s="540"/>
      <c r="N599" s="523">
        <f t="shared" si="135"/>
        <v>0</v>
      </c>
    </row>
    <row r="600" spans="1:14" x14ac:dyDescent="0.25">
      <c r="A600" s="237"/>
      <c r="B600" s="238"/>
      <c r="C600" s="239"/>
      <c r="D600" s="238"/>
      <c r="E600" s="238"/>
      <c r="F600" s="240"/>
      <c r="G600" s="241"/>
      <c r="H600" s="242"/>
      <c r="I600" s="519"/>
      <c r="J600" s="544"/>
      <c r="K600" s="528"/>
      <c r="L600" s="533"/>
      <c r="M600" s="540"/>
      <c r="N600" s="523">
        <f t="shared" si="135"/>
        <v>0</v>
      </c>
    </row>
    <row r="601" spans="1:14" x14ac:dyDescent="0.25">
      <c r="A601" s="237"/>
      <c r="B601" s="238"/>
      <c r="C601" s="239"/>
      <c r="D601" s="238"/>
      <c r="E601" s="238"/>
      <c r="F601" s="240"/>
      <c r="G601" s="241"/>
      <c r="H601" s="242"/>
      <c r="I601" s="519"/>
      <c r="J601" s="544"/>
      <c r="K601" s="528"/>
      <c r="L601" s="533"/>
      <c r="M601" s="540"/>
      <c r="N601" s="523">
        <f t="shared" si="135"/>
        <v>0</v>
      </c>
    </row>
    <row r="602" spans="1:14" x14ac:dyDescent="0.25">
      <c r="A602" s="237"/>
      <c r="B602" s="238"/>
      <c r="C602" s="239"/>
      <c r="D602" s="238"/>
      <c r="E602" s="238"/>
      <c r="F602" s="240"/>
      <c r="G602" s="241"/>
      <c r="H602" s="242"/>
      <c r="I602" s="519"/>
      <c r="J602" s="544"/>
      <c r="K602" s="528"/>
      <c r="L602" s="533"/>
      <c r="M602" s="540"/>
      <c r="N602" s="523">
        <f t="shared" si="135"/>
        <v>0</v>
      </c>
    </row>
    <row r="603" spans="1:14" x14ac:dyDescent="0.25">
      <c r="A603" s="237"/>
      <c r="B603" s="238"/>
      <c r="C603" s="239"/>
      <c r="D603" s="238"/>
      <c r="E603" s="238"/>
      <c r="F603" s="240"/>
      <c r="G603" s="241"/>
      <c r="H603" s="242"/>
      <c r="I603" s="519"/>
      <c r="J603" s="544"/>
      <c r="K603" s="528"/>
      <c r="L603" s="533"/>
      <c r="M603" s="540"/>
      <c r="N603" s="523">
        <f t="shared" si="135"/>
        <v>0</v>
      </c>
    </row>
    <row r="604" spans="1:14" x14ac:dyDescent="0.25">
      <c r="A604" s="237"/>
      <c r="B604" s="238"/>
      <c r="C604" s="239"/>
      <c r="D604" s="238"/>
      <c r="E604" s="238"/>
      <c r="F604" s="240"/>
      <c r="G604" s="241"/>
      <c r="H604" s="242"/>
      <c r="I604" s="519"/>
      <c r="J604" s="544"/>
      <c r="K604" s="528"/>
      <c r="L604" s="533"/>
      <c r="M604" s="540"/>
      <c r="N604" s="523">
        <f t="shared" si="135"/>
        <v>0</v>
      </c>
    </row>
    <row r="605" spans="1:14" x14ac:dyDescent="0.25">
      <c r="A605" s="237"/>
      <c r="B605" s="238"/>
      <c r="C605" s="239"/>
      <c r="D605" s="238"/>
      <c r="E605" s="238"/>
      <c r="F605" s="240"/>
      <c r="G605" s="241"/>
      <c r="H605" s="242"/>
      <c r="I605" s="519"/>
      <c r="J605" s="544"/>
      <c r="K605" s="528"/>
      <c r="L605" s="533"/>
      <c r="M605" s="540"/>
      <c r="N605" s="523">
        <f t="shared" ref="N605:N607" si="136">SUM(J605:M605)</f>
        <v>0</v>
      </c>
    </row>
    <row r="606" spans="1:14" x14ac:dyDescent="0.25">
      <c r="A606" s="237"/>
      <c r="B606" s="238"/>
      <c r="C606" s="239"/>
      <c r="D606" s="238"/>
      <c r="E606" s="238"/>
      <c r="F606" s="240"/>
      <c r="G606" s="241"/>
      <c r="H606" s="242"/>
      <c r="I606" s="519"/>
      <c r="J606" s="544"/>
      <c r="K606" s="528"/>
      <c r="L606" s="533"/>
      <c r="M606" s="540"/>
      <c r="N606" s="523">
        <f t="shared" si="136"/>
        <v>0</v>
      </c>
    </row>
    <row r="607" spans="1:14" ht="15.75" thickBot="1" x14ac:dyDescent="0.3">
      <c r="A607" s="243"/>
      <c r="B607" s="244"/>
      <c r="C607" s="245"/>
      <c r="D607" s="244"/>
      <c r="E607" s="244"/>
      <c r="F607" s="246"/>
      <c r="G607" s="247"/>
      <c r="H607" s="248"/>
      <c r="I607" s="520"/>
      <c r="J607" s="545"/>
      <c r="K607" s="529"/>
      <c r="L607" s="534"/>
      <c r="M607" s="541"/>
      <c r="N607" s="537">
        <f t="shared" si="136"/>
        <v>0</v>
      </c>
    </row>
    <row r="608" spans="1:14" ht="15.75" thickBot="1" x14ac:dyDescent="0.3">
      <c r="A608" s="646" t="s">
        <v>4</v>
      </c>
      <c r="B608" s="647"/>
      <c r="C608" s="647"/>
      <c r="D608" s="647"/>
      <c r="E608" s="647"/>
      <c r="F608" s="647"/>
      <c r="G608" s="647"/>
      <c r="H608" s="647"/>
      <c r="I608" s="521">
        <f>SUM(I598:I607)</f>
        <v>0</v>
      </c>
      <c r="J608" s="546">
        <f t="shared" ref="J608:N608" si="137">SUM(J598:J607)</f>
        <v>0</v>
      </c>
      <c r="K608" s="530">
        <f t="shared" si="137"/>
        <v>0</v>
      </c>
      <c r="L608" s="535">
        <f t="shared" si="137"/>
        <v>0</v>
      </c>
      <c r="M608" s="525">
        <f t="shared" si="137"/>
        <v>0</v>
      </c>
      <c r="N608" s="538">
        <f t="shared" si="137"/>
        <v>0</v>
      </c>
    </row>
    <row r="609" spans="1:14" ht="15.75" customHeight="1" thickBot="1" x14ac:dyDescent="0.3">
      <c r="A609" s="633" t="s">
        <v>459</v>
      </c>
      <c r="B609" s="634"/>
      <c r="C609" s="634"/>
      <c r="D609" s="634"/>
      <c r="E609" s="634"/>
      <c r="F609" s="634"/>
      <c r="G609" s="634"/>
      <c r="H609" s="634"/>
      <c r="I609" s="634"/>
      <c r="J609" s="634"/>
      <c r="K609" s="634"/>
      <c r="L609" s="634"/>
      <c r="M609" s="634"/>
      <c r="N609" s="635"/>
    </row>
    <row r="610" spans="1:14" ht="26.25" thickBot="1" x14ac:dyDescent="0.3">
      <c r="A610" s="427" t="s">
        <v>418</v>
      </c>
      <c r="B610" s="415" t="s">
        <v>419</v>
      </c>
      <c r="C610" s="427" t="s">
        <v>420</v>
      </c>
      <c r="D610" s="415" t="s">
        <v>36</v>
      </c>
      <c r="E610" s="230" t="s">
        <v>533</v>
      </c>
      <c r="F610" s="229" t="s">
        <v>0</v>
      </c>
      <c r="G610" s="229" t="s">
        <v>2</v>
      </c>
      <c r="H610" s="229" t="s">
        <v>37</v>
      </c>
      <c r="I610" s="517" t="s">
        <v>5</v>
      </c>
      <c r="J610" s="542" t="s">
        <v>517</v>
      </c>
      <c r="K610" s="526" t="s">
        <v>518</v>
      </c>
      <c r="L610" s="531" t="s">
        <v>519</v>
      </c>
      <c r="M610" s="524" t="s">
        <v>520</v>
      </c>
      <c r="N610" s="536" t="s">
        <v>608</v>
      </c>
    </row>
    <row r="611" spans="1:14" x14ac:dyDescent="0.25">
      <c r="A611" s="231"/>
      <c r="B611" s="232"/>
      <c r="C611" s="233"/>
      <c r="D611" s="232"/>
      <c r="E611" s="232"/>
      <c r="F611" s="234"/>
      <c r="G611" s="235"/>
      <c r="H611" s="236"/>
      <c r="I611" s="518"/>
      <c r="J611" s="543"/>
      <c r="K611" s="527"/>
      <c r="L611" s="532"/>
      <c r="M611" s="539"/>
      <c r="N611" s="522">
        <f t="shared" ref="N611:N617" si="138">SUM(J611:M611)</f>
        <v>0</v>
      </c>
    </row>
    <row r="612" spans="1:14" x14ac:dyDescent="0.25">
      <c r="A612" s="237"/>
      <c r="B612" s="238"/>
      <c r="C612" s="239"/>
      <c r="D612" s="238"/>
      <c r="E612" s="238"/>
      <c r="F612" s="240"/>
      <c r="G612" s="241"/>
      <c r="H612" s="242"/>
      <c r="I612" s="519"/>
      <c r="J612" s="544"/>
      <c r="K612" s="528"/>
      <c r="L612" s="533"/>
      <c r="M612" s="540"/>
      <c r="N612" s="523">
        <f t="shared" si="138"/>
        <v>0</v>
      </c>
    </row>
    <row r="613" spans="1:14" x14ac:dyDescent="0.25">
      <c r="A613" s="237"/>
      <c r="B613" s="238"/>
      <c r="C613" s="239"/>
      <c r="D613" s="238"/>
      <c r="E613" s="238"/>
      <c r="F613" s="240"/>
      <c r="G613" s="241"/>
      <c r="H613" s="242"/>
      <c r="I613" s="519"/>
      <c r="J613" s="544"/>
      <c r="K613" s="528"/>
      <c r="L613" s="533"/>
      <c r="M613" s="540"/>
      <c r="N613" s="523">
        <f t="shared" si="138"/>
        <v>0</v>
      </c>
    </row>
    <row r="614" spans="1:14" x14ac:dyDescent="0.25">
      <c r="A614" s="237"/>
      <c r="B614" s="238"/>
      <c r="C614" s="239"/>
      <c r="D614" s="238"/>
      <c r="E614" s="238"/>
      <c r="F614" s="240"/>
      <c r="G614" s="241"/>
      <c r="H614" s="242"/>
      <c r="I614" s="519"/>
      <c r="J614" s="544"/>
      <c r="K614" s="528"/>
      <c r="L614" s="533"/>
      <c r="M614" s="540"/>
      <c r="N614" s="523">
        <f t="shared" si="138"/>
        <v>0</v>
      </c>
    </row>
    <row r="615" spans="1:14" x14ac:dyDescent="0.25">
      <c r="A615" s="237"/>
      <c r="B615" s="238"/>
      <c r="C615" s="239"/>
      <c r="D615" s="238"/>
      <c r="E615" s="238"/>
      <c r="F615" s="240"/>
      <c r="G615" s="241"/>
      <c r="H615" s="242"/>
      <c r="I615" s="519"/>
      <c r="J615" s="544"/>
      <c r="K615" s="528"/>
      <c r="L615" s="533"/>
      <c r="M615" s="540"/>
      <c r="N615" s="523">
        <f t="shared" si="138"/>
        <v>0</v>
      </c>
    </row>
    <row r="616" spans="1:14" x14ac:dyDescent="0.25">
      <c r="A616" s="237"/>
      <c r="B616" s="238"/>
      <c r="C616" s="239"/>
      <c r="D616" s="238"/>
      <c r="E616" s="238"/>
      <c r="F616" s="240"/>
      <c r="G616" s="241"/>
      <c r="H616" s="242"/>
      <c r="I616" s="519"/>
      <c r="J616" s="544"/>
      <c r="K616" s="528"/>
      <c r="L616" s="533"/>
      <c r="M616" s="540"/>
      <c r="N616" s="523">
        <f t="shared" si="138"/>
        <v>0</v>
      </c>
    </row>
    <row r="617" spans="1:14" x14ac:dyDescent="0.25">
      <c r="A617" s="237"/>
      <c r="B617" s="238"/>
      <c r="C617" s="239"/>
      <c r="D617" s="238"/>
      <c r="E617" s="238"/>
      <c r="F617" s="240"/>
      <c r="G617" s="241"/>
      <c r="H617" s="242"/>
      <c r="I617" s="519"/>
      <c r="J617" s="544"/>
      <c r="K617" s="528"/>
      <c r="L617" s="533"/>
      <c r="M617" s="540"/>
      <c r="N617" s="523">
        <f t="shared" si="138"/>
        <v>0</v>
      </c>
    </row>
    <row r="618" spans="1:14" x14ac:dyDescent="0.25">
      <c r="A618" s="237"/>
      <c r="B618" s="238"/>
      <c r="C618" s="239"/>
      <c r="D618" s="238"/>
      <c r="E618" s="238"/>
      <c r="F618" s="240"/>
      <c r="G618" s="241"/>
      <c r="H618" s="242"/>
      <c r="I618" s="519"/>
      <c r="J618" s="544"/>
      <c r="K618" s="528"/>
      <c r="L618" s="533"/>
      <c r="M618" s="540"/>
      <c r="N618" s="523">
        <f t="shared" ref="N618:N620" si="139">SUM(J618:M618)</f>
        <v>0</v>
      </c>
    </row>
    <row r="619" spans="1:14" x14ac:dyDescent="0.25">
      <c r="A619" s="237"/>
      <c r="B619" s="238"/>
      <c r="C619" s="239"/>
      <c r="D619" s="238"/>
      <c r="E619" s="238"/>
      <c r="F619" s="240"/>
      <c r="G619" s="241"/>
      <c r="H619" s="242"/>
      <c r="I619" s="519"/>
      <c r="J619" s="544"/>
      <c r="K619" s="528"/>
      <c r="L619" s="533"/>
      <c r="M619" s="540"/>
      <c r="N619" s="523">
        <f t="shared" si="139"/>
        <v>0</v>
      </c>
    </row>
    <row r="620" spans="1:14" ht="15.75" thickBot="1" x14ac:dyDescent="0.3">
      <c r="A620" s="243"/>
      <c r="B620" s="244"/>
      <c r="C620" s="245"/>
      <c r="D620" s="244"/>
      <c r="E620" s="244"/>
      <c r="F620" s="246"/>
      <c r="G620" s="247"/>
      <c r="H620" s="248"/>
      <c r="I620" s="520"/>
      <c r="J620" s="545"/>
      <c r="K620" s="529"/>
      <c r="L620" s="534"/>
      <c r="M620" s="541"/>
      <c r="N620" s="537">
        <f t="shared" si="139"/>
        <v>0</v>
      </c>
    </row>
    <row r="621" spans="1:14" ht="15.75" thickBot="1" x14ac:dyDescent="0.3">
      <c r="A621" s="646" t="s">
        <v>4</v>
      </c>
      <c r="B621" s="647"/>
      <c r="C621" s="647"/>
      <c r="D621" s="647"/>
      <c r="E621" s="647"/>
      <c r="F621" s="647"/>
      <c r="G621" s="647"/>
      <c r="H621" s="647"/>
      <c r="I621" s="521">
        <f>SUM(I611:I620)</f>
        <v>0</v>
      </c>
      <c r="J621" s="546">
        <f t="shared" ref="J621:N621" si="140">SUM(J611:J620)</f>
        <v>0</v>
      </c>
      <c r="K621" s="530">
        <f t="shared" si="140"/>
        <v>0</v>
      </c>
      <c r="L621" s="535">
        <f t="shared" si="140"/>
        <v>0</v>
      </c>
      <c r="M621" s="525">
        <f t="shared" si="140"/>
        <v>0</v>
      </c>
      <c r="N621" s="538">
        <f t="shared" si="140"/>
        <v>0</v>
      </c>
    </row>
    <row r="622" spans="1:14" ht="15.75" customHeight="1" thickBot="1" x14ac:dyDescent="0.3">
      <c r="A622" s="633" t="s">
        <v>460</v>
      </c>
      <c r="B622" s="634"/>
      <c r="C622" s="634"/>
      <c r="D622" s="634"/>
      <c r="E622" s="634"/>
      <c r="F622" s="634"/>
      <c r="G622" s="634"/>
      <c r="H622" s="634"/>
      <c r="I622" s="634"/>
      <c r="J622" s="634"/>
      <c r="K622" s="634"/>
      <c r="L622" s="634"/>
      <c r="M622" s="634"/>
      <c r="N622" s="635"/>
    </row>
    <row r="623" spans="1:14" ht="26.25" thickBot="1" x14ac:dyDescent="0.3">
      <c r="A623" s="427" t="s">
        <v>418</v>
      </c>
      <c r="B623" s="415" t="s">
        <v>419</v>
      </c>
      <c r="C623" s="427" t="s">
        <v>420</v>
      </c>
      <c r="D623" s="415" t="s">
        <v>36</v>
      </c>
      <c r="E623" s="230" t="s">
        <v>533</v>
      </c>
      <c r="F623" s="229" t="s">
        <v>0</v>
      </c>
      <c r="G623" s="229" t="s">
        <v>2</v>
      </c>
      <c r="H623" s="229" t="s">
        <v>37</v>
      </c>
      <c r="I623" s="517" t="s">
        <v>5</v>
      </c>
      <c r="J623" s="542" t="s">
        <v>517</v>
      </c>
      <c r="K623" s="526" t="s">
        <v>518</v>
      </c>
      <c r="L623" s="531" t="s">
        <v>519</v>
      </c>
      <c r="M623" s="524" t="s">
        <v>520</v>
      </c>
      <c r="N623" s="536" t="s">
        <v>608</v>
      </c>
    </row>
    <row r="624" spans="1:14" x14ac:dyDescent="0.25">
      <c r="A624" s="231"/>
      <c r="B624" s="232"/>
      <c r="C624" s="233"/>
      <c r="D624" s="232"/>
      <c r="E624" s="232"/>
      <c r="F624" s="234"/>
      <c r="G624" s="235"/>
      <c r="H624" s="236"/>
      <c r="I624" s="518"/>
      <c r="J624" s="543"/>
      <c r="K624" s="527"/>
      <c r="L624" s="532"/>
      <c r="M624" s="539"/>
      <c r="N624" s="522">
        <f t="shared" ref="N624:N630" si="141">SUM(J624:M624)</f>
        <v>0</v>
      </c>
    </row>
    <row r="625" spans="1:14" x14ac:dyDescent="0.25">
      <c r="A625" s="237"/>
      <c r="B625" s="238"/>
      <c r="C625" s="239"/>
      <c r="D625" s="238"/>
      <c r="E625" s="238"/>
      <c r="F625" s="240"/>
      <c r="G625" s="241"/>
      <c r="H625" s="242"/>
      <c r="I625" s="519"/>
      <c r="J625" s="544"/>
      <c r="K625" s="528"/>
      <c r="L625" s="533"/>
      <c r="M625" s="540"/>
      <c r="N625" s="523">
        <f t="shared" si="141"/>
        <v>0</v>
      </c>
    </row>
    <row r="626" spans="1:14" x14ac:dyDescent="0.25">
      <c r="A626" s="237"/>
      <c r="B626" s="238"/>
      <c r="C626" s="239"/>
      <c r="D626" s="238"/>
      <c r="E626" s="238"/>
      <c r="F626" s="240"/>
      <c r="G626" s="241"/>
      <c r="H626" s="242"/>
      <c r="I626" s="519"/>
      <c r="J626" s="544"/>
      <c r="K626" s="528"/>
      <c r="L626" s="533"/>
      <c r="M626" s="540"/>
      <c r="N626" s="523">
        <f t="shared" si="141"/>
        <v>0</v>
      </c>
    </row>
    <row r="627" spans="1:14" x14ac:dyDescent="0.25">
      <c r="A627" s="237"/>
      <c r="B627" s="238"/>
      <c r="C627" s="239"/>
      <c r="D627" s="238"/>
      <c r="E627" s="238"/>
      <c r="F627" s="240"/>
      <c r="G627" s="241"/>
      <c r="H627" s="242"/>
      <c r="I627" s="519"/>
      <c r="J627" s="544"/>
      <c r="K627" s="528"/>
      <c r="L627" s="533"/>
      <c r="M627" s="540"/>
      <c r="N627" s="523">
        <f t="shared" si="141"/>
        <v>0</v>
      </c>
    </row>
    <row r="628" spans="1:14" x14ac:dyDescent="0.25">
      <c r="A628" s="237"/>
      <c r="B628" s="238"/>
      <c r="C628" s="239"/>
      <c r="D628" s="238"/>
      <c r="E628" s="238"/>
      <c r="F628" s="240"/>
      <c r="G628" s="241"/>
      <c r="H628" s="242"/>
      <c r="I628" s="519"/>
      <c r="J628" s="544"/>
      <c r="K628" s="528"/>
      <c r="L628" s="533"/>
      <c r="M628" s="540"/>
      <c r="N628" s="523">
        <f t="shared" si="141"/>
        <v>0</v>
      </c>
    </row>
    <row r="629" spans="1:14" x14ac:dyDescent="0.25">
      <c r="A629" s="237"/>
      <c r="B629" s="238"/>
      <c r="C629" s="239"/>
      <c r="D629" s="238"/>
      <c r="E629" s="238"/>
      <c r="F629" s="240"/>
      <c r="G629" s="241"/>
      <c r="H629" s="242"/>
      <c r="I629" s="519"/>
      <c r="J629" s="544"/>
      <c r="K629" s="528"/>
      <c r="L629" s="533"/>
      <c r="M629" s="540"/>
      <c r="N629" s="523">
        <f t="shared" si="141"/>
        <v>0</v>
      </c>
    </row>
    <row r="630" spans="1:14" x14ac:dyDescent="0.25">
      <c r="A630" s="237"/>
      <c r="B630" s="238"/>
      <c r="C630" s="239"/>
      <c r="D630" s="238"/>
      <c r="E630" s="238"/>
      <c r="F630" s="240"/>
      <c r="G630" s="241"/>
      <c r="H630" s="242"/>
      <c r="I630" s="519"/>
      <c r="J630" s="544"/>
      <c r="K630" s="528"/>
      <c r="L630" s="533"/>
      <c r="M630" s="540"/>
      <c r="N630" s="523">
        <f t="shared" si="141"/>
        <v>0</v>
      </c>
    </row>
    <row r="631" spans="1:14" x14ac:dyDescent="0.25">
      <c r="A631" s="237"/>
      <c r="B631" s="238"/>
      <c r="C631" s="239"/>
      <c r="D631" s="238"/>
      <c r="E631" s="238"/>
      <c r="F631" s="240"/>
      <c r="G631" s="241"/>
      <c r="H631" s="242"/>
      <c r="I631" s="519"/>
      <c r="J631" s="544"/>
      <c r="K631" s="528"/>
      <c r="L631" s="533"/>
      <c r="M631" s="540"/>
      <c r="N631" s="523">
        <f t="shared" ref="N631:N633" si="142">SUM(J631:M631)</f>
        <v>0</v>
      </c>
    </row>
    <row r="632" spans="1:14" x14ac:dyDescent="0.25">
      <c r="A632" s="237"/>
      <c r="B632" s="238"/>
      <c r="C632" s="239"/>
      <c r="D632" s="238"/>
      <c r="E632" s="238"/>
      <c r="F632" s="240"/>
      <c r="G632" s="241"/>
      <c r="H632" s="242"/>
      <c r="I632" s="519"/>
      <c r="J632" s="544"/>
      <c r="K632" s="528"/>
      <c r="L632" s="533"/>
      <c r="M632" s="540"/>
      <c r="N632" s="523">
        <f t="shared" si="142"/>
        <v>0</v>
      </c>
    </row>
    <row r="633" spans="1:14" ht="15.75" thickBot="1" x14ac:dyDescent="0.3">
      <c r="A633" s="243"/>
      <c r="B633" s="244"/>
      <c r="C633" s="245"/>
      <c r="D633" s="244"/>
      <c r="E633" s="244"/>
      <c r="F633" s="246"/>
      <c r="G633" s="247"/>
      <c r="H633" s="248"/>
      <c r="I633" s="520"/>
      <c r="J633" s="545"/>
      <c r="K633" s="529"/>
      <c r="L633" s="534"/>
      <c r="M633" s="541"/>
      <c r="N633" s="537">
        <f t="shared" si="142"/>
        <v>0</v>
      </c>
    </row>
    <row r="634" spans="1:14" ht="15.75" thickBot="1" x14ac:dyDescent="0.3">
      <c r="A634" s="646" t="s">
        <v>4</v>
      </c>
      <c r="B634" s="647"/>
      <c r="C634" s="647"/>
      <c r="D634" s="647"/>
      <c r="E634" s="647"/>
      <c r="F634" s="647"/>
      <c r="G634" s="647"/>
      <c r="H634" s="647"/>
      <c r="I634" s="521">
        <f>SUM(I624:I633)</f>
        <v>0</v>
      </c>
      <c r="J634" s="546">
        <f t="shared" ref="J634:N634" si="143">SUM(J624:J633)</f>
        <v>0</v>
      </c>
      <c r="K634" s="530">
        <f t="shared" si="143"/>
        <v>0</v>
      </c>
      <c r="L634" s="535">
        <f t="shared" si="143"/>
        <v>0</v>
      </c>
      <c r="M634" s="525">
        <f t="shared" si="143"/>
        <v>0</v>
      </c>
      <c r="N634" s="538">
        <f t="shared" si="143"/>
        <v>0</v>
      </c>
    </row>
    <row r="635" spans="1:14" ht="15.75" customHeight="1" thickBot="1" x14ac:dyDescent="0.3">
      <c r="A635" s="633" t="s">
        <v>461</v>
      </c>
      <c r="B635" s="634"/>
      <c r="C635" s="634"/>
      <c r="D635" s="634"/>
      <c r="E635" s="634"/>
      <c r="F635" s="634"/>
      <c r="G635" s="634"/>
      <c r="H635" s="634"/>
      <c r="I635" s="634"/>
      <c r="J635" s="634"/>
      <c r="K635" s="634"/>
      <c r="L635" s="634"/>
      <c r="M635" s="634"/>
      <c r="N635" s="635"/>
    </row>
    <row r="636" spans="1:14" ht="39" thickBot="1" x14ac:dyDescent="0.3">
      <c r="A636" s="427" t="s">
        <v>528</v>
      </c>
      <c r="B636" s="415" t="s">
        <v>534</v>
      </c>
      <c r="C636" s="427" t="s">
        <v>420</v>
      </c>
      <c r="D636" s="415" t="s">
        <v>36</v>
      </c>
      <c r="E636" s="230" t="s">
        <v>533</v>
      </c>
      <c r="F636" s="229" t="s">
        <v>0</v>
      </c>
      <c r="G636" s="229" t="s">
        <v>2</v>
      </c>
      <c r="H636" s="229" t="s">
        <v>37</v>
      </c>
      <c r="I636" s="517" t="s">
        <v>5</v>
      </c>
      <c r="J636" s="542" t="s">
        <v>517</v>
      </c>
      <c r="K636" s="526" t="s">
        <v>518</v>
      </c>
      <c r="L636" s="531" t="s">
        <v>519</v>
      </c>
      <c r="M636" s="524" t="s">
        <v>520</v>
      </c>
      <c r="N636" s="536" t="s">
        <v>608</v>
      </c>
    </row>
    <row r="637" spans="1:14" x14ac:dyDescent="0.25">
      <c r="A637" s="231"/>
      <c r="B637" s="232"/>
      <c r="C637" s="233"/>
      <c r="D637" s="232"/>
      <c r="E637" s="232"/>
      <c r="F637" s="234"/>
      <c r="G637" s="235"/>
      <c r="H637" s="236"/>
      <c r="I637" s="518"/>
      <c r="J637" s="543"/>
      <c r="K637" s="527"/>
      <c r="L637" s="532"/>
      <c r="M637" s="539"/>
      <c r="N637" s="522">
        <f t="shared" ref="N637:N643" si="144">SUM(J637:M637)</f>
        <v>0</v>
      </c>
    </row>
    <row r="638" spans="1:14" x14ac:dyDescent="0.25">
      <c r="A638" s="237"/>
      <c r="B638" s="238"/>
      <c r="C638" s="239"/>
      <c r="D638" s="238"/>
      <c r="E638" s="238"/>
      <c r="F638" s="240"/>
      <c r="G638" s="241"/>
      <c r="H638" s="242"/>
      <c r="I638" s="519"/>
      <c r="J638" s="544"/>
      <c r="K638" s="528"/>
      <c r="L638" s="533"/>
      <c r="M638" s="540"/>
      <c r="N638" s="523">
        <f t="shared" si="144"/>
        <v>0</v>
      </c>
    </row>
    <row r="639" spans="1:14" x14ac:dyDescent="0.25">
      <c r="A639" s="237"/>
      <c r="B639" s="238"/>
      <c r="C639" s="239"/>
      <c r="D639" s="238"/>
      <c r="E639" s="238"/>
      <c r="F639" s="240"/>
      <c r="G639" s="241"/>
      <c r="H639" s="242"/>
      <c r="I639" s="519"/>
      <c r="J639" s="544"/>
      <c r="K639" s="528"/>
      <c r="L639" s="533"/>
      <c r="M639" s="540"/>
      <c r="N639" s="523">
        <f t="shared" si="144"/>
        <v>0</v>
      </c>
    </row>
    <row r="640" spans="1:14" x14ac:dyDescent="0.25">
      <c r="A640" s="237"/>
      <c r="B640" s="238"/>
      <c r="C640" s="239"/>
      <c r="D640" s="238"/>
      <c r="E640" s="238"/>
      <c r="F640" s="240"/>
      <c r="G640" s="241"/>
      <c r="H640" s="242"/>
      <c r="I640" s="519"/>
      <c r="J640" s="544"/>
      <c r="K640" s="528"/>
      <c r="L640" s="533"/>
      <c r="M640" s="540"/>
      <c r="N640" s="523">
        <f t="shared" si="144"/>
        <v>0</v>
      </c>
    </row>
    <row r="641" spans="1:14" x14ac:dyDescent="0.25">
      <c r="A641" s="237"/>
      <c r="B641" s="238"/>
      <c r="C641" s="239"/>
      <c r="D641" s="238"/>
      <c r="E641" s="238"/>
      <c r="F641" s="240"/>
      <c r="G641" s="241"/>
      <c r="H641" s="242"/>
      <c r="I641" s="519"/>
      <c r="J641" s="544"/>
      <c r="K641" s="528"/>
      <c r="L641" s="533"/>
      <c r="M641" s="540"/>
      <c r="N641" s="523">
        <f t="shared" si="144"/>
        <v>0</v>
      </c>
    </row>
    <row r="642" spans="1:14" x14ac:dyDescent="0.25">
      <c r="A642" s="237"/>
      <c r="B642" s="238"/>
      <c r="C642" s="239"/>
      <c r="D642" s="238"/>
      <c r="E642" s="238"/>
      <c r="F642" s="240"/>
      <c r="G642" s="241"/>
      <c r="H642" s="242"/>
      <c r="I642" s="519"/>
      <c r="J642" s="544"/>
      <c r="K642" s="528"/>
      <c r="L642" s="533"/>
      <c r="M642" s="540"/>
      <c r="N642" s="523">
        <f t="shared" si="144"/>
        <v>0</v>
      </c>
    </row>
    <row r="643" spans="1:14" x14ac:dyDescent="0.25">
      <c r="A643" s="237"/>
      <c r="B643" s="238"/>
      <c r="C643" s="239"/>
      <c r="D643" s="238"/>
      <c r="E643" s="238"/>
      <c r="F643" s="240"/>
      <c r="G643" s="241"/>
      <c r="H643" s="242"/>
      <c r="I643" s="519"/>
      <c r="J643" s="544"/>
      <c r="K643" s="528"/>
      <c r="L643" s="533"/>
      <c r="M643" s="540"/>
      <c r="N643" s="523">
        <f t="shared" si="144"/>
        <v>0</v>
      </c>
    </row>
    <row r="644" spans="1:14" x14ac:dyDescent="0.25">
      <c r="A644" s="237"/>
      <c r="B644" s="238"/>
      <c r="C644" s="239"/>
      <c r="D644" s="238"/>
      <c r="E644" s="238"/>
      <c r="F644" s="240"/>
      <c r="G644" s="241"/>
      <c r="H644" s="242"/>
      <c r="I644" s="519"/>
      <c r="J644" s="544"/>
      <c r="K644" s="528"/>
      <c r="L644" s="533"/>
      <c r="M644" s="540"/>
      <c r="N644" s="523">
        <f t="shared" ref="N644:N646" si="145">SUM(J644:M644)</f>
        <v>0</v>
      </c>
    </row>
    <row r="645" spans="1:14" x14ac:dyDescent="0.25">
      <c r="A645" s="237"/>
      <c r="B645" s="238"/>
      <c r="C645" s="239"/>
      <c r="D645" s="238"/>
      <c r="E645" s="238"/>
      <c r="F645" s="240"/>
      <c r="G645" s="241"/>
      <c r="H645" s="242"/>
      <c r="I645" s="519"/>
      <c r="J645" s="544"/>
      <c r="K645" s="528"/>
      <c r="L645" s="533"/>
      <c r="M645" s="540"/>
      <c r="N645" s="523">
        <f t="shared" si="145"/>
        <v>0</v>
      </c>
    </row>
    <row r="646" spans="1:14" ht="15.75" thickBot="1" x14ac:dyDescent="0.3">
      <c r="A646" s="243"/>
      <c r="B646" s="244"/>
      <c r="C646" s="245"/>
      <c r="D646" s="244"/>
      <c r="E646" s="244"/>
      <c r="F646" s="246"/>
      <c r="G646" s="247"/>
      <c r="H646" s="248"/>
      <c r="I646" s="520"/>
      <c r="J646" s="545"/>
      <c r="K646" s="529"/>
      <c r="L646" s="534"/>
      <c r="M646" s="541"/>
      <c r="N646" s="537">
        <f t="shared" si="145"/>
        <v>0</v>
      </c>
    </row>
    <row r="647" spans="1:14" ht="15.75" thickBot="1" x14ac:dyDescent="0.3">
      <c r="A647" s="646" t="s">
        <v>4</v>
      </c>
      <c r="B647" s="647"/>
      <c r="C647" s="647"/>
      <c r="D647" s="647"/>
      <c r="E647" s="647"/>
      <c r="F647" s="647"/>
      <c r="G647" s="647"/>
      <c r="H647" s="647"/>
      <c r="I647" s="521">
        <f>SUM(I637:I646)</f>
        <v>0</v>
      </c>
      <c r="J647" s="546">
        <f t="shared" ref="J647:N647" si="146">SUM(J637:J646)</f>
        <v>0</v>
      </c>
      <c r="K647" s="530">
        <f t="shared" si="146"/>
        <v>0</v>
      </c>
      <c r="L647" s="535">
        <f t="shared" si="146"/>
        <v>0</v>
      </c>
      <c r="M647" s="525">
        <f t="shared" si="146"/>
        <v>0</v>
      </c>
      <c r="N647" s="538">
        <f t="shared" si="146"/>
        <v>0</v>
      </c>
    </row>
    <row r="648" spans="1:14" ht="15.75" customHeight="1" thickBot="1" x14ac:dyDescent="0.3">
      <c r="A648" s="633" t="s">
        <v>462</v>
      </c>
      <c r="B648" s="634"/>
      <c r="C648" s="634"/>
      <c r="D648" s="634"/>
      <c r="E648" s="634"/>
      <c r="F648" s="634"/>
      <c r="G648" s="634"/>
      <c r="H648" s="634"/>
      <c r="I648" s="634"/>
      <c r="J648" s="634"/>
      <c r="K648" s="634"/>
      <c r="L648" s="634"/>
      <c r="M648" s="634"/>
      <c r="N648" s="635"/>
    </row>
    <row r="649" spans="1:14" ht="26.25" thickBot="1" x14ac:dyDescent="0.3">
      <c r="A649" s="427" t="s">
        <v>418</v>
      </c>
      <c r="B649" s="415" t="s">
        <v>419</v>
      </c>
      <c r="C649" s="427" t="s">
        <v>420</v>
      </c>
      <c r="D649" s="415" t="s">
        <v>36</v>
      </c>
      <c r="E649" s="230" t="s">
        <v>533</v>
      </c>
      <c r="F649" s="229" t="s">
        <v>0</v>
      </c>
      <c r="G649" s="229" t="s">
        <v>2</v>
      </c>
      <c r="H649" s="229" t="s">
        <v>37</v>
      </c>
      <c r="I649" s="517" t="s">
        <v>5</v>
      </c>
      <c r="J649" s="542" t="s">
        <v>517</v>
      </c>
      <c r="K649" s="526" t="s">
        <v>518</v>
      </c>
      <c r="L649" s="531" t="s">
        <v>519</v>
      </c>
      <c r="M649" s="524" t="s">
        <v>520</v>
      </c>
      <c r="N649" s="536" t="s">
        <v>608</v>
      </c>
    </row>
    <row r="650" spans="1:14" x14ac:dyDescent="0.25">
      <c r="A650" s="231"/>
      <c r="B650" s="232"/>
      <c r="C650" s="233"/>
      <c r="D650" s="232"/>
      <c r="E650" s="232"/>
      <c r="F650" s="234"/>
      <c r="G650" s="235"/>
      <c r="H650" s="236"/>
      <c r="I650" s="518"/>
      <c r="J650" s="543"/>
      <c r="K650" s="527"/>
      <c r="L650" s="532"/>
      <c r="M650" s="539"/>
      <c r="N650" s="522">
        <f t="shared" ref="N650:N656" si="147">SUM(J650:M650)</f>
        <v>0</v>
      </c>
    </row>
    <row r="651" spans="1:14" x14ac:dyDescent="0.25">
      <c r="A651" s="237"/>
      <c r="B651" s="238"/>
      <c r="C651" s="239"/>
      <c r="D651" s="238"/>
      <c r="E651" s="238"/>
      <c r="F651" s="240"/>
      <c r="G651" s="241"/>
      <c r="H651" s="242"/>
      <c r="I651" s="519"/>
      <c r="J651" s="544"/>
      <c r="K651" s="528"/>
      <c r="L651" s="533"/>
      <c r="M651" s="540"/>
      <c r="N651" s="523">
        <f t="shared" si="147"/>
        <v>0</v>
      </c>
    </row>
    <row r="652" spans="1:14" x14ac:dyDescent="0.25">
      <c r="A652" s="237"/>
      <c r="B652" s="238"/>
      <c r="C652" s="239"/>
      <c r="D652" s="238"/>
      <c r="E652" s="238"/>
      <c r="F652" s="240"/>
      <c r="G652" s="241"/>
      <c r="H652" s="242"/>
      <c r="I652" s="519"/>
      <c r="J652" s="544"/>
      <c r="K652" s="528"/>
      <c r="L652" s="533"/>
      <c r="M652" s="540"/>
      <c r="N652" s="523">
        <f t="shared" si="147"/>
        <v>0</v>
      </c>
    </row>
    <row r="653" spans="1:14" x14ac:dyDescent="0.25">
      <c r="A653" s="237"/>
      <c r="B653" s="238"/>
      <c r="C653" s="239"/>
      <c r="D653" s="238"/>
      <c r="E653" s="238"/>
      <c r="F653" s="240"/>
      <c r="G653" s="241"/>
      <c r="H653" s="242"/>
      <c r="I653" s="519"/>
      <c r="J653" s="544"/>
      <c r="K653" s="528"/>
      <c r="L653" s="533"/>
      <c r="M653" s="540"/>
      <c r="N653" s="523">
        <f t="shared" si="147"/>
        <v>0</v>
      </c>
    </row>
    <row r="654" spans="1:14" x14ac:dyDescent="0.25">
      <c r="A654" s="237"/>
      <c r="B654" s="238"/>
      <c r="C654" s="239"/>
      <c r="D654" s="238"/>
      <c r="E654" s="238"/>
      <c r="F654" s="240"/>
      <c r="G654" s="241"/>
      <c r="H654" s="242"/>
      <c r="I654" s="519"/>
      <c r="J654" s="544"/>
      <c r="K654" s="528"/>
      <c r="L654" s="533"/>
      <c r="M654" s="540"/>
      <c r="N654" s="523">
        <f t="shared" si="147"/>
        <v>0</v>
      </c>
    </row>
    <row r="655" spans="1:14" x14ac:dyDescent="0.25">
      <c r="A655" s="237"/>
      <c r="B655" s="238"/>
      <c r="C655" s="239"/>
      <c r="D655" s="238"/>
      <c r="E655" s="238"/>
      <c r="F655" s="240"/>
      <c r="G655" s="241"/>
      <c r="H655" s="242"/>
      <c r="I655" s="519"/>
      <c r="J655" s="544"/>
      <c r="K655" s="528"/>
      <c r="L655" s="533"/>
      <c r="M655" s="540"/>
      <c r="N655" s="523">
        <f t="shared" si="147"/>
        <v>0</v>
      </c>
    </row>
    <row r="656" spans="1:14" x14ac:dyDescent="0.25">
      <c r="A656" s="237"/>
      <c r="B656" s="238"/>
      <c r="C656" s="239"/>
      <c r="D656" s="238"/>
      <c r="E656" s="238"/>
      <c r="F656" s="240"/>
      <c r="G656" s="241"/>
      <c r="H656" s="242"/>
      <c r="I656" s="519"/>
      <c r="J656" s="544"/>
      <c r="K656" s="528"/>
      <c r="L656" s="533"/>
      <c r="M656" s="540"/>
      <c r="N656" s="523">
        <f t="shared" si="147"/>
        <v>0</v>
      </c>
    </row>
    <row r="657" spans="1:14" x14ac:dyDescent="0.25">
      <c r="A657" s="237"/>
      <c r="B657" s="238"/>
      <c r="C657" s="239"/>
      <c r="D657" s="238"/>
      <c r="E657" s="238"/>
      <c r="F657" s="240"/>
      <c r="G657" s="241"/>
      <c r="H657" s="242"/>
      <c r="I657" s="519"/>
      <c r="J657" s="544"/>
      <c r="K657" s="528"/>
      <c r="L657" s="533"/>
      <c r="M657" s="540"/>
      <c r="N657" s="523">
        <f t="shared" ref="N657:N659" si="148">SUM(J657:M657)</f>
        <v>0</v>
      </c>
    </row>
    <row r="658" spans="1:14" x14ac:dyDescent="0.25">
      <c r="A658" s="237"/>
      <c r="B658" s="238"/>
      <c r="C658" s="239"/>
      <c r="D658" s="238"/>
      <c r="E658" s="238"/>
      <c r="F658" s="240"/>
      <c r="G658" s="241"/>
      <c r="H658" s="242"/>
      <c r="I658" s="519"/>
      <c r="J658" s="544"/>
      <c r="K658" s="528"/>
      <c r="L658" s="533"/>
      <c r="M658" s="540"/>
      <c r="N658" s="523">
        <f t="shared" si="148"/>
        <v>0</v>
      </c>
    </row>
    <row r="659" spans="1:14" ht="15.75" thickBot="1" x14ac:dyDescent="0.3">
      <c r="A659" s="243"/>
      <c r="B659" s="244"/>
      <c r="C659" s="245"/>
      <c r="D659" s="244"/>
      <c r="E659" s="244"/>
      <c r="F659" s="246"/>
      <c r="G659" s="247"/>
      <c r="H659" s="248"/>
      <c r="I659" s="520"/>
      <c r="J659" s="545"/>
      <c r="K659" s="529"/>
      <c r="L659" s="534"/>
      <c r="M659" s="541"/>
      <c r="N659" s="537">
        <f t="shared" si="148"/>
        <v>0</v>
      </c>
    </row>
    <row r="660" spans="1:14" ht="15.75" thickBot="1" x14ac:dyDescent="0.3">
      <c r="A660" s="646" t="s">
        <v>4</v>
      </c>
      <c r="B660" s="647"/>
      <c r="C660" s="647"/>
      <c r="D660" s="647"/>
      <c r="E660" s="647"/>
      <c r="F660" s="647"/>
      <c r="G660" s="647"/>
      <c r="H660" s="647"/>
      <c r="I660" s="521">
        <f>SUM(I650:I659)</f>
        <v>0</v>
      </c>
      <c r="J660" s="546">
        <f t="shared" ref="J660:N660" si="149">SUM(J650:J659)</f>
        <v>0</v>
      </c>
      <c r="K660" s="530">
        <f t="shared" si="149"/>
        <v>0</v>
      </c>
      <c r="L660" s="535">
        <f t="shared" si="149"/>
        <v>0</v>
      </c>
      <c r="M660" s="525">
        <f t="shared" si="149"/>
        <v>0</v>
      </c>
      <c r="N660" s="538">
        <f t="shared" si="149"/>
        <v>0</v>
      </c>
    </row>
    <row r="661" spans="1:14" ht="15.75" customHeight="1" thickBot="1" x14ac:dyDescent="0.3">
      <c r="A661" s="633" t="s">
        <v>463</v>
      </c>
      <c r="B661" s="634"/>
      <c r="C661" s="634"/>
      <c r="D661" s="634"/>
      <c r="E661" s="634"/>
      <c r="F661" s="634"/>
      <c r="G661" s="634"/>
      <c r="H661" s="634"/>
      <c r="I661" s="634"/>
      <c r="J661" s="634"/>
      <c r="K661" s="634"/>
      <c r="L661" s="634"/>
      <c r="M661" s="634"/>
      <c r="N661" s="635"/>
    </row>
    <row r="662" spans="1:14" ht="26.25" thickBot="1" x14ac:dyDescent="0.3">
      <c r="A662" s="427" t="s">
        <v>418</v>
      </c>
      <c r="B662" s="415" t="s">
        <v>419</v>
      </c>
      <c r="C662" s="427" t="s">
        <v>420</v>
      </c>
      <c r="D662" s="415" t="s">
        <v>36</v>
      </c>
      <c r="E662" s="230" t="s">
        <v>533</v>
      </c>
      <c r="F662" s="229" t="s">
        <v>0</v>
      </c>
      <c r="G662" s="229" t="s">
        <v>2</v>
      </c>
      <c r="H662" s="229" t="s">
        <v>37</v>
      </c>
      <c r="I662" s="517" t="s">
        <v>5</v>
      </c>
      <c r="J662" s="542" t="s">
        <v>517</v>
      </c>
      <c r="K662" s="526" t="s">
        <v>518</v>
      </c>
      <c r="L662" s="531" t="s">
        <v>519</v>
      </c>
      <c r="M662" s="524" t="s">
        <v>520</v>
      </c>
      <c r="N662" s="536" t="s">
        <v>608</v>
      </c>
    </row>
    <row r="663" spans="1:14" x14ac:dyDescent="0.25">
      <c r="A663" s="231"/>
      <c r="B663" s="232"/>
      <c r="C663" s="233"/>
      <c r="D663" s="232"/>
      <c r="E663" s="232"/>
      <c r="F663" s="234"/>
      <c r="G663" s="235"/>
      <c r="H663" s="236"/>
      <c r="I663" s="518"/>
      <c r="J663" s="543"/>
      <c r="K663" s="527"/>
      <c r="L663" s="532"/>
      <c r="M663" s="539"/>
      <c r="N663" s="522">
        <f t="shared" ref="N663:N669" si="150">SUM(J663:M663)</f>
        <v>0</v>
      </c>
    </row>
    <row r="664" spans="1:14" x14ac:dyDescent="0.25">
      <c r="A664" s="237"/>
      <c r="B664" s="238"/>
      <c r="C664" s="239"/>
      <c r="D664" s="238"/>
      <c r="E664" s="238"/>
      <c r="F664" s="240"/>
      <c r="G664" s="241"/>
      <c r="H664" s="242"/>
      <c r="I664" s="519"/>
      <c r="J664" s="544"/>
      <c r="K664" s="528"/>
      <c r="L664" s="533"/>
      <c r="M664" s="540"/>
      <c r="N664" s="523">
        <f t="shared" si="150"/>
        <v>0</v>
      </c>
    </row>
    <row r="665" spans="1:14" x14ac:dyDescent="0.25">
      <c r="A665" s="237"/>
      <c r="B665" s="238"/>
      <c r="C665" s="239"/>
      <c r="D665" s="238"/>
      <c r="E665" s="238"/>
      <c r="F665" s="240"/>
      <c r="G665" s="241"/>
      <c r="H665" s="242"/>
      <c r="I665" s="519"/>
      <c r="J665" s="544"/>
      <c r="K665" s="528"/>
      <c r="L665" s="533"/>
      <c r="M665" s="540"/>
      <c r="N665" s="523">
        <f t="shared" si="150"/>
        <v>0</v>
      </c>
    </row>
    <row r="666" spans="1:14" x14ac:dyDescent="0.25">
      <c r="A666" s="237"/>
      <c r="B666" s="238"/>
      <c r="C666" s="239"/>
      <c r="D666" s="238"/>
      <c r="E666" s="238"/>
      <c r="F666" s="240"/>
      <c r="G666" s="241"/>
      <c r="H666" s="242"/>
      <c r="I666" s="519"/>
      <c r="J666" s="544"/>
      <c r="K666" s="528"/>
      <c r="L666" s="533"/>
      <c r="M666" s="540"/>
      <c r="N666" s="523">
        <f t="shared" si="150"/>
        <v>0</v>
      </c>
    </row>
    <row r="667" spans="1:14" x14ac:dyDescent="0.25">
      <c r="A667" s="237"/>
      <c r="B667" s="238"/>
      <c r="C667" s="239"/>
      <c r="D667" s="238"/>
      <c r="E667" s="238"/>
      <c r="F667" s="240"/>
      <c r="G667" s="241"/>
      <c r="H667" s="242"/>
      <c r="I667" s="519"/>
      <c r="J667" s="544"/>
      <c r="K667" s="528"/>
      <c r="L667" s="533"/>
      <c r="M667" s="540"/>
      <c r="N667" s="523">
        <f t="shared" si="150"/>
        <v>0</v>
      </c>
    </row>
    <row r="668" spans="1:14" x14ac:dyDescent="0.25">
      <c r="A668" s="237"/>
      <c r="B668" s="238"/>
      <c r="C668" s="239"/>
      <c r="D668" s="238"/>
      <c r="E668" s="238"/>
      <c r="F668" s="240"/>
      <c r="G668" s="241"/>
      <c r="H668" s="242"/>
      <c r="I668" s="519"/>
      <c r="J668" s="544"/>
      <c r="K668" s="528"/>
      <c r="L668" s="533"/>
      <c r="M668" s="540"/>
      <c r="N668" s="523">
        <f t="shared" si="150"/>
        <v>0</v>
      </c>
    </row>
    <row r="669" spans="1:14" x14ac:dyDescent="0.25">
      <c r="A669" s="237"/>
      <c r="B669" s="238"/>
      <c r="C669" s="239"/>
      <c r="D669" s="238"/>
      <c r="E669" s="238"/>
      <c r="F669" s="240"/>
      <c r="G669" s="241"/>
      <c r="H669" s="242"/>
      <c r="I669" s="519"/>
      <c r="J669" s="544"/>
      <c r="K669" s="528"/>
      <c r="L669" s="533"/>
      <c r="M669" s="540"/>
      <c r="N669" s="523">
        <f t="shared" si="150"/>
        <v>0</v>
      </c>
    </row>
    <row r="670" spans="1:14" x14ac:dyDescent="0.25">
      <c r="A670" s="237"/>
      <c r="B670" s="238"/>
      <c r="C670" s="239"/>
      <c r="D670" s="238"/>
      <c r="E670" s="238"/>
      <c r="F670" s="240"/>
      <c r="G670" s="241"/>
      <c r="H670" s="242"/>
      <c r="I670" s="519"/>
      <c r="J670" s="544"/>
      <c r="K670" s="528"/>
      <c r="L670" s="533"/>
      <c r="M670" s="540"/>
      <c r="N670" s="523">
        <f t="shared" ref="N670:N672" si="151">SUM(J670:M670)</f>
        <v>0</v>
      </c>
    </row>
    <row r="671" spans="1:14" x14ac:dyDescent="0.25">
      <c r="A671" s="237"/>
      <c r="B671" s="238"/>
      <c r="C671" s="239"/>
      <c r="D671" s="238"/>
      <c r="E671" s="238"/>
      <c r="F671" s="240"/>
      <c r="G671" s="241"/>
      <c r="H671" s="242"/>
      <c r="I671" s="519"/>
      <c r="J671" s="544"/>
      <c r="K671" s="528"/>
      <c r="L671" s="533"/>
      <c r="M671" s="540"/>
      <c r="N671" s="523">
        <f t="shared" si="151"/>
        <v>0</v>
      </c>
    </row>
    <row r="672" spans="1:14" ht="15.75" thickBot="1" x14ac:dyDescent="0.3">
      <c r="A672" s="243"/>
      <c r="B672" s="244"/>
      <c r="C672" s="245"/>
      <c r="D672" s="244"/>
      <c r="E672" s="244"/>
      <c r="F672" s="246"/>
      <c r="G672" s="247"/>
      <c r="H672" s="248"/>
      <c r="I672" s="520"/>
      <c r="J672" s="545"/>
      <c r="K672" s="529"/>
      <c r="L672" s="534"/>
      <c r="M672" s="541"/>
      <c r="N672" s="537">
        <f t="shared" si="151"/>
        <v>0</v>
      </c>
    </row>
    <row r="673" spans="1:14" ht="15.75" thickBot="1" x14ac:dyDescent="0.3">
      <c r="A673" s="646" t="s">
        <v>4</v>
      </c>
      <c r="B673" s="647"/>
      <c r="C673" s="647"/>
      <c r="D673" s="647"/>
      <c r="E673" s="647"/>
      <c r="F673" s="647"/>
      <c r="G673" s="647"/>
      <c r="H673" s="647"/>
      <c r="I673" s="521">
        <f>SUM(I663:I672)</f>
        <v>0</v>
      </c>
      <c r="J673" s="546">
        <f t="shared" ref="J673:N673" si="152">SUM(J663:J672)</f>
        <v>0</v>
      </c>
      <c r="K673" s="530">
        <f t="shared" si="152"/>
        <v>0</v>
      </c>
      <c r="L673" s="535">
        <f t="shared" si="152"/>
        <v>0</v>
      </c>
      <c r="M673" s="525">
        <f t="shared" si="152"/>
        <v>0</v>
      </c>
      <c r="N673" s="538">
        <f t="shared" si="152"/>
        <v>0</v>
      </c>
    </row>
    <row r="674" spans="1:14" ht="15.75" customHeight="1" thickBot="1" x14ac:dyDescent="0.3">
      <c r="A674" s="633" t="s">
        <v>464</v>
      </c>
      <c r="B674" s="634"/>
      <c r="C674" s="634"/>
      <c r="D674" s="634"/>
      <c r="E674" s="634"/>
      <c r="F674" s="634"/>
      <c r="G674" s="634"/>
      <c r="H674" s="634"/>
      <c r="I674" s="634"/>
      <c r="J674" s="634"/>
      <c r="K674" s="634"/>
      <c r="L674" s="634"/>
      <c r="M674" s="634"/>
      <c r="N674" s="635"/>
    </row>
    <row r="675" spans="1:14" ht="26.25" thickBot="1" x14ac:dyDescent="0.3">
      <c r="A675" s="427" t="s">
        <v>418</v>
      </c>
      <c r="B675" s="415" t="s">
        <v>419</v>
      </c>
      <c r="C675" s="427" t="s">
        <v>420</v>
      </c>
      <c r="D675" s="415" t="s">
        <v>36</v>
      </c>
      <c r="E675" s="230" t="s">
        <v>533</v>
      </c>
      <c r="F675" s="229" t="s">
        <v>0</v>
      </c>
      <c r="G675" s="229" t="s">
        <v>2</v>
      </c>
      <c r="H675" s="229" t="s">
        <v>37</v>
      </c>
      <c r="I675" s="517" t="s">
        <v>5</v>
      </c>
      <c r="J675" s="542" t="s">
        <v>517</v>
      </c>
      <c r="K675" s="526" t="s">
        <v>518</v>
      </c>
      <c r="L675" s="531" t="s">
        <v>519</v>
      </c>
      <c r="M675" s="524" t="s">
        <v>520</v>
      </c>
      <c r="N675" s="536" t="s">
        <v>608</v>
      </c>
    </row>
    <row r="676" spans="1:14" x14ac:dyDescent="0.25">
      <c r="A676" s="231"/>
      <c r="B676" s="232"/>
      <c r="C676" s="233"/>
      <c r="D676" s="232"/>
      <c r="E676" s="232"/>
      <c r="F676" s="234"/>
      <c r="G676" s="235"/>
      <c r="H676" s="236"/>
      <c r="I676" s="518"/>
      <c r="J676" s="543"/>
      <c r="K676" s="527"/>
      <c r="L676" s="532"/>
      <c r="M676" s="539"/>
      <c r="N676" s="522">
        <f t="shared" ref="N676:N682" si="153">SUM(J676:M676)</f>
        <v>0</v>
      </c>
    </row>
    <row r="677" spans="1:14" x14ac:dyDescent="0.25">
      <c r="A677" s="237"/>
      <c r="B677" s="238"/>
      <c r="C677" s="239"/>
      <c r="D677" s="238"/>
      <c r="E677" s="238"/>
      <c r="F677" s="240"/>
      <c r="G677" s="241"/>
      <c r="H677" s="242"/>
      <c r="I677" s="519"/>
      <c r="J677" s="544"/>
      <c r="K677" s="528"/>
      <c r="L677" s="533"/>
      <c r="M677" s="540"/>
      <c r="N677" s="523">
        <f t="shared" si="153"/>
        <v>0</v>
      </c>
    </row>
    <row r="678" spans="1:14" x14ac:dyDescent="0.25">
      <c r="A678" s="237"/>
      <c r="B678" s="238"/>
      <c r="C678" s="239"/>
      <c r="D678" s="238"/>
      <c r="E678" s="238"/>
      <c r="F678" s="240"/>
      <c r="G678" s="241"/>
      <c r="H678" s="242"/>
      <c r="I678" s="519"/>
      <c r="J678" s="544"/>
      <c r="K678" s="528"/>
      <c r="L678" s="533"/>
      <c r="M678" s="540"/>
      <c r="N678" s="523">
        <f t="shared" si="153"/>
        <v>0</v>
      </c>
    </row>
    <row r="679" spans="1:14" x14ac:dyDescent="0.25">
      <c r="A679" s="237"/>
      <c r="B679" s="238"/>
      <c r="C679" s="239"/>
      <c r="D679" s="238"/>
      <c r="E679" s="238"/>
      <c r="F679" s="240"/>
      <c r="G679" s="241"/>
      <c r="H679" s="242"/>
      <c r="I679" s="519"/>
      <c r="J679" s="544"/>
      <c r="K679" s="528"/>
      <c r="L679" s="533"/>
      <c r="M679" s="540"/>
      <c r="N679" s="523">
        <f t="shared" si="153"/>
        <v>0</v>
      </c>
    </row>
    <row r="680" spans="1:14" x14ac:dyDescent="0.25">
      <c r="A680" s="237"/>
      <c r="B680" s="238"/>
      <c r="C680" s="239"/>
      <c r="D680" s="238"/>
      <c r="E680" s="238"/>
      <c r="F680" s="240"/>
      <c r="G680" s="241"/>
      <c r="H680" s="242"/>
      <c r="I680" s="519"/>
      <c r="J680" s="544"/>
      <c r="K680" s="528"/>
      <c r="L680" s="533"/>
      <c r="M680" s="540"/>
      <c r="N680" s="523">
        <f t="shared" si="153"/>
        <v>0</v>
      </c>
    </row>
    <row r="681" spans="1:14" x14ac:dyDescent="0.25">
      <c r="A681" s="237"/>
      <c r="B681" s="238"/>
      <c r="C681" s="239"/>
      <c r="D681" s="238"/>
      <c r="E681" s="238"/>
      <c r="F681" s="240"/>
      <c r="G681" s="241"/>
      <c r="H681" s="242"/>
      <c r="I681" s="519"/>
      <c r="J681" s="544"/>
      <c r="K681" s="528"/>
      <c r="L681" s="533"/>
      <c r="M681" s="540"/>
      <c r="N681" s="523">
        <f t="shared" si="153"/>
        <v>0</v>
      </c>
    </row>
    <row r="682" spans="1:14" x14ac:dyDescent="0.25">
      <c r="A682" s="237"/>
      <c r="B682" s="238"/>
      <c r="C682" s="239"/>
      <c r="D682" s="238"/>
      <c r="E682" s="238"/>
      <c r="F682" s="240"/>
      <c r="G682" s="241"/>
      <c r="H682" s="242"/>
      <c r="I682" s="519"/>
      <c r="J682" s="544"/>
      <c r="K682" s="528"/>
      <c r="L682" s="533"/>
      <c r="M682" s="540"/>
      <c r="N682" s="523">
        <f t="shared" si="153"/>
        <v>0</v>
      </c>
    </row>
    <row r="683" spans="1:14" x14ac:dyDescent="0.25">
      <c r="A683" s="237"/>
      <c r="B683" s="238"/>
      <c r="C683" s="239"/>
      <c r="D683" s="238"/>
      <c r="E683" s="238"/>
      <c r="F683" s="240"/>
      <c r="G683" s="241"/>
      <c r="H683" s="242"/>
      <c r="I683" s="519"/>
      <c r="J683" s="544"/>
      <c r="K683" s="528"/>
      <c r="L683" s="533"/>
      <c r="M683" s="540"/>
      <c r="N683" s="523">
        <f t="shared" ref="N683:N685" si="154">SUM(J683:M683)</f>
        <v>0</v>
      </c>
    </row>
    <row r="684" spans="1:14" x14ac:dyDescent="0.25">
      <c r="A684" s="237"/>
      <c r="B684" s="238"/>
      <c r="C684" s="239"/>
      <c r="D684" s="238"/>
      <c r="E684" s="238"/>
      <c r="F684" s="240"/>
      <c r="G684" s="241"/>
      <c r="H684" s="242"/>
      <c r="I684" s="519"/>
      <c r="J684" s="544"/>
      <c r="K684" s="528"/>
      <c r="L684" s="533"/>
      <c r="M684" s="540"/>
      <c r="N684" s="523">
        <f t="shared" si="154"/>
        <v>0</v>
      </c>
    </row>
    <row r="685" spans="1:14" ht="15.75" thickBot="1" x14ac:dyDescent="0.3">
      <c r="A685" s="243"/>
      <c r="B685" s="244"/>
      <c r="C685" s="245"/>
      <c r="D685" s="244"/>
      <c r="E685" s="244"/>
      <c r="F685" s="246"/>
      <c r="G685" s="247"/>
      <c r="H685" s="248"/>
      <c r="I685" s="520"/>
      <c r="J685" s="545"/>
      <c r="K685" s="529"/>
      <c r="L685" s="534"/>
      <c r="M685" s="541"/>
      <c r="N685" s="537">
        <f t="shared" si="154"/>
        <v>0</v>
      </c>
    </row>
    <row r="686" spans="1:14" ht="15.75" thickBot="1" x14ac:dyDescent="0.3">
      <c r="A686" s="646" t="s">
        <v>4</v>
      </c>
      <c r="B686" s="647"/>
      <c r="C686" s="647"/>
      <c r="D686" s="647"/>
      <c r="E686" s="647"/>
      <c r="F686" s="647"/>
      <c r="G686" s="647"/>
      <c r="H686" s="647"/>
      <c r="I686" s="521">
        <f>SUM(I676:I685)</f>
        <v>0</v>
      </c>
      <c r="J686" s="546">
        <f t="shared" ref="J686:N686" si="155">SUM(J676:J685)</f>
        <v>0</v>
      </c>
      <c r="K686" s="530">
        <f t="shared" si="155"/>
        <v>0</v>
      </c>
      <c r="L686" s="535">
        <f t="shared" si="155"/>
        <v>0</v>
      </c>
      <c r="M686" s="525">
        <f t="shared" si="155"/>
        <v>0</v>
      </c>
      <c r="N686" s="538">
        <f t="shared" si="155"/>
        <v>0</v>
      </c>
    </row>
    <row r="687" spans="1:14" ht="15.75" customHeight="1" thickBot="1" x14ac:dyDescent="0.3">
      <c r="A687" s="636" t="s">
        <v>465</v>
      </c>
      <c r="B687" s="637"/>
      <c r="C687" s="637"/>
      <c r="D687" s="637"/>
      <c r="E687" s="637"/>
      <c r="F687" s="637"/>
      <c r="G687" s="637"/>
      <c r="H687" s="637"/>
      <c r="I687" s="637"/>
      <c r="J687" s="637"/>
      <c r="K687" s="637"/>
      <c r="L687" s="637"/>
      <c r="M687" s="637"/>
      <c r="N687" s="638"/>
    </row>
    <row r="688" spans="1:14" ht="26.25" thickBot="1" x14ac:dyDescent="0.3">
      <c r="A688" s="427" t="s">
        <v>418</v>
      </c>
      <c r="B688" s="415" t="s">
        <v>419</v>
      </c>
      <c r="C688" s="427" t="s">
        <v>420</v>
      </c>
      <c r="D688" s="415" t="s">
        <v>36</v>
      </c>
      <c r="E688" s="230" t="s">
        <v>533</v>
      </c>
      <c r="F688" s="229" t="s">
        <v>0</v>
      </c>
      <c r="G688" s="229" t="s">
        <v>2</v>
      </c>
      <c r="H688" s="229" t="s">
        <v>37</v>
      </c>
      <c r="I688" s="517" t="s">
        <v>5</v>
      </c>
      <c r="J688" s="542" t="s">
        <v>517</v>
      </c>
      <c r="K688" s="526" t="s">
        <v>518</v>
      </c>
      <c r="L688" s="531" t="s">
        <v>519</v>
      </c>
      <c r="M688" s="524" t="s">
        <v>520</v>
      </c>
      <c r="N688" s="536" t="s">
        <v>608</v>
      </c>
    </row>
    <row r="689" spans="1:14" x14ac:dyDescent="0.25">
      <c r="A689" s="231"/>
      <c r="B689" s="232"/>
      <c r="C689" s="233"/>
      <c r="D689" s="232"/>
      <c r="E689" s="232"/>
      <c r="F689" s="234"/>
      <c r="G689" s="235"/>
      <c r="H689" s="236"/>
      <c r="I689" s="518"/>
      <c r="J689" s="543"/>
      <c r="K689" s="527"/>
      <c r="L689" s="532"/>
      <c r="M689" s="539"/>
      <c r="N689" s="522">
        <f t="shared" ref="N689:N695" si="156">SUM(J689:M689)</f>
        <v>0</v>
      </c>
    </row>
    <row r="690" spans="1:14" x14ac:dyDescent="0.25">
      <c r="A690" s="237"/>
      <c r="B690" s="238"/>
      <c r="C690" s="239"/>
      <c r="D690" s="238"/>
      <c r="E690" s="238"/>
      <c r="F690" s="240"/>
      <c r="G690" s="241"/>
      <c r="H690" s="242"/>
      <c r="I690" s="519"/>
      <c r="J690" s="544"/>
      <c r="K690" s="528"/>
      <c r="L690" s="533"/>
      <c r="M690" s="540"/>
      <c r="N690" s="523">
        <f t="shared" si="156"/>
        <v>0</v>
      </c>
    </row>
    <row r="691" spans="1:14" x14ac:dyDescent="0.25">
      <c r="A691" s="237"/>
      <c r="B691" s="238"/>
      <c r="C691" s="239"/>
      <c r="D691" s="238"/>
      <c r="E691" s="238"/>
      <c r="F691" s="240"/>
      <c r="G691" s="241"/>
      <c r="H691" s="242"/>
      <c r="I691" s="519"/>
      <c r="J691" s="544"/>
      <c r="K691" s="528"/>
      <c r="L691" s="533"/>
      <c r="M691" s="540"/>
      <c r="N691" s="523">
        <f t="shared" si="156"/>
        <v>0</v>
      </c>
    </row>
    <row r="692" spans="1:14" x14ac:dyDescent="0.25">
      <c r="A692" s="237"/>
      <c r="B692" s="238"/>
      <c r="C692" s="239"/>
      <c r="D692" s="238"/>
      <c r="E692" s="238"/>
      <c r="F692" s="240"/>
      <c r="G692" s="241"/>
      <c r="H692" s="242"/>
      <c r="I692" s="519"/>
      <c r="J692" s="544"/>
      <c r="K692" s="528"/>
      <c r="L692" s="533"/>
      <c r="M692" s="540"/>
      <c r="N692" s="523">
        <f t="shared" si="156"/>
        <v>0</v>
      </c>
    </row>
    <row r="693" spans="1:14" x14ac:dyDescent="0.25">
      <c r="A693" s="237"/>
      <c r="B693" s="238"/>
      <c r="C693" s="239"/>
      <c r="D693" s="238"/>
      <c r="E693" s="238"/>
      <c r="F693" s="240"/>
      <c r="G693" s="241"/>
      <c r="H693" s="242"/>
      <c r="I693" s="519"/>
      <c r="J693" s="544"/>
      <c r="K693" s="528"/>
      <c r="L693" s="533"/>
      <c r="M693" s="540"/>
      <c r="N693" s="523">
        <f t="shared" si="156"/>
        <v>0</v>
      </c>
    </row>
    <row r="694" spans="1:14" x14ac:dyDescent="0.25">
      <c r="A694" s="237"/>
      <c r="B694" s="238"/>
      <c r="C694" s="239"/>
      <c r="D694" s="238"/>
      <c r="E694" s="238"/>
      <c r="F694" s="240"/>
      <c r="G694" s="241"/>
      <c r="H694" s="242"/>
      <c r="I694" s="519"/>
      <c r="J694" s="544"/>
      <c r="K694" s="528"/>
      <c r="L694" s="533"/>
      <c r="M694" s="540"/>
      <c r="N694" s="523">
        <f t="shared" si="156"/>
        <v>0</v>
      </c>
    </row>
    <row r="695" spans="1:14" x14ac:dyDescent="0.25">
      <c r="A695" s="237"/>
      <c r="B695" s="238"/>
      <c r="C695" s="239"/>
      <c r="D695" s="238"/>
      <c r="E695" s="238"/>
      <c r="F695" s="240"/>
      <c r="G695" s="241"/>
      <c r="H695" s="242"/>
      <c r="I695" s="519"/>
      <c r="J695" s="544"/>
      <c r="K695" s="528"/>
      <c r="L695" s="533"/>
      <c r="M695" s="540"/>
      <c r="N695" s="523">
        <f t="shared" si="156"/>
        <v>0</v>
      </c>
    </row>
    <row r="696" spans="1:14" x14ac:dyDescent="0.25">
      <c r="A696" s="237"/>
      <c r="B696" s="238"/>
      <c r="C696" s="239"/>
      <c r="D696" s="238"/>
      <c r="E696" s="238"/>
      <c r="F696" s="240"/>
      <c r="G696" s="241"/>
      <c r="H696" s="242"/>
      <c r="I696" s="519"/>
      <c r="J696" s="544"/>
      <c r="K696" s="528"/>
      <c r="L696" s="533"/>
      <c r="M696" s="540"/>
      <c r="N696" s="523">
        <f t="shared" ref="N696:N698" si="157">SUM(J696:M696)</f>
        <v>0</v>
      </c>
    </row>
    <row r="697" spans="1:14" x14ac:dyDescent="0.25">
      <c r="A697" s="237"/>
      <c r="B697" s="238"/>
      <c r="C697" s="239"/>
      <c r="D697" s="238"/>
      <c r="E697" s="238"/>
      <c r="F697" s="240"/>
      <c r="G697" s="241"/>
      <c r="H697" s="242"/>
      <c r="I697" s="519"/>
      <c r="J697" s="544"/>
      <c r="K697" s="528"/>
      <c r="L697" s="533"/>
      <c r="M697" s="540"/>
      <c r="N697" s="523">
        <f t="shared" si="157"/>
        <v>0</v>
      </c>
    </row>
    <row r="698" spans="1:14" ht="15.75" thickBot="1" x14ac:dyDescent="0.3">
      <c r="A698" s="243"/>
      <c r="B698" s="244"/>
      <c r="C698" s="245"/>
      <c r="D698" s="244"/>
      <c r="E698" s="244"/>
      <c r="F698" s="246"/>
      <c r="G698" s="247"/>
      <c r="H698" s="248"/>
      <c r="I698" s="520"/>
      <c r="J698" s="545"/>
      <c r="K698" s="529"/>
      <c r="L698" s="534"/>
      <c r="M698" s="541"/>
      <c r="N698" s="537">
        <f t="shared" si="157"/>
        <v>0</v>
      </c>
    </row>
    <row r="699" spans="1:14" ht="15.75" thickBot="1" x14ac:dyDescent="0.3">
      <c r="A699" s="646" t="s">
        <v>4</v>
      </c>
      <c r="B699" s="647"/>
      <c r="C699" s="647"/>
      <c r="D699" s="647"/>
      <c r="E699" s="647"/>
      <c r="F699" s="647"/>
      <c r="G699" s="647"/>
      <c r="H699" s="647"/>
      <c r="I699" s="521">
        <f>SUM(I689:I698)</f>
        <v>0</v>
      </c>
      <c r="J699" s="546">
        <f t="shared" ref="J699:N699" si="158">SUM(J689:J698)</f>
        <v>0</v>
      </c>
      <c r="K699" s="530">
        <f t="shared" si="158"/>
        <v>0</v>
      </c>
      <c r="L699" s="535">
        <f t="shared" si="158"/>
        <v>0</v>
      </c>
      <c r="M699" s="525">
        <f t="shared" si="158"/>
        <v>0</v>
      </c>
      <c r="N699" s="538">
        <f t="shared" si="158"/>
        <v>0</v>
      </c>
    </row>
    <row r="700" spans="1:14" ht="15.75" customHeight="1" thickBot="1" x14ac:dyDescent="0.3">
      <c r="A700" s="633" t="s">
        <v>466</v>
      </c>
      <c r="B700" s="634"/>
      <c r="C700" s="634"/>
      <c r="D700" s="634"/>
      <c r="E700" s="634"/>
      <c r="F700" s="634"/>
      <c r="G700" s="634"/>
      <c r="H700" s="634"/>
      <c r="I700" s="634"/>
      <c r="J700" s="634"/>
      <c r="K700" s="634"/>
      <c r="L700" s="634"/>
      <c r="M700" s="634"/>
      <c r="N700" s="635"/>
    </row>
    <row r="701" spans="1:14" ht="26.25" thickBot="1" x14ac:dyDescent="0.3">
      <c r="A701" s="427" t="s">
        <v>418</v>
      </c>
      <c r="B701" s="415" t="s">
        <v>419</v>
      </c>
      <c r="C701" s="427" t="s">
        <v>420</v>
      </c>
      <c r="D701" s="415" t="s">
        <v>36</v>
      </c>
      <c r="E701" s="230" t="s">
        <v>533</v>
      </c>
      <c r="F701" s="229" t="s">
        <v>0</v>
      </c>
      <c r="G701" s="229" t="s">
        <v>2</v>
      </c>
      <c r="H701" s="229" t="s">
        <v>37</v>
      </c>
      <c r="I701" s="517" t="s">
        <v>5</v>
      </c>
      <c r="J701" s="542" t="s">
        <v>517</v>
      </c>
      <c r="K701" s="526" t="s">
        <v>518</v>
      </c>
      <c r="L701" s="531" t="s">
        <v>519</v>
      </c>
      <c r="M701" s="524" t="s">
        <v>520</v>
      </c>
      <c r="N701" s="536" t="s">
        <v>608</v>
      </c>
    </row>
    <row r="702" spans="1:14" x14ac:dyDescent="0.25">
      <c r="A702" s="231"/>
      <c r="B702" s="232"/>
      <c r="C702" s="233"/>
      <c r="D702" s="232"/>
      <c r="E702" s="232"/>
      <c r="F702" s="234"/>
      <c r="G702" s="235"/>
      <c r="H702" s="236"/>
      <c r="I702" s="518"/>
      <c r="J702" s="543"/>
      <c r="K702" s="527"/>
      <c r="L702" s="532"/>
      <c r="M702" s="539"/>
      <c r="N702" s="522">
        <f t="shared" ref="N702:N708" si="159">SUM(J702:M702)</f>
        <v>0</v>
      </c>
    </row>
    <row r="703" spans="1:14" x14ac:dyDescent="0.25">
      <c r="A703" s="237"/>
      <c r="B703" s="238"/>
      <c r="C703" s="239"/>
      <c r="D703" s="238"/>
      <c r="E703" s="238"/>
      <c r="F703" s="240"/>
      <c r="G703" s="241"/>
      <c r="H703" s="242"/>
      <c r="I703" s="519"/>
      <c r="J703" s="544"/>
      <c r="K703" s="528"/>
      <c r="L703" s="533"/>
      <c r="M703" s="540"/>
      <c r="N703" s="523">
        <f t="shared" si="159"/>
        <v>0</v>
      </c>
    </row>
    <row r="704" spans="1:14" x14ac:dyDescent="0.25">
      <c r="A704" s="237"/>
      <c r="B704" s="238"/>
      <c r="C704" s="239"/>
      <c r="D704" s="238"/>
      <c r="E704" s="238"/>
      <c r="F704" s="240"/>
      <c r="G704" s="241"/>
      <c r="H704" s="242"/>
      <c r="I704" s="519"/>
      <c r="J704" s="544"/>
      <c r="K704" s="528"/>
      <c r="L704" s="533"/>
      <c r="M704" s="540"/>
      <c r="N704" s="523">
        <f t="shared" si="159"/>
        <v>0</v>
      </c>
    </row>
    <row r="705" spans="1:14" x14ac:dyDescent="0.25">
      <c r="A705" s="237"/>
      <c r="B705" s="238"/>
      <c r="C705" s="239"/>
      <c r="D705" s="238"/>
      <c r="E705" s="238"/>
      <c r="F705" s="240"/>
      <c r="G705" s="241"/>
      <c r="H705" s="242"/>
      <c r="I705" s="519"/>
      <c r="J705" s="544"/>
      <c r="K705" s="528"/>
      <c r="L705" s="533"/>
      <c r="M705" s="540"/>
      <c r="N705" s="523">
        <f t="shared" si="159"/>
        <v>0</v>
      </c>
    </row>
    <row r="706" spans="1:14" x14ac:dyDescent="0.25">
      <c r="A706" s="237"/>
      <c r="B706" s="238"/>
      <c r="C706" s="239"/>
      <c r="D706" s="238"/>
      <c r="E706" s="238"/>
      <c r="F706" s="240"/>
      <c r="G706" s="241"/>
      <c r="H706" s="242"/>
      <c r="I706" s="519"/>
      <c r="J706" s="544"/>
      <c r="K706" s="528"/>
      <c r="L706" s="533"/>
      <c r="M706" s="540"/>
      <c r="N706" s="523">
        <f t="shared" si="159"/>
        <v>0</v>
      </c>
    </row>
    <row r="707" spans="1:14" x14ac:dyDescent="0.25">
      <c r="A707" s="237"/>
      <c r="B707" s="238"/>
      <c r="C707" s="239"/>
      <c r="D707" s="238"/>
      <c r="E707" s="238"/>
      <c r="F707" s="240"/>
      <c r="G707" s="241"/>
      <c r="H707" s="242"/>
      <c r="I707" s="519"/>
      <c r="J707" s="544"/>
      <c r="K707" s="528"/>
      <c r="L707" s="533"/>
      <c r="M707" s="540"/>
      <c r="N707" s="523">
        <f t="shared" si="159"/>
        <v>0</v>
      </c>
    </row>
    <row r="708" spans="1:14" x14ac:dyDescent="0.25">
      <c r="A708" s="237"/>
      <c r="B708" s="238"/>
      <c r="C708" s="239"/>
      <c r="D708" s="238"/>
      <c r="E708" s="238"/>
      <c r="F708" s="240"/>
      <c r="G708" s="241"/>
      <c r="H708" s="242"/>
      <c r="I708" s="519"/>
      <c r="J708" s="544"/>
      <c r="K708" s="528"/>
      <c r="L708" s="533"/>
      <c r="M708" s="540"/>
      <c r="N708" s="523">
        <f t="shared" si="159"/>
        <v>0</v>
      </c>
    </row>
    <row r="709" spans="1:14" x14ac:dyDescent="0.25">
      <c r="A709" s="237"/>
      <c r="B709" s="238"/>
      <c r="C709" s="239"/>
      <c r="D709" s="238"/>
      <c r="E709" s="238"/>
      <c r="F709" s="240"/>
      <c r="G709" s="241"/>
      <c r="H709" s="242"/>
      <c r="I709" s="519"/>
      <c r="J709" s="544"/>
      <c r="K709" s="528"/>
      <c r="L709" s="533"/>
      <c r="M709" s="540"/>
      <c r="N709" s="523">
        <f t="shared" ref="N709:N711" si="160">SUM(J709:M709)</f>
        <v>0</v>
      </c>
    </row>
    <row r="710" spans="1:14" x14ac:dyDescent="0.25">
      <c r="A710" s="237"/>
      <c r="B710" s="238"/>
      <c r="C710" s="239"/>
      <c r="D710" s="238"/>
      <c r="E710" s="238"/>
      <c r="F710" s="240"/>
      <c r="G710" s="241"/>
      <c r="H710" s="242"/>
      <c r="I710" s="519"/>
      <c r="J710" s="544"/>
      <c r="K710" s="528"/>
      <c r="L710" s="533"/>
      <c r="M710" s="540"/>
      <c r="N710" s="523">
        <f t="shared" si="160"/>
        <v>0</v>
      </c>
    </row>
    <row r="711" spans="1:14" ht="15.75" thickBot="1" x14ac:dyDescent="0.3">
      <c r="A711" s="243"/>
      <c r="B711" s="244"/>
      <c r="C711" s="245"/>
      <c r="D711" s="244"/>
      <c r="E711" s="244"/>
      <c r="F711" s="246"/>
      <c r="G711" s="247"/>
      <c r="H711" s="248"/>
      <c r="I711" s="520"/>
      <c r="J711" s="545"/>
      <c r="K711" s="529"/>
      <c r="L711" s="534"/>
      <c r="M711" s="541"/>
      <c r="N711" s="537">
        <f t="shared" si="160"/>
        <v>0</v>
      </c>
    </row>
    <row r="712" spans="1:14" ht="15.75" thickBot="1" x14ac:dyDescent="0.3">
      <c r="A712" s="646" t="s">
        <v>4</v>
      </c>
      <c r="B712" s="647"/>
      <c r="C712" s="647"/>
      <c r="D712" s="647"/>
      <c r="E712" s="647"/>
      <c r="F712" s="647"/>
      <c r="G712" s="647"/>
      <c r="H712" s="647"/>
      <c r="I712" s="521">
        <f>SUM(I702:I711)</f>
        <v>0</v>
      </c>
      <c r="J712" s="546">
        <f t="shared" ref="J712:N712" si="161">SUM(J702:J711)</f>
        <v>0</v>
      </c>
      <c r="K712" s="530">
        <f t="shared" si="161"/>
        <v>0</v>
      </c>
      <c r="L712" s="535">
        <f t="shared" si="161"/>
        <v>0</v>
      </c>
      <c r="M712" s="525">
        <f t="shared" si="161"/>
        <v>0</v>
      </c>
      <c r="N712" s="538">
        <f t="shared" si="161"/>
        <v>0</v>
      </c>
    </row>
    <row r="713" spans="1:14" ht="15.75" customHeight="1" thickBot="1" x14ac:dyDescent="0.3">
      <c r="A713" s="633" t="s">
        <v>467</v>
      </c>
      <c r="B713" s="634"/>
      <c r="C713" s="634"/>
      <c r="D713" s="634"/>
      <c r="E713" s="634"/>
      <c r="F713" s="634"/>
      <c r="G713" s="634"/>
      <c r="H713" s="634"/>
      <c r="I713" s="634"/>
      <c r="J713" s="634"/>
      <c r="K713" s="634"/>
      <c r="L713" s="634"/>
      <c r="M713" s="634"/>
      <c r="N713" s="635"/>
    </row>
    <row r="714" spans="1:14" ht="26.25" thickBot="1" x14ac:dyDescent="0.3">
      <c r="A714" s="427" t="s">
        <v>418</v>
      </c>
      <c r="B714" s="415" t="s">
        <v>419</v>
      </c>
      <c r="C714" s="427" t="s">
        <v>420</v>
      </c>
      <c r="D714" s="415" t="s">
        <v>36</v>
      </c>
      <c r="E714" s="230" t="s">
        <v>533</v>
      </c>
      <c r="F714" s="229" t="s">
        <v>0</v>
      </c>
      <c r="G714" s="229" t="s">
        <v>2</v>
      </c>
      <c r="H714" s="229" t="s">
        <v>37</v>
      </c>
      <c r="I714" s="517" t="s">
        <v>5</v>
      </c>
      <c r="J714" s="542" t="s">
        <v>517</v>
      </c>
      <c r="K714" s="526" t="s">
        <v>518</v>
      </c>
      <c r="L714" s="531" t="s">
        <v>519</v>
      </c>
      <c r="M714" s="524" t="s">
        <v>520</v>
      </c>
      <c r="N714" s="536" t="s">
        <v>608</v>
      </c>
    </row>
    <row r="715" spans="1:14" x14ac:dyDescent="0.25">
      <c r="A715" s="231"/>
      <c r="B715" s="232"/>
      <c r="C715" s="233"/>
      <c r="D715" s="232"/>
      <c r="E715" s="232"/>
      <c r="F715" s="234"/>
      <c r="G715" s="235"/>
      <c r="H715" s="236"/>
      <c r="I715" s="518"/>
      <c r="J715" s="543"/>
      <c r="K715" s="527"/>
      <c r="L715" s="532"/>
      <c r="M715" s="539"/>
      <c r="N715" s="522">
        <f t="shared" ref="N715:N721" si="162">SUM(J715:M715)</f>
        <v>0</v>
      </c>
    </row>
    <row r="716" spans="1:14" x14ac:dyDescent="0.25">
      <c r="A716" s="237"/>
      <c r="B716" s="238"/>
      <c r="C716" s="239"/>
      <c r="D716" s="238"/>
      <c r="E716" s="238"/>
      <c r="F716" s="240"/>
      <c r="G716" s="241"/>
      <c r="H716" s="242"/>
      <c r="I716" s="519"/>
      <c r="J716" s="544"/>
      <c r="K716" s="528"/>
      <c r="L716" s="533"/>
      <c r="M716" s="540"/>
      <c r="N716" s="523">
        <f t="shared" si="162"/>
        <v>0</v>
      </c>
    </row>
    <row r="717" spans="1:14" x14ac:dyDescent="0.25">
      <c r="A717" s="237"/>
      <c r="B717" s="238"/>
      <c r="C717" s="239"/>
      <c r="D717" s="238"/>
      <c r="E717" s="238"/>
      <c r="F717" s="240"/>
      <c r="G717" s="241"/>
      <c r="H717" s="242"/>
      <c r="I717" s="519"/>
      <c r="J717" s="544"/>
      <c r="K717" s="528"/>
      <c r="L717" s="533"/>
      <c r="M717" s="540"/>
      <c r="N717" s="523">
        <f t="shared" si="162"/>
        <v>0</v>
      </c>
    </row>
    <row r="718" spans="1:14" x14ac:dyDescent="0.25">
      <c r="A718" s="237"/>
      <c r="B718" s="238"/>
      <c r="C718" s="239"/>
      <c r="D718" s="238"/>
      <c r="E718" s="238"/>
      <c r="F718" s="240"/>
      <c r="G718" s="241"/>
      <c r="H718" s="242"/>
      <c r="I718" s="519"/>
      <c r="J718" s="544"/>
      <c r="K718" s="528"/>
      <c r="L718" s="533"/>
      <c r="M718" s="540"/>
      <c r="N718" s="523">
        <f t="shared" si="162"/>
        <v>0</v>
      </c>
    </row>
    <row r="719" spans="1:14" x14ac:dyDescent="0.25">
      <c r="A719" s="237"/>
      <c r="B719" s="238"/>
      <c r="C719" s="239"/>
      <c r="D719" s="238"/>
      <c r="E719" s="238"/>
      <c r="F719" s="240"/>
      <c r="G719" s="241"/>
      <c r="H719" s="242"/>
      <c r="I719" s="519"/>
      <c r="J719" s="544"/>
      <c r="K719" s="528"/>
      <c r="L719" s="533"/>
      <c r="M719" s="540"/>
      <c r="N719" s="523">
        <f t="shared" si="162"/>
        <v>0</v>
      </c>
    </row>
    <row r="720" spans="1:14" x14ac:dyDescent="0.25">
      <c r="A720" s="237"/>
      <c r="B720" s="238"/>
      <c r="C720" s="239"/>
      <c r="D720" s="238"/>
      <c r="E720" s="238"/>
      <c r="F720" s="240"/>
      <c r="G720" s="241"/>
      <c r="H720" s="242"/>
      <c r="I720" s="519"/>
      <c r="J720" s="544"/>
      <c r="K720" s="528"/>
      <c r="L720" s="533"/>
      <c r="M720" s="540"/>
      <c r="N720" s="523">
        <f t="shared" si="162"/>
        <v>0</v>
      </c>
    </row>
    <row r="721" spans="1:14" x14ac:dyDescent="0.25">
      <c r="A721" s="237"/>
      <c r="B721" s="238"/>
      <c r="C721" s="239"/>
      <c r="D721" s="238"/>
      <c r="E721" s="238"/>
      <c r="F721" s="240"/>
      <c r="G721" s="241"/>
      <c r="H721" s="242"/>
      <c r="I721" s="519"/>
      <c r="J721" s="544"/>
      <c r="K721" s="528"/>
      <c r="L721" s="533"/>
      <c r="M721" s="540"/>
      <c r="N721" s="523">
        <f t="shared" si="162"/>
        <v>0</v>
      </c>
    </row>
    <row r="722" spans="1:14" x14ac:dyDescent="0.25">
      <c r="A722" s="237"/>
      <c r="B722" s="238"/>
      <c r="C722" s="239"/>
      <c r="D722" s="238"/>
      <c r="E722" s="238"/>
      <c r="F722" s="240"/>
      <c r="G722" s="241"/>
      <c r="H722" s="242"/>
      <c r="I722" s="519"/>
      <c r="J722" s="544"/>
      <c r="K722" s="528"/>
      <c r="L722" s="533"/>
      <c r="M722" s="540"/>
      <c r="N722" s="523">
        <f t="shared" ref="N722:N724" si="163">SUM(J722:M722)</f>
        <v>0</v>
      </c>
    </row>
    <row r="723" spans="1:14" x14ac:dyDescent="0.25">
      <c r="A723" s="237"/>
      <c r="B723" s="238"/>
      <c r="C723" s="239"/>
      <c r="D723" s="238"/>
      <c r="E723" s="238"/>
      <c r="F723" s="240"/>
      <c r="G723" s="241"/>
      <c r="H723" s="242"/>
      <c r="I723" s="519"/>
      <c r="J723" s="544"/>
      <c r="K723" s="528"/>
      <c r="L723" s="533"/>
      <c r="M723" s="540"/>
      <c r="N723" s="523">
        <f t="shared" si="163"/>
        <v>0</v>
      </c>
    </row>
    <row r="724" spans="1:14" ht="15.75" thickBot="1" x14ac:dyDescent="0.3">
      <c r="A724" s="243"/>
      <c r="B724" s="244"/>
      <c r="C724" s="245"/>
      <c r="D724" s="244"/>
      <c r="E724" s="244"/>
      <c r="F724" s="246"/>
      <c r="G724" s="247"/>
      <c r="H724" s="248"/>
      <c r="I724" s="520"/>
      <c r="J724" s="545"/>
      <c r="K724" s="529"/>
      <c r="L724" s="534"/>
      <c r="M724" s="541"/>
      <c r="N724" s="537">
        <f t="shared" si="163"/>
        <v>0</v>
      </c>
    </row>
    <row r="725" spans="1:14" ht="15.75" thickBot="1" x14ac:dyDescent="0.3">
      <c r="A725" s="646" t="s">
        <v>4</v>
      </c>
      <c r="B725" s="647"/>
      <c r="C725" s="647"/>
      <c r="D725" s="647"/>
      <c r="E725" s="647"/>
      <c r="F725" s="647"/>
      <c r="G725" s="647"/>
      <c r="H725" s="647"/>
      <c r="I725" s="521">
        <f>SUM(I715:I724)</f>
        <v>0</v>
      </c>
      <c r="J725" s="546">
        <f t="shared" ref="J725:N725" si="164">SUM(J715:J724)</f>
        <v>0</v>
      </c>
      <c r="K725" s="530">
        <f t="shared" si="164"/>
        <v>0</v>
      </c>
      <c r="L725" s="535">
        <f t="shared" si="164"/>
        <v>0</v>
      </c>
      <c r="M725" s="525">
        <f t="shared" si="164"/>
        <v>0</v>
      </c>
      <c r="N725" s="538">
        <f t="shared" si="164"/>
        <v>0</v>
      </c>
    </row>
    <row r="726" spans="1:14" ht="15.75" customHeight="1" thickBot="1" x14ac:dyDescent="0.3">
      <c r="A726" s="633" t="s">
        <v>468</v>
      </c>
      <c r="B726" s="634"/>
      <c r="C726" s="634"/>
      <c r="D726" s="634"/>
      <c r="E726" s="634"/>
      <c r="F726" s="634"/>
      <c r="G726" s="634"/>
      <c r="H726" s="634"/>
      <c r="I726" s="634"/>
      <c r="J726" s="634"/>
      <c r="K726" s="634"/>
      <c r="L726" s="634"/>
      <c r="M726" s="634"/>
      <c r="N726" s="635"/>
    </row>
    <row r="727" spans="1:14" ht="26.25" thickBot="1" x14ac:dyDescent="0.3">
      <c r="A727" s="427" t="s">
        <v>418</v>
      </c>
      <c r="B727" s="415" t="s">
        <v>419</v>
      </c>
      <c r="C727" s="427" t="s">
        <v>420</v>
      </c>
      <c r="D727" s="415" t="s">
        <v>36</v>
      </c>
      <c r="E727" s="230" t="s">
        <v>533</v>
      </c>
      <c r="F727" s="229" t="s">
        <v>0</v>
      </c>
      <c r="G727" s="229" t="s">
        <v>2</v>
      </c>
      <c r="H727" s="229" t="s">
        <v>37</v>
      </c>
      <c r="I727" s="517" t="s">
        <v>5</v>
      </c>
      <c r="J727" s="542" t="s">
        <v>517</v>
      </c>
      <c r="K727" s="526" t="s">
        <v>518</v>
      </c>
      <c r="L727" s="531" t="s">
        <v>519</v>
      </c>
      <c r="M727" s="524" t="s">
        <v>520</v>
      </c>
      <c r="N727" s="536" t="s">
        <v>608</v>
      </c>
    </row>
    <row r="728" spans="1:14" x14ac:dyDescent="0.25">
      <c r="A728" s="231"/>
      <c r="B728" s="232"/>
      <c r="C728" s="233"/>
      <c r="D728" s="232"/>
      <c r="E728" s="232"/>
      <c r="F728" s="234"/>
      <c r="G728" s="235"/>
      <c r="H728" s="236"/>
      <c r="I728" s="518"/>
      <c r="J728" s="543"/>
      <c r="K728" s="527"/>
      <c r="L728" s="532"/>
      <c r="M728" s="539"/>
      <c r="N728" s="522">
        <f t="shared" ref="N728:N734" si="165">SUM(J728:M728)</f>
        <v>0</v>
      </c>
    </row>
    <row r="729" spans="1:14" x14ac:dyDescent="0.25">
      <c r="A729" s="237"/>
      <c r="B729" s="238"/>
      <c r="C729" s="239"/>
      <c r="D729" s="238"/>
      <c r="E729" s="238"/>
      <c r="F729" s="240"/>
      <c r="G729" s="241"/>
      <c r="H729" s="242"/>
      <c r="I729" s="519"/>
      <c r="J729" s="544"/>
      <c r="K729" s="528"/>
      <c r="L729" s="533"/>
      <c r="M729" s="540"/>
      <c r="N729" s="523">
        <f t="shared" si="165"/>
        <v>0</v>
      </c>
    </row>
    <row r="730" spans="1:14" x14ac:dyDescent="0.25">
      <c r="A730" s="237"/>
      <c r="B730" s="238"/>
      <c r="C730" s="239"/>
      <c r="D730" s="238"/>
      <c r="E730" s="238"/>
      <c r="F730" s="240"/>
      <c r="G730" s="241"/>
      <c r="H730" s="242"/>
      <c r="I730" s="519"/>
      <c r="J730" s="544"/>
      <c r="K730" s="528"/>
      <c r="L730" s="533"/>
      <c r="M730" s="540"/>
      <c r="N730" s="523">
        <f t="shared" si="165"/>
        <v>0</v>
      </c>
    </row>
    <row r="731" spans="1:14" x14ac:dyDescent="0.25">
      <c r="A731" s="237"/>
      <c r="B731" s="238"/>
      <c r="C731" s="239"/>
      <c r="D731" s="238"/>
      <c r="E731" s="238"/>
      <c r="F731" s="240"/>
      <c r="G731" s="241"/>
      <c r="H731" s="242"/>
      <c r="I731" s="519"/>
      <c r="J731" s="544"/>
      <c r="K731" s="528"/>
      <c r="L731" s="533"/>
      <c r="M731" s="540"/>
      <c r="N731" s="523">
        <f t="shared" si="165"/>
        <v>0</v>
      </c>
    </row>
    <row r="732" spans="1:14" x14ac:dyDescent="0.25">
      <c r="A732" s="237"/>
      <c r="B732" s="238"/>
      <c r="C732" s="239"/>
      <c r="D732" s="238"/>
      <c r="E732" s="238"/>
      <c r="F732" s="240"/>
      <c r="G732" s="241"/>
      <c r="H732" s="242"/>
      <c r="I732" s="519"/>
      <c r="J732" s="544"/>
      <c r="K732" s="528"/>
      <c r="L732" s="533"/>
      <c r="M732" s="540"/>
      <c r="N732" s="523">
        <f t="shared" si="165"/>
        <v>0</v>
      </c>
    </row>
    <row r="733" spans="1:14" x14ac:dyDescent="0.25">
      <c r="A733" s="237"/>
      <c r="B733" s="238"/>
      <c r="C733" s="239"/>
      <c r="D733" s="238"/>
      <c r="E733" s="238"/>
      <c r="F733" s="240"/>
      <c r="G733" s="241"/>
      <c r="H733" s="242"/>
      <c r="I733" s="519"/>
      <c r="J733" s="544"/>
      <c r="K733" s="528"/>
      <c r="L733" s="533"/>
      <c r="M733" s="540"/>
      <c r="N733" s="523">
        <f t="shared" si="165"/>
        <v>0</v>
      </c>
    </row>
    <row r="734" spans="1:14" x14ac:dyDescent="0.25">
      <c r="A734" s="237"/>
      <c r="B734" s="238"/>
      <c r="C734" s="239"/>
      <c r="D734" s="238"/>
      <c r="E734" s="238"/>
      <c r="F734" s="240"/>
      <c r="G734" s="241"/>
      <c r="H734" s="242"/>
      <c r="I734" s="519"/>
      <c r="J734" s="544"/>
      <c r="K734" s="528"/>
      <c r="L734" s="533"/>
      <c r="M734" s="540"/>
      <c r="N734" s="523">
        <f t="shared" si="165"/>
        <v>0</v>
      </c>
    </row>
    <row r="735" spans="1:14" x14ac:dyDescent="0.25">
      <c r="A735" s="237"/>
      <c r="B735" s="238"/>
      <c r="C735" s="239"/>
      <c r="D735" s="238"/>
      <c r="E735" s="238"/>
      <c r="F735" s="240"/>
      <c r="G735" s="241"/>
      <c r="H735" s="242"/>
      <c r="I735" s="519"/>
      <c r="J735" s="544"/>
      <c r="K735" s="528"/>
      <c r="L735" s="533"/>
      <c r="M735" s="540"/>
      <c r="N735" s="523">
        <f t="shared" ref="N735:N737" si="166">SUM(J735:M735)</f>
        <v>0</v>
      </c>
    </row>
    <row r="736" spans="1:14" x14ac:dyDescent="0.25">
      <c r="A736" s="237"/>
      <c r="B736" s="238"/>
      <c r="C736" s="239"/>
      <c r="D736" s="238"/>
      <c r="E736" s="238"/>
      <c r="F736" s="240"/>
      <c r="G736" s="241"/>
      <c r="H736" s="242"/>
      <c r="I736" s="519"/>
      <c r="J736" s="544"/>
      <c r="K736" s="528"/>
      <c r="L736" s="533"/>
      <c r="M736" s="540"/>
      <c r="N736" s="523">
        <f t="shared" si="166"/>
        <v>0</v>
      </c>
    </row>
    <row r="737" spans="1:14" ht="15.75" thickBot="1" x14ac:dyDescent="0.3">
      <c r="A737" s="243"/>
      <c r="B737" s="244"/>
      <c r="C737" s="245"/>
      <c r="D737" s="244"/>
      <c r="E737" s="244"/>
      <c r="F737" s="246"/>
      <c r="G737" s="247"/>
      <c r="H737" s="248"/>
      <c r="I737" s="520"/>
      <c r="J737" s="545"/>
      <c r="K737" s="529"/>
      <c r="L737" s="534"/>
      <c r="M737" s="541"/>
      <c r="N737" s="537">
        <f t="shared" si="166"/>
        <v>0</v>
      </c>
    </row>
    <row r="738" spans="1:14" ht="15.75" thickBot="1" x14ac:dyDescent="0.3">
      <c r="A738" s="646" t="s">
        <v>4</v>
      </c>
      <c r="B738" s="647"/>
      <c r="C738" s="647"/>
      <c r="D738" s="647"/>
      <c r="E738" s="647"/>
      <c r="F738" s="647"/>
      <c r="G738" s="647"/>
      <c r="H738" s="647"/>
      <c r="I738" s="521">
        <f>SUM(I728:I737)</f>
        <v>0</v>
      </c>
      <c r="J738" s="546">
        <f t="shared" ref="J738:N738" si="167">SUM(J728:J737)</f>
        <v>0</v>
      </c>
      <c r="K738" s="530">
        <f t="shared" si="167"/>
        <v>0</v>
      </c>
      <c r="L738" s="535">
        <f t="shared" si="167"/>
        <v>0</v>
      </c>
      <c r="M738" s="525">
        <f t="shared" si="167"/>
        <v>0</v>
      </c>
      <c r="N738" s="538">
        <f t="shared" si="167"/>
        <v>0</v>
      </c>
    </row>
    <row r="739" spans="1:14" ht="15.75" customHeight="1" thickBot="1" x14ac:dyDescent="0.3">
      <c r="A739" s="633" t="s">
        <v>469</v>
      </c>
      <c r="B739" s="634"/>
      <c r="C739" s="634"/>
      <c r="D739" s="634"/>
      <c r="E739" s="634"/>
      <c r="F739" s="634"/>
      <c r="G739" s="634"/>
      <c r="H739" s="634"/>
      <c r="I739" s="634"/>
      <c r="J739" s="634"/>
      <c r="K739" s="634"/>
      <c r="L739" s="634"/>
      <c r="M739" s="634"/>
      <c r="N739" s="635"/>
    </row>
    <row r="740" spans="1:14" ht="26.25" thickBot="1" x14ac:dyDescent="0.3">
      <c r="A740" s="427" t="s">
        <v>418</v>
      </c>
      <c r="B740" s="415" t="s">
        <v>419</v>
      </c>
      <c r="C740" s="427" t="s">
        <v>420</v>
      </c>
      <c r="D740" s="415" t="s">
        <v>36</v>
      </c>
      <c r="E740" s="230" t="s">
        <v>533</v>
      </c>
      <c r="F740" s="229" t="s">
        <v>0</v>
      </c>
      <c r="G740" s="229" t="s">
        <v>2</v>
      </c>
      <c r="H740" s="229" t="s">
        <v>37</v>
      </c>
      <c r="I740" s="517" t="s">
        <v>5</v>
      </c>
      <c r="J740" s="542" t="s">
        <v>517</v>
      </c>
      <c r="K740" s="526" t="s">
        <v>518</v>
      </c>
      <c r="L740" s="531" t="s">
        <v>519</v>
      </c>
      <c r="M740" s="524" t="s">
        <v>520</v>
      </c>
      <c r="N740" s="536" t="s">
        <v>608</v>
      </c>
    </row>
    <row r="741" spans="1:14" x14ac:dyDescent="0.25">
      <c r="A741" s="231"/>
      <c r="B741" s="232"/>
      <c r="C741" s="233"/>
      <c r="D741" s="232"/>
      <c r="E741" s="232"/>
      <c r="F741" s="234"/>
      <c r="G741" s="235"/>
      <c r="H741" s="236"/>
      <c r="I741" s="518"/>
      <c r="J741" s="543"/>
      <c r="K741" s="527"/>
      <c r="L741" s="532"/>
      <c r="M741" s="539"/>
      <c r="N741" s="522">
        <f t="shared" ref="N741:N747" si="168">SUM(J741:M741)</f>
        <v>0</v>
      </c>
    </row>
    <row r="742" spans="1:14" x14ac:dyDescent="0.25">
      <c r="A742" s="237"/>
      <c r="B742" s="238"/>
      <c r="C742" s="239"/>
      <c r="D742" s="238"/>
      <c r="E742" s="238"/>
      <c r="F742" s="240"/>
      <c r="G742" s="241"/>
      <c r="H742" s="242"/>
      <c r="I742" s="519"/>
      <c r="J742" s="544"/>
      <c r="K742" s="528"/>
      <c r="L742" s="533"/>
      <c r="M742" s="540"/>
      <c r="N742" s="523">
        <f t="shared" si="168"/>
        <v>0</v>
      </c>
    </row>
    <row r="743" spans="1:14" x14ac:dyDescent="0.25">
      <c r="A743" s="237"/>
      <c r="B743" s="238"/>
      <c r="C743" s="239"/>
      <c r="D743" s="238"/>
      <c r="E743" s="238"/>
      <c r="F743" s="240"/>
      <c r="G743" s="241"/>
      <c r="H743" s="242"/>
      <c r="I743" s="519"/>
      <c r="J743" s="544"/>
      <c r="K743" s="528"/>
      <c r="L743" s="533"/>
      <c r="M743" s="540"/>
      <c r="N743" s="523">
        <f t="shared" si="168"/>
        <v>0</v>
      </c>
    </row>
    <row r="744" spans="1:14" x14ac:dyDescent="0.25">
      <c r="A744" s="237"/>
      <c r="B744" s="238"/>
      <c r="C744" s="239"/>
      <c r="D744" s="238"/>
      <c r="E744" s="238"/>
      <c r="F744" s="240"/>
      <c r="G744" s="241"/>
      <c r="H744" s="242"/>
      <c r="I744" s="519"/>
      <c r="J744" s="544"/>
      <c r="K744" s="528"/>
      <c r="L744" s="533"/>
      <c r="M744" s="540"/>
      <c r="N744" s="523">
        <f t="shared" si="168"/>
        <v>0</v>
      </c>
    </row>
    <row r="745" spans="1:14" x14ac:dyDescent="0.25">
      <c r="A745" s="237"/>
      <c r="B745" s="238"/>
      <c r="C745" s="239"/>
      <c r="D745" s="238"/>
      <c r="E745" s="238"/>
      <c r="F745" s="240"/>
      <c r="G745" s="241"/>
      <c r="H745" s="242"/>
      <c r="I745" s="519"/>
      <c r="J745" s="544"/>
      <c r="K745" s="528"/>
      <c r="L745" s="533"/>
      <c r="M745" s="540"/>
      <c r="N745" s="523">
        <f t="shared" si="168"/>
        <v>0</v>
      </c>
    </row>
    <row r="746" spans="1:14" x14ac:dyDescent="0.25">
      <c r="A746" s="237"/>
      <c r="B746" s="238"/>
      <c r="C746" s="239"/>
      <c r="D746" s="238"/>
      <c r="E746" s="238"/>
      <c r="F746" s="240"/>
      <c r="G746" s="241"/>
      <c r="H746" s="242"/>
      <c r="I746" s="519"/>
      <c r="J746" s="544"/>
      <c r="K746" s="528"/>
      <c r="L746" s="533"/>
      <c r="M746" s="540"/>
      <c r="N746" s="523">
        <f t="shared" si="168"/>
        <v>0</v>
      </c>
    </row>
    <row r="747" spans="1:14" x14ac:dyDescent="0.25">
      <c r="A747" s="237"/>
      <c r="B747" s="238"/>
      <c r="C747" s="239"/>
      <c r="D747" s="238"/>
      <c r="E747" s="238"/>
      <c r="F747" s="240"/>
      <c r="G747" s="241"/>
      <c r="H747" s="242"/>
      <c r="I747" s="519"/>
      <c r="J747" s="544"/>
      <c r="K747" s="528"/>
      <c r="L747" s="533"/>
      <c r="M747" s="540"/>
      <c r="N747" s="523">
        <f t="shared" si="168"/>
        <v>0</v>
      </c>
    </row>
    <row r="748" spans="1:14" x14ac:dyDescent="0.25">
      <c r="A748" s="237"/>
      <c r="B748" s="238"/>
      <c r="C748" s="239"/>
      <c r="D748" s="238"/>
      <c r="E748" s="238"/>
      <c r="F748" s="240"/>
      <c r="G748" s="241"/>
      <c r="H748" s="242"/>
      <c r="I748" s="519"/>
      <c r="J748" s="544"/>
      <c r="K748" s="528"/>
      <c r="L748" s="533"/>
      <c r="M748" s="540"/>
      <c r="N748" s="523">
        <f t="shared" ref="N748:N750" si="169">SUM(J748:M748)</f>
        <v>0</v>
      </c>
    </row>
    <row r="749" spans="1:14" x14ac:dyDescent="0.25">
      <c r="A749" s="237"/>
      <c r="B749" s="238"/>
      <c r="C749" s="239"/>
      <c r="D749" s="238"/>
      <c r="E749" s="238"/>
      <c r="F749" s="240"/>
      <c r="G749" s="241"/>
      <c r="H749" s="242"/>
      <c r="I749" s="519"/>
      <c r="J749" s="544"/>
      <c r="K749" s="528"/>
      <c r="L749" s="533"/>
      <c r="M749" s="540"/>
      <c r="N749" s="523">
        <f t="shared" si="169"/>
        <v>0</v>
      </c>
    </row>
    <row r="750" spans="1:14" ht="15.75" thickBot="1" x14ac:dyDescent="0.3">
      <c r="A750" s="243"/>
      <c r="B750" s="244"/>
      <c r="C750" s="245"/>
      <c r="D750" s="244"/>
      <c r="E750" s="244"/>
      <c r="F750" s="246"/>
      <c r="G750" s="247"/>
      <c r="H750" s="248"/>
      <c r="I750" s="520"/>
      <c r="J750" s="545"/>
      <c r="K750" s="529"/>
      <c r="L750" s="534"/>
      <c r="M750" s="541"/>
      <c r="N750" s="537">
        <f t="shared" si="169"/>
        <v>0</v>
      </c>
    </row>
    <row r="751" spans="1:14" ht="15.75" thickBot="1" x14ac:dyDescent="0.3">
      <c r="A751" s="646" t="s">
        <v>4</v>
      </c>
      <c r="B751" s="647"/>
      <c r="C751" s="647"/>
      <c r="D751" s="647"/>
      <c r="E751" s="647"/>
      <c r="F751" s="647"/>
      <c r="G751" s="647"/>
      <c r="H751" s="647"/>
      <c r="I751" s="521">
        <f>SUM(I741:I750)</f>
        <v>0</v>
      </c>
      <c r="J751" s="546">
        <f t="shared" ref="J751:N751" si="170">SUM(J741:J750)</f>
        <v>0</v>
      </c>
      <c r="K751" s="530">
        <f t="shared" si="170"/>
        <v>0</v>
      </c>
      <c r="L751" s="535">
        <f t="shared" si="170"/>
        <v>0</v>
      </c>
      <c r="M751" s="525">
        <f t="shared" si="170"/>
        <v>0</v>
      </c>
      <c r="N751" s="538">
        <f t="shared" si="170"/>
        <v>0</v>
      </c>
    </row>
    <row r="752" spans="1:14" ht="15.75" customHeight="1" thickBot="1" x14ac:dyDescent="0.3">
      <c r="A752" s="633" t="s">
        <v>470</v>
      </c>
      <c r="B752" s="634"/>
      <c r="C752" s="634"/>
      <c r="D752" s="634"/>
      <c r="E752" s="634"/>
      <c r="F752" s="634"/>
      <c r="G752" s="634"/>
      <c r="H752" s="634"/>
      <c r="I752" s="634"/>
      <c r="J752" s="634"/>
      <c r="K752" s="634"/>
      <c r="L752" s="634"/>
      <c r="M752" s="634"/>
      <c r="N752" s="635"/>
    </row>
    <row r="753" spans="1:14" ht="39" thickBot="1" x14ac:dyDescent="0.3">
      <c r="A753" s="427" t="s">
        <v>528</v>
      </c>
      <c r="B753" s="415" t="s">
        <v>534</v>
      </c>
      <c r="C753" s="427" t="s">
        <v>420</v>
      </c>
      <c r="D753" s="415" t="s">
        <v>36</v>
      </c>
      <c r="E753" s="230" t="s">
        <v>533</v>
      </c>
      <c r="F753" s="229" t="s">
        <v>0</v>
      </c>
      <c r="G753" s="229" t="s">
        <v>2</v>
      </c>
      <c r="H753" s="229" t="s">
        <v>37</v>
      </c>
      <c r="I753" s="517" t="s">
        <v>5</v>
      </c>
      <c r="J753" s="542" t="s">
        <v>517</v>
      </c>
      <c r="K753" s="526" t="s">
        <v>518</v>
      </c>
      <c r="L753" s="531" t="s">
        <v>519</v>
      </c>
      <c r="M753" s="524" t="s">
        <v>520</v>
      </c>
      <c r="N753" s="536" t="s">
        <v>608</v>
      </c>
    </row>
    <row r="754" spans="1:14" x14ac:dyDescent="0.25">
      <c r="A754" s="231"/>
      <c r="B754" s="232"/>
      <c r="C754" s="233"/>
      <c r="D754" s="232"/>
      <c r="E754" s="232"/>
      <c r="F754" s="234"/>
      <c r="G754" s="235"/>
      <c r="H754" s="236"/>
      <c r="I754" s="518"/>
      <c r="J754" s="543"/>
      <c r="K754" s="527"/>
      <c r="L754" s="532"/>
      <c r="M754" s="539"/>
      <c r="N754" s="522">
        <f t="shared" ref="N754:N760" si="171">SUM(J754:M754)</f>
        <v>0</v>
      </c>
    </row>
    <row r="755" spans="1:14" x14ac:dyDescent="0.25">
      <c r="A755" s="237"/>
      <c r="B755" s="238"/>
      <c r="C755" s="239"/>
      <c r="D755" s="238"/>
      <c r="E755" s="238"/>
      <c r="F755" s="240"/>
      <c r="G755" s="241"/>
      <c r="H755" s="242"/>
      <c r="I755" s="519"/>
      <c r="J755" s="544"/>
      <c r="K755" s="528"/>
      <c r="L755" s="533"/>
      <c r="M755" s="540"/>
      <c r="N755" s="523">
        <f t="shared" si="171"/>
        <v>0</v>
      </c>
    </row>
    <row r="756" spans="1:14" x14ac:dyDescent="0.25">
      <c r="A756" s="237"/>
      <c r="B756" s="238"/>
      <c r="C756" s="239"/>
      <c r="D756" s="238"/>
      <c r="E756" s="238"/>
      <c r="F756" s="240"/>
      <c r="G756" s="241"/>
      <c r="H756" s="242"/>
      <c r="I756" s="519"/>
      <c r="J756" s="544"/>
      <c r="K756" s="528"/>
      <c r="L756" s="533"/>
      <c r="M756" s="540"/>
      <c r="N756" s="523">
        <f t="shared" si="171"/>
        <v>0</v>
      </c>
    </row>
    <row r="757" spans="1:14" x14ac:dyDescent="0.25">
      <c r="A757" s="237"/>
      <c r="B757" s="238"/>
      <c r="C757" s="239"/>
      <c r="D757" s="238"/>
      <c r="E757" s="238"/>
      <c r="F757" s="240"/>
      <c r="G757" s="241"/>
      <c r="H757" s="242"/>
      <c r="I757" s="519"/>
      <c r="J757" s="544"/>
      <c r="K757" s="528"/>
      <c r="L757" s="533"/>
      <c r="M757" s="540"/>
      <c r="N757" s="523">
        <f t="shared" si="171"/>
        <v>0</v>
      </c>
    </row>
    <row r="758" spans="1:14" x14ac:dyDescent="0.25">
      <c r="A758" s="237"/>
      <c r="B758" s="238"/>
      <c r="C758" s="239"/>
      <c r="D758" s="238"/>
      <c r="E758" s="238"/>
      <c r="F758" s="240"/>
      <c r="G758" s="241"/>
      <c r="H758" s="242"/>
      <c r="I758" s="519"/>
      <c r="J758" s="544"/>
      <c r="K758" s="528"/>
      <c r="L758" s="533"/>
      <c r="M758" s="540"/>
      <c r="N758" s="523">
        <f t="shared" si="171"/>
        <v>0</v>
      </c>
    </row>
    <row r="759" spans="1:14" x14ac:dyDescent="0.25">
      <c r="A759" s="237"/>
      <c r="B759" s="238"/>
      <c r="C759" s="239"/>
      <c r="D759" s="238"/>
      <c r="E759" s="238"/>
      <c r="F759" s="240"/>
      <c r="G759" s="241"/>
      <c r="H759" s="242"/>
      <c r="I759" s="519"/>
      <c r="J759" s="544"/>
      <c r="K759" s="528"/>
      <c r="L759" s="533"/>
      <c r="M759" s="540"/>
      <c r="N759" s="523">
        <f t="shared" si="171"/>
        <v>0</v>
      </c>
    </row>
    <row r="760" spans="1:14" x14ac:dyDescent="0.25">
      <c r="A760" s="237"/>
      <c r="B760" s="238"/>
      <c r="C760" s="239"/>
      <c r="D760" s="238"/>
      <c r="E760" s="238"/>
      <c r="F760" s="240"/>
      <c r="G760" s="241"/>
      <c r="H760" s="242"/>
      <c r="I760" s="519"/>
      <c r="J760" s="544"/>
      <c r="K760" s="528"/>
      <c r="L760" s="533"/>
      <c r="M760" s="540"/>
      <c r="N760" s="523">
        <f t="shared" si="171"/>
        <v>0</v>
      </c>
    </row>
    <row r="761" spans="1:14" x14ac:dyDescent="0.25">
      <c r="A761" s="237"/>
      <c r="B761" s="238"/>
      <c r="C761" s="239"/>
      <c r="D761" s="238"/>
      <c r="E761" s="238"/>
      <c r="F761" s="240"/>
      <c r="G761" s="241"/>
      <c r="H761" s="242"/>
      <c r="I761" s="519"/>
      <c r="J761" s="544"/>
      <c r="K761" s="528"/>
      <c r="L761" s="533"/>
      <c r="M761" s="540"/>
      <c r="N761" s="523">
        <f t="shared" ref="N761:N763" si="172">SUM(J761:M761)</f>
        <v>0</v>
      </c>
    </row>
    <row r="762" spans="1:14" x14ac:dyDescent="0.25">
      <c r="A762" s="237"/>
      <c r="B762" s="238"/>
      <c r="C762" s="239"/>
      <c r="D762" s="238"/>
      <c r="E762" s="238"/>
      <c r="F762" s="240"/>
      <c r="G762" s="241"/>
      <c r="H762" s="242"/>
      <c r="I762" s="519"/>
      <c r="J762" s="544"/>
      <c r="K762" s="528"/>
      <c r="L762" s="533"/>
      <c r="M762" s="540"/>
      <c r="N762" s="523">
        <f t="shared" si="172"/>
        <v>0</v>
      </c>
    </row>
    <row r="763" spans="1:14" ht="15.75" thickBot="1" x14ac:dyDescent="0.3">
      <c r="A763" s="243"/>
      <c r="B763" s="244"/>
      <c r="C763" s="245"/>
      <c r="D763" s="244"/>
      <c r="E763" s="244"/>
      <c r="F763" s="246"/>
      <c r="G763" s="247"/>
      <c r="H763" s="248"/>
      <c r="I763" s="520"/>
      <c r="J763" s="545"/>
      <c r="K763" s="529"/>
      <c r="L763" s="534"/>
      <c r="M763" s="541"/>
      <c r="N763" s="537">
        <f t="shared" si="172"/>
        <v>0</v>
      </c>
    </row>
    <row r="764" spans="1:14" ht="15.75" thickBot="1" x14ac:dyDescent="0.3">
      <c r="A764" s="646" t="s">
        <v>4</v>
      </c>
      <c r="B764" s="647"/>
      <c r="C764" s="647"/>
      <c r="D764" s="647"/>
      <c r="E764" s="647"/>
      <c r="F764" s="647"/>
      <c r="G764" s="647"/>
      <c r="H764" s="647"/>
      <c r="I764" s="521">
        <f>SUM(I754:I763)</f>
        <v>0</v>
      </c>
      <c r="J764" s="546">
        <f t="shared" ref="J764:N764" si="173">SUM(J754:J763)</f>
        <v>0</v>
      </c>
      <c r="K764" s="530">
        <f t="shared" si="173"/>
        <v>0</v>
      </c>
      <c r="L764" s="535">
        <f t="shared" si="173"/>
        <v>0</v>
      </c>
      <c r="M764" s="525">
        <f t="shared" si="173"/>
        <v>0</v>
      </c>
      <c r="N764" s="538">
        <f t="shared" si="173"/>
        <v>0</v>
      </c>
    </row>
    <row r="765" spans="1:14" ht="15.75" customHeight="1" thickBot="1" x14ac:dyDescent="0.3">
      <c r="A765" s="633" t="s">
        <v>471</v>
      </c>
      <c r="B765" s="634"/>
      <c r="C765" s="634"/>
      <c r="D765" s="634"/>
      <c r="E765" s="634"/>
      <c r="F765" s="634"/>
      <c r="G765" s="634"/>
      <c r="H765" s="634"/>
      <c r="I765" s="634"/>
      <c r="J765" s="634"/>
      <c r="K765" s="634"/>
      <c r="L765" s="634"/>
      <c r="M765" s="634"/>
      <c r="N765" s="635"/>
    </row>
    <row r="766" spans="1:14" ht="39" thickBot="1" x14ac:dyDescent="0.3">
      <c r="A766" s="427" t="s">
        <v>528</v>
      </c>
      <c r="B766" s="415" t="s">
        <v>534</v>
      </c>
      <c r="C766" s="427" t="s">
        <v>420</v>
      </c>
      <c r="D766" s="415" t="s">
        <v>36</v>
      </c>
      <c r="E766" s="230" t="s">
        <v>533</v>
      </c>
      <c r="F766" s="229" t="s">
        <v>0</v>
      </c>
      <c r="G766" s="229" t="s">
        <v>2</v>
      </c>
      <c r="H766" s="229" t="s">
        <v>37</v>
      </c>
      <c r="I766" s="517" t="s">
        <v>5</v>
      </c>
      <c r="J766" s="542" t="s">
        <v>517</v>
      </c>
      <c r="K766" s="526" t="s">
        <v>518</v>
      </c>
      <c r="L766" s="531" t="s">
        <v>519</v>
      </c>
      <c r="M766" s="524" t="s">
        <v>520</v>
      </c>
      <c r="N766" s="536" t="s">
        <v>608</v>
      </c>
    </row>
    <row r="767" spans="1:14" x14ac:dyDescent="0.25">
      <c r="A767" s="231"/>
      <c r="B767" s="232"/>
      <c r="C767" s="233"/>
      <c r="D767" s="232"/>
      <c r="E767" s="232"/>
      <c r="F767" s="234"/>
      <c r="G767" s="235"/>
      <c r="H767" s="236"/>
      <c r="I767" s="518"/>
      <c r="J767" s="543"/>
      <c r="K767" s="527"/>
      <c r="L767" s="532"/>
      <c r="M767" s="539"/>
      <c r="N767" s="522">
        <f t="shared" ref="N767:N773" si="174">SUM(J767:M767)</f>
        <v>0</v>
      </c>
    </row>
    <row r="768" spans="1:14" x14ac:dyDescent="0.25">
      <c r="A768" s="237"/>
      <c r="B768" s="238"/>
      <c r="C768" s="239"/>
      <c r="D768" s="238"/>
      <c r="E768" s="238"/>
      <c r="F768" s="240"/>
      <c r="G768" s="241"/>
      <c r="H768" s="242"/>
      <c r="I768" s="519"/>
      <c r="J768" s="544"/>
      <c r="K768" s="528"/>
      <c r="L768" s="533"/>
      <c r="M768" s="540"/>
      <c r="N768" s="523">
        <f t="shared" si="174"/>
        <v>0</v>
      </c>
    </row>
    <row r="769" spans="1:14" x14ac:dyDescent="0.25">
      <c r="A769" s="237"/>
      <c r="B769" s="238"/>
      <c r="C769" s="239"/>
      <c r="D769" s="238"/>
      <c r="E769" s="238"/>
      <c r="F769" s="240"/>
      <c r="G769" s="241"/>
      <c r="H769" s="242"/>
      <c r="I769" s="519"/>
      <c r="J769" s="544"/>
      <c r="K769" s="528"/>
      <c r="L769" s="533"/>
      <c r="M769" s="540"/>
      <c r="N769" s="523">
        <f t="shared" si="174"/>
        <v>0</v>
      </c>
    </row>
    <row r="770" spans="1:14" x14ac:dyDescent="0.25">
      <c r="A770" s="237"/>
      <c r="B770" s="238"/>
      <c r="C770" s="239"/>
      <c r="D770" s="238"/>
      <c r="E770" s="238"/>
      <c r="F770" s="240"/>
      <c r="G770" s="241"/>
      <c r="H770" s="242"/>
      <c r="I770" s="519"/>
      <c r="J770" s="544"/>
      <c r="K770" s="528"/>
      <c r="L770" s="533"/>
      <c r="M770" s="540"/>
      <c r="N770" s="523">
        <f t="shared" si="174"/>
        <v>0</v>
      </c>
    </row>
    <row r="771" spans="1:14" x14ac:dyDescent="0.25">
      <c r="A771" s="237"/>
      <c r="B771" s="238"/>
      <c r="C771" s="239"/>
      <c r="D771" s="238"/>
      <c r="E771" s="238"/>
      <c r="F771" s="240"/>
      <c r="G771" s="241"/>
      <c r="H771" s="242"/>
      <c r="I771" s="519"/>
      <c r="J771" s="544"/>
      <c r="K771" s="528"/>
      <c r="L771" s="533"/>
      <c r="M771" s="540"/>
      <c r="N771" s="523">
        <f t="shared" si="174"/>
        <v>0</v>
      </c>
    </row>
    <row r="772" spans="1:14" x14ac:dyDescent="0.25">
      <c r="A772" s="237"/>
      <c r="B772" s="238"/>
      <c r="C772" s="239"/>
      <c r="D772" s="238"/>
      <c r="E772" s="238"/>
      <c r="F772" s="240"/>
      <c r="G772" s="241"/>
      <c r="H772" s="242"/>
      <c r="I772" s="519"/>
      <c r="J772" s="544"/>
      <c r="K772" s="528"/>
      <c r="L772" s="533"/>
      <c r="M772" s="540"/>
      <c r="N772" s="523">
        <f t="shared" si="174"/>
        <v>0</v>
      </c>
    </row>
    <row r="773" spans="1:14" x14ac:dyDescent="0.25">
      <c r="A773" s="237"/>
      <c r="B773" s="238"/>
      <c r="C773" s="239"/>
      <c r="D773" s="238"/>
      <c r="E773" s="238"/>
      <c r="F773" s="240"/>
      <c r="G773" s="241"/>
      <c r="H773" s="242"/>
      <c r="I773" s="519"/>
      <c r="J773" s="544"/>
      <c r="K773" s="528"/>
      <c r="L773" s="533"/>
      <c r="M773" s="540"/>
      <c r="N773" s="523">
        <f t="shared" si="174"/>
        <v>0</v>
      </c>
    </row>
    <row r="774" spans="1:14" x14ac:dyDescent="0.25">
      <c r="A774" s="237"/>
      <c r="B774" s="238"/>
      <c r="C774" s="239"/>
      <c r="D774" s="238"/>
      <c r="E774" s="238"/>
      <c r="F774" s="240"/>
      <c r="G774" s="241"/>
      <c r="H774" s="242"/>
      <c r="I774" s="519"/>
      <c r="J774" s="544"/>
      <c r="K774" s="528"/>
      <c r="L774" s="533"/>
      <c r="M774" s="540"/>
      <c r="N774" s="523">
        <f t="shared" ref="N774:N776" si="175">SUM(J774:M774)</f>
        <v>0</v>
      </c>
    </row>
    <row r="775" spans="1:14" x14ac:dyDescent="0.25">
      <c r="A775" s="237"/>
      <c r="B775" s="238"/>
      <c r="C775" s="239"/>
      <c r="D775" s="238"/>
      <c r="E775" s="238"/>
      <c r="F775" s="240"/>
      <c r="G775" s="241"/>
      <c r="H775" s="242"/>
      <c r="I775" s="519"/>
      <c r="J775" s="544"/>
      <c r="K775" s="528"/>
      <c r="L775" s="533"/>
      <c r="M775" s="540"/>
      <c r="N775" s="523">
        <f t="shared" si="175"/>
        <v>0</v>
      </c>
    </row>
    <row r="776" spans="1:14" ht="15.75" thickBot="1" x14ac:dyDescent="0.3">
      <c r="A776" s="243"/>
      <c r="B776" s="244"/>
      <c r="C776" s="245"/>
      <c r="D776" s="244"/>
      <c r="E776" s="244"/>
      <c r="F776" s="246"/>
      <c r="G776" s="247"/>
      <c r="H776" s="248"/>
      <c r="I776" s="520"/>
      <c r="J776" s="545"/>
      <c r="K776" s="529"/>
      <c r="L776" s="534"/>
      <c r="M776" s="541"/>
      <c r="N776" s="537">
        <f t="shared" si="175"/>
        <v>0</v>
      </c>
    </row>
    <row r="777" spans="1:14" ht="15.75" thickBot="1" x14ac:dyDescent="0.3">
      <c r="A777" s="646" t="s">
        <v>4</v>
      </c>
      <c r="B777" s="647"/>
      <c r="C777" s="647"/>
      <c r="D777" s="647"/>
      <c r="E777" s="647"/>
      <c r="F777" s="647"/>
      <c r="G777" s="647"/>
      <c r="H777" s="647"/>
      <c r="I777" s="521">
        <f>SUM(I767:I776)</f>
        <v>0</v>
      </c>
      <c r="J777" s="546">
        <f t="shared" ref="J777:N777" si="176">SUM(J767:J776)</f>
        <v>0</v>
      </c>
      <c r="K777" s="530">
        <f t="shared" si="176"/>
        <v>0</v>
      </c>
      <c r="L777" s="535">
        <f t="shared" si="176"/>
        <v>0</v>
      </c>
      <c r="M777" s="525">
        <f t="shared" si="176"/>
        <v>0</v>
      </c>
      <c r="N777" s="538">
        <f t="shared" si="176"/>
        <v>0</v>
      </c>
    </row>
    <row r="778" spans="1:14" ht="15.75" customHeight="1" thickBot="1" x14ac:dyDescent="0.3">
      <c r="A778" s="633" t="s">
        <v>472</v>
      </c>
      <c r="B778" s="634"/>
      <c r="C778" s="634"/>
      <c r="D778" s="634"/>
      <c r="E778" s="634"/>
      <c r="F778" s="634"/>
      <c r="G778" s="634"/>
      <c r="H778" s="634"/>
      <c r="I778" s="634"/>
      <c r="J778" s="634"/>
      <c r="K778" s="634"/>
      <c r="L778" s="634"/>
      <c r="M778" s="634"/>
      <c r="N778" s="635"/>
    </row>
    <row r="779" spans="1:14" ht="26.25" thickBot="1" x14ac:dyDescent="0.3">
      <c r="A779" s="427" t="s">
        <v>418</v>
      </c>
      <c r="B779" s="415" t="s">
        <v>419</v>
      </c>
      <c r="C779" s="427" t="s">
        <v>420</v>
      </c>
      <c r="D779" s="415" t="s">
        <v>36</v>
      </c>
      <c r="E779" s="230" t="s">
        <v>533</v>
      </c>
      <c r="F779" s="229" t="s">
        <v>0</v>
      </c>
      <c r="G779" s="229" t="s">
        <v>2</v>
      </c>
      <c r="H779" s="229" t="s">
        <v>37</v>
      </c>
      <c r="I779" s="517" t="s">
        <v>5</v>
      </c>
      <c r="J779" s="542" t="s">
        <v>517</v>
      </c>
      <c r="K779" s="526" t="s">
        <v>518</v>
      </c>
      <c r="L779" s="531" t="s">
        <v>519</v>
      </c>
      <c r="M779" s="524" t="s">
        <v>520</v>
      </c>
      <c r="N779" s="536" t="s">
        <v>608</v>
      </c>
    </row>
    <row r="780" spans="1:14" x14ac:dyDescent="0.25">
      <c r="A780" s="231"/>
      <c r="B780" s="232"/>
      <c r="C780" s="233"/>
      <c r="D780" s="232"/>
      <c r="E780" s="232"/>
      <c r="F780" s="234"/>
      <c r="G780" s="235"/>
      <c r="H780" s="236"/>
      <c r="I780" s="518"/>
      <c r="J780" s="543"/>
      <c r="K780" s="527"/>
      <c r="L780" s="532"/>
      <c r="M780" s="539"/>
      <c r="N780" s="522">
        <f t="shared" ref="N780:N786" si="177">SUM(J780:M780)</f>
        <v>0</v>
      </c>
    </row>
    <row r="781" spans="1:14" x14ac:dyDescent="0.25">
      <c r="A781" s="237"/>
      <c r="B781" s="238"/>
      <c r="C781" s="239"/>
      <c r="D781" s="238"/>
      <c r="E781" s="238"/>
      <c r="F781" s="240"/>
      <c r="G781" s="241"/>
      <c r="H781" s="242"/>
      <c r="I781" s="519"/>
      <c r="J781" s="544"/>
      <c r="K781" s="528"/>
      <c r="L781" s="533"/>
      <c r="M781" s="540"/>
      <c r="N781" s="523">
        <f t="shared" si="177"/>
        <v>0</v>
      </c>
    </row>
    <row r="782" spans="1:14" x14ac:dyDescent="0.25">
      <c r="A782" s="237"/>
      <c r="B782" s="238"/>
      <c r="C782" s="239"/>
      <c r="D782" s="238"/>
      <c r="E782" s="238"/>
      <c r="F782" s="240"/>
      <c r="G782" s="241"/>
      <c r="H782" s="242"/>
      <c r="I782" s="519"/>
      <c r="J782" s="544"/>
      <c r="K782" s="528"/>
      <c r="L782" s="533"/>
      <c r="M782" s="540"/>
      <c r="N782" s="523">
        <f t="shared" si="177"/>
        <v>0</v>
      </c>
    </row>
    <row r="783" spans="1:14" x14ac:dyDescent="0.25">
      <c r="A783" s="237"/>
      <c r="B783" s="238"/>
      <c r="C783" s="239"/>
      <c r="D783" s="238"/>
      <c r="E783" s="238"/>
      <c r="F783" s="240"/>
      <c r="G783" s="241"/>
      <c r="H783" s="242"/>
      <c r="I783" s="519"/>
      <c r="J783" s="544"/>
      <c r="K783" s="528"/>
      <c r="L783" s="533"/>
      <c r="M783" s="540"/>
      <c r="N783" s="523">
        <f t="shared" si="177"/>
        <v>0</v>
      </c>
    </row>
    <row r="784" spans="1:14" x14ac:dyDescent="0.25">
      <c r="A784" s="237"/>
      <c r="B784" s="238"/>
      <c r="C784" s="239"/>
      <c r="D784" s="238"/>
      <c r="E784" s="238"/>
      <c r="F784" s="240"/>
      <c r="G784" s="241"/>
      <c r="H784" s="242"/>
      <c r="I784" s="519"/>
      <c r="J784" s="544"/>
      <c r="K784" s="528"/>
      <c r="L784" s="533"/>
      <c r="M784" s="540"/>
      <c r="N784" s="523">
        <f t="shared" si="177"/>
        <v>0</v>
      </c>
    </row>
    <row r="785" spans="1:14" x14ac:dyDescent="0.25">
      <c r="A785" s="237"/>
      <c r="B785" s="238"/>
      <c r="C785" s="239"/>
      <c r="D785" s="238"/>
      <c r="E785" s="238"/>
      <c r="F785" s="240"/>
      <c r="G785" s="241"/>
      <c r="H785" s="242"/>
      <c r="I785" s="519"/>
      <c r="J785" s="544"/>
      <c r="K785" s="528"/>
      <c r="L785" s="533"/>
      <c r="M785" s="540"/>
      <c r="N785" s="523">
        <f t="shared" si="177"/>
        <v>0</v>
      </c>
    </row>
    <row r="786" spans="1:14" x14ac:dyDescent="0.25">
      <c r="A786" s="237"/>
      <c r="B786" s="238"/>
      <c r="C786" s="239"/>
      <c r="D786" s="238"/>
      <c r="E786" s="238"/>
      <c r="F786" s="240"/>
      <c r="G786" s="241"/>
      <c r="H786" s="242"/>
      <c r="I786" s="519"/>
      <c r="J786" s="544"/>
      <c r="K786" s="528"/>
      <c r="L786" s="533"/>
      <c r="M786" s="540"/>
      <c r="N786" s="523">
        <f t="shared" si="177"/>
        <v>0</v>
      </c>
    </row>
    <row r="787" spans="1:14" x14ac:dyDescent="0.25">
      <c r="A787" s="237"/>
      <c r="B787" s="238"/>
      <c r="C787" s="239"/>
      <c r="D787" s="238"/>
      <c r="E787" s="238"/>
      <c r="F787" s="240"/>
      <c r="G787" s="241"/>
      <c r="H787" s="242"/>
      <c r="I787" s="519"/>
      <c r="J787" s="544"/>
      <c r="K787" s="528"/>
      <c r="L787" s="533"/>
      <c r="M787" s="540"/>
      <c r="N787" s="523">
        <f t="shared" ref="N787:N789" si="178">SUM(J787:M787)</f>
        <v>0</v>
      </c>
    </row>
    <row r="788" spans="1:14" x14ac:dyDescent="0.25">
      <c r="A788" s="237"/>
      <c r="B788" s="238"/>
      <c r="C788" s="239"/>
      <c r="D788" s="238"/>
      <c r="E788" s="238"/>
      <c r="F788" s="240"/>
      <c r="G788" s="241"/>
      <c r="H788" s="242"/>
      <c r="I788" s="519"/>
      <c r="J788" s="544"/>
      <c r="K788" s="528"/>
      <c r="L788" s="533"/>
      <c r="M788" s="540"/>
      <c r="N788" s="523">
        <f t="shared" si="178"/>
        <v>0</v>
      </c>
    </row>
    <row r="789" spans="1:14" ht="15.75" thickBot="1" x14ac:dyDescent="0.3">
      <c r="A789" s="243"/>
      <c r="B789" s="244"/>
      <c r="C789" s="245"/>
      <c r="D789" s="244"/>
      <c r="E789" s="244"/>
      <c r="F789" s="246"/>
      <c r="G789" s="247"/>
      <c r="H789" s="248"/>
      <c r="I789" s="520"/>
      <c r="J789" s="545"/>
      <c r="K789" s="529"/>
      <c r="L789" s="534"/>
      <c r="M789" s="541"/>
      <c r="N789" s="537">
        <f t="shared" si="178"/>
        <v>0</v>
      </c>
    </row>
    <row r="790" spans="1:14" ht="15.75" thickBot="1" x14ac:dyDescent="0.3">
      <c r="A790" s="646" t="s">
        <v>4</v>
      </c>
      <c r="B790" s="647"/>
      <c r="C790" s="647"/>
      <c r="D790" s="647"/>
      <c r="E790" s="647"/>
      <c r="F790" s="647"/>
      <c r="G790" s="647"/>
      <c r="H790" s="647"/>
      <c r="I790" s="521">
        <f>SUM(I780:I789)</f>
        <v>0</v>
      </c>
      <c r="J790" s="546">
        <f t="shared" ref="J790:N790" si="179">SUM(J780:J789)</f>
        <v>0</v>
      </c>
      <c r="K790" s="530">
        <f t="shared" si="179"/>
        <v>0</v>
      </c>
      <c r="L790" s="535">
        <f t="shared" si="179"/>
        <v>0</v>
      </c>
      <c r="M790" s="525">
        <f t="shared" si="179"/>
        <v>0</v>
      </c>
      <c r="N790" s="538">
        <f t="shared" si="179"/>
        <v>0</v>
      </c>
    </row>
    <row r="791" spans="1:14" ht="15.75" customHeight="1" thickBot="1" x14ac:dyDescent="0.3">
      <c r="A791" s="633" t="s">
        <v>473</v>
      </c>
      <c r="B791" s="634"/>
      <c r="C791" s="634"/>
      <c r="D791" s="634"/>
      <c r="E791" s="634"/>
      <c r="F791" s="634"/>
      <c r="G791" s="634"/>
      <c r="H791" s="634"/>
      <c r="I791" s="634"/>
      <c r="J791" s="634"/>
      <c r="K791" s="634"/>
      <c r="L791" s="634"/>
      <c r="M791" s="634"/>
      <c r="N791" s="635"/>
    </row>
    <row r="792" spans="1:14" ht="26.25" thickBot="1" x14ac:dyDescent="0.3">
      <c r="A792" s="427" t="s">
        <v>418</v>
      </c>
      <c r="B792" s="415" t="s">
        <v>419</v>
      </c>
      <c r="C792" s="427" t="s">
        <v>420</v>
      </c>
      <c r="D792" s="415" t="s">
        <v>36</v>
      </c>
      <c r="E792" s="230" t="s">
        <v>533</v>
      </c>
      <c r="F792" s="229" t="s">
        <v>0</v>
      </c>
      <c r="G792" s="229" t="s">
        <v>2</v>
      </c>
      <c r="H792" s="229" t="s">
        <v>37</v>
      </c>
      <c r="I792" s="517" t="s">
        <v>5</v>
      </c>
      <c r="J792" s="542" t="s">
        <v>517</v>
      </c>
      <c r="K792" s="526" t="s">
        <v>518</v>
      </c>
      <c r="L792" s="531" t="s">
        <v>519</v>
      </c>
      <c r="M792" s="524" t="s">
        <v>520</v>
      </c>
      <c r="N792" s="536" t="s">
        <v>608</v>
      </c>
    </row>
    <row r="793" spans="1:14" x14ac:dyDescent="0.25">
      <c r="A793" s="231"/>
      <c r="B793" s="232"/>
      <c r="C793" s="233"/>
      <c r="D793" s="232"/>
      <c r="E793" s="232"/>
      <c r="F793" s="234"/>
      <c r="G793" s="235"/>
      <c r="H793" s="236"/>
      <c r="I793" s="518"/>
      <c r="J793" s="543"/>
      <c r="K793" s="527"/>
      <c r="L793" s="532"/>
      <c r="M793" s="539"/>
      <c r="N793" s="522">
        <f t="shared" ref="N793:N799" si="180">SUM(J793:M793)</f>
        <v>0</v>
      </c>
    </row>
    <row r="794" spans="1:14" x14ac:dyDescent="0.25">
      <c r="A794" s="237"/>
      <c r="B794" s="238"/>
      <c r="C794" s="239"/>
      <c r="D794" s="238"/>
      <c r="E794" s="238"/>
      <c r="F794" s="240"/>
      <c r="G794" s="241"/>
      <c r="H794" s="242"/>
      <c r="I794" s="519"/>
      <c r="J794" s="544"/>
      <c r="K794" s="528"/>
      <c r="L794" s="533"/>
      <c r="M794" s="540"/>
      <c r="N794" s="523">
        <f t="shared" si="180"/>
        <v>0</v>
      </c>
    </row>
    <row r="795" spans="1:14" x14ac:dyDescent="0.25">
      <c r="A795" s="237"/>
      <c r="B795" s="238"/>
      <c r="C795" s="239"/>
      <c r="D795" s="238"/>
      <c r="E795" s="238"/>
      <c r="F795" s="240"/>
      <c r="G795" s="241"/>
      <c r="H795" s="242"/>
      <c r="I795" s="519"/>
      <c r="J795" s="544"/>
      <c r="K795" s="528"/>
      <c r="L795" s="533"/>
      <c r="M795" s="540"/>
      <c r="N795" s="523">
        <f t="shared" si="180"/>
        <v>0</v>
      </c>
    </row>
    <row r="796" spans="1:14" x14ac:dyDescent="0.25">
      <c r="A796" s="237"/>
      <c r="B796" s="238"/>
      <c r="C796" s="239"/>
      <c r="D796" s="238"/>
      <c r="E796" s="238"/>
      <c r="F796" s="240"/>
      <c r="G796" s="241"/>
      <c r="H796" s="242"/>
      <c r="I796" s="519"/>
      <c r="J796" s="544"/>
      <c r="K796" s="528"/>
      <c r="L796" s="533"/>
      <c r="M796" s="540"/>
      <c r="N796" s="523">
        <f t="shared" si="180"/>
        <v>0</v>
      </c>
    </row>
    <row r="797" spans="1:14" x14ac:dyDescent="0.25">
      <c r="A797" s="237"/>
      <c r="B797" s="238"/>
      <c r="C797" s="239"/>
      <c r="D797" s="238"/>
      <c r="E797" s="238"/>
      <c r="F797" s="240"/>
      <c r="G797" s="241"/>
      <c r="H797" s="242"/>
      <c r="I797" s="519"/>
      <c r="J797" s="544"/>
      <c r="K797" s="528"/>
      <c r="L797" s="533"/>
      <c r="M797" s="540"/>
      <c r="N797" s="523">
        <f t="shared" si="180"/>
        <v>0</v>
      </c>
    </row>
    <row r="798" spans="1:14" x14ac:dyDescent="0.25">
      <c r="A798" s="237"/>
      <c r="B798" s="238"/>
      <c r="C798" s="239"/>
      <c r="D798" s="238"/>
      <c r="E798" s="238"/>
      <c r="F798" s="240"/>
      <c r="G798" s="241"/>
      <c r="H798" s="242"/>
      <c r="I798" s="519"/>
      <c r="J798" s="544"/>
      <c r="K798" s="528"/>
      <c r="L798" s="533"/>
      <c r="M798" s="540"/>
      <c r="N798" s="523">
        <f t="shared" si="180"/>
        <v>0</v>
      </c>
    </row>
    <row r="799" spans="1:14" x14ac:dyDescent="0.25">
      <c r="A799" s="237"/>
      <c r="B799" s="238"/>
      <c r="C799" s="239"/>
      <c r="D799" s="238"/>
      <c r="E799" s="238"/>
      <c r="F799" s="240"/>
      <c r="G799" s="241"/>
      <c r="H799" s="242"/>
      <c r="I799" s="519"/>
      <c r="J799" s="544"/>
      <c r="K799" s="528"/>
      <c r="L799" s="533"/>
      <c r="M799" s="540"/>
      <c r="N799" s="523">
        <f t="shared" si="180"/>
        <v>0</v>
      </c>
    </row>
    <row r="800" spans="1:14" x14ac:dyDescent="0.25">
      <c r="A800" s="237"/>
      <c r="B800" s="238"/>
      <c r="C800" s="239"/>
      <c r="D800" s="238"/>
      <c r="E800" s="238"/>
      <c r="F800" s="240"/>
      <c r="G800" s="241"/>
      <c r="H800" s="242"/>
      <c r="I800" s="519"/>
      <c r="J800" s="544"/>
      <c r="K800" s="528"/>
      <c r="L800" s="533"/>
      <c r="M800" s="540"/>
      <c r="N800" s="523">
        <f t="shared" ref="N800:N802" si="181">SUM(J800:M800)</f>
        <v>0</v>
      </c>
    </row>
    <row r="801" spans="1:14" x14ac:dyDescent="0.25">
      <c r="A801" s="237"/>
      <c r="B801" s="238"/>
      <c r="C801" s="239"/>
      <c r="D801" s="238"/>
      <c r="E801" s="238"/>
      <c r="F801" s="240"/>
      <c r="G801" s="241"/>
      <c r="H801" s="242"/>
      <c r="I801" s="519"/>
      <c r="J801" s="544"/>
      <c r="K801" s="528"/>
      <c r="L801" s="533"/>
      <c r="M801" s="540"/>
      <c r="N801" s="523">
        <f t="shared" si="181"/>
        <v>0</v>
      </c>
    </row>
    <row r="802" spans="1:14" ht="15.75" thickBot="1" x14ac:dyDescent="0.3">
      <c r="A802" s="243"/>
      <c r="B802" s="244"/>
      <c r="C802" s="245"/>
      <c r="D802" s="244"/>
      <c r="E802" s="244"/>
      <c r="F802" s="246"/>
      <c r="G802" s="247"/>
      <c r="H802" s="248"/>
      <c r="I802" s="520"/>
      <c r="J802" s="545"/>
      <c r="K802" s="529"/>
      <c r="L802" s="534"/>
      <c r="M802" s="541"/>
      <c r="N802" s="537">
        <f t="shared" si="181"/>
        <v>0</v>
      </c>
    </row>
    <row r="803" spans="1:14" ht="15.75" thickBot="1" x14ac:dyDescent="0.3">
      <c r="A803" s="646" t="s">
        <v>4</v>
      </c>
      <c r="B803" s="647"/>
      <c r="C803" s="647"/>
      <c r="D803" s="647"/>
      <c r="E803" s="647"/>
      <c r="F803" s="647"/>
      <c r="G803" s="647"/>
      <c r="H803" s="647"/>
      <c r="I803" s="521">
        <f>SUM(I793:I802)</f>
        <v>0</v>
      </c>
      <c r="J803" s="546">
        <f t="shared" ref="J803:N803" si="182">SUM(J793:J802)</f>
        <v>0</v>
      </c>
      <c r="K803" s="530">
        <f t="shared" si="182"/>
        <v>0</v>
      </c>
      <c r="L803" s="535">
        <f t="shared" si="182"/>
        <v>0</v>
      </c>
      <c r="M803" s="525">
        <f t="shared" si="182"/>
        <v>0</v>
      </c>
      <c r="N803" s="538">
        <f t="shared" si="182"/>
        <v>0</v>
      </c>
    </row>
    <row r="804" spans="1:14" ht="15.75" customHeight="1" thickBot="1" x14ac:dyDescent="0.3">
      <c r="A804" s="633" t="s">
        <v>474</v>
      </c>
      <c r="B804" s="634"/>
      <c r="C804" s="634"/>
      <c r="D804" s="634"/>
      <c r="E804" s="634"/>
      <c r="F804" s="634"/>
      <c r="G804" s="634"/>
      <c r="H804" s="634"/>
      <c r="I804" s="634"/>
      <c r="J804" s="634"/>
      <c r="K804" s="634"/>
      <c r="L804" s="634"/>
      <c r="M804" s="634"/>
      <c r="N804" s="635"/>
    </row>
    <row r="805" spans="1:14" ht="26.25" thickBot="1" x14ac:dyDescent="0.3">
      <c r="A805" s="427" t="s">
        <v>418</v>
      </c>
      <c r="B805" s="415" t="s">
        <v>419</v>
      </c>
      <c r="C805" s="427" t="s">
        <v>420</v>
      </c>
      <c r="D805" s="415" t="s">
        <v>36</v>
      </c>
      <c r="E805" s="230" t="s">
        <v>533</v>
      </c>
      <c r="F805" s="229" t="s">
        <v>0</v>
      </c>
      <c r="G805" s="229" t="s">
        <v>2</v>
      </c>
      <c r="H805" s="229" t="s">
        <v>37</v>
      </c>
      <c r="I805" s="517" t="s">
        <v>5</v>
      </c>
      <c r="J805" s="542" t="s">
        <v>517</v>
      </c>
      <c r="K805" s="526" t="s">
        <v>518</v>
      </c>
      <c r="L805" s="531" t="s">
        <v>519</v>
      </c>
      <c r="M805" s="524" t="s">
        <v>520</v>
      </c>
      <c r="N805" s="536" t="s">
        <v>608</v>
      </c>
    </row>
    <row r="806" spans="1:14" x14ac:dyDescent="0.25">
      <c r="A806" s="231"/>
      <c r="B806" s="232"/>
      <c r="C806" s="233"/>
      <c r="D806" s="232"/>
      <c r="E806" s="232"/>
      <c r="F806" s="234"/>
      <c r="G806" s="235"/>
      <c r="H806" s="236"/>
      <c r="I806" s="518"/>
      <c r="J806" s="543"/>
      <c r="K806" s="527"/>
      <c r="L806" s="532"/>
      <c r="M806" s="539"/>
      <c r="N806" s="522">
        <f t="shared" ref="N806:N812" si="183">SUM(J806:M806)</f>
        <v>0</v>
      </c>
    </row>
    <row r="807" spans="1:14" x14ac:dyDescent="0.25">
      <c r="A807" s="237"/>
      <c r="B807" s="238"/>
      <c r="C807" s="239"/>
      <c r="D807" s="238"/>
      <c r="E807" s="238"/>
      <c r="F807" s="240"/>
      <c r="G807" s="241"/>
      <c r="H807" s="242"/>
      <c r="I807" s="519"/>
      <c r="J807" s="544"/>
      <c r="K807" s="528"/>
      <c r="L807" s="533"/>
      <c r="M807" s="540"/>
      <c r="N807" s="523">
        <f t="shared" si="183"/>
        <v>0</v>
      </c>
    </row>
    <row r="808" spans="1:14" x14ac:dyDescent="0.25">
      <c r="A808" s="237"/>
      <c r="B808" s="238"/>
      <c r="C808" s="239"/>
      <c r="D808" s="238"/>
      <c r="E808" s="238"/>
      <c r="F808" s="240"/>
      <c r="G808" s="241"/>
      <c r="H808" s="242"/>
      <c r="I808" s="519"/>
      <c r="J808" s="544"/>
      <c r="K808" s="528"/>
      <c r="L808" s="533"/>
      <c r="M808" s="540"/>
      <c r="N808" s="523">
        <f t="shared" si="183"/>
        <v>0</v>
      </c>
    </row>
    <row r="809" spans="1:14" x14ac:dyDescent="0.25">
      <c r="A809" s="237"/>
      <c r="B809" s="238"/>
      <c r="C809" s="239"/>
      <c r="D809" s="238"/>
      <c r="E809" s="238"/>
      <c r="F809" s="240"/>
      <c r="G809" s="241"/>
      <c r="H809" s="242"/>
      <c r="I809" s="519"/>
      <c r="J809" s="544"/>
      <c r="K809" s="528"/>
      <c r="L809" s="533"/>
      <c r="M809" s="540"/>
      <c r="N809" s="523">
        <f t="shared" si="183"/>
        <v>0</v>
      </c>
    </row>
    <row r="810" spans="1:14" x14ac:dyDescent="0.25">
      <c r="A810" s="237"/>
      <c r="B810" s="238"/>
      <c r="C810" s="239"/>
      <c r="D810" s="238"/>
      <c r="E810" s="238"/>
      <c r="F810" s="240"/>
      <c r="G810" s="241"/>
      <c r="H810" s="242"/>
      <c r="I810" s="519"/>
      <c r="J810" s="544"/>
      <c r="K810" s="528"/>
      <c r="L810" s="533"/>
      <c r="M810" s="540"/>
      <c r="N810" s="523">
        <f t="shared" si="183"/>
        <v>0</v>
      </c>
    </row>
    <row r="811" spans="1:14" x14ac:dyDescent="0.25">
      <c r="A811" s="237"/>
      <c r="B811" s="238"/>
      <c r="C811" s="239"/>
      <c r="D811" s="238"/>
      <c r="E811" s="238"/>
      <c r="F811" s="240"/>
      <c r="G811" s="241"/>
      <c r="H811" s="242"/>
      <c r="I811" s="519"/>
      <c r="J811" s="544"/>
      <c r="K811" s="528"/>
      <c r="L811" s="533"/>
      <c r="M811" s="540"/>
      <c r="N811" s="523">
        <f t="shared" si="183"/>
        <v>0</v>
      </c>
    </row>
    <row r="812" spans="1:14" x14ac:dyDescent="0.25">
      <c r="A812" s="237"/>
      <c r="B812" s="238"/>
      <c r="C812" s="239"/>
      <c r="D812" s="238"/>
      <c r="E812" s="238"/>
      <c r="F812" s="240"/>
      <c r="G812" s="241"/>
      <c r="H812" s="242"/>
      <c r="I812" s="519"/>
      <c r="J812" s="544"/>
      <c r="K812" s="528"/>
      <c r="L812" s="533"/>
      <c r="M812" s="540"/>
      <c r="N812" s="523">
        <f t="shared" si="183"/>
        <v>0</v>
      </c>
    </row>
    <row r="813" spans="1:14" x14ac:dyDescent="0.25">
      <c r="A813" s="237"/>
      <c r="B813" s="238"/>
      <c r="C813" s="239"/>
      <c r="D813" s="238"/>
      <c r="E813" s="238"/>
      <c r="F813" s="240"/>
      <c r="G813" s="241"/>
      <c r="H813" s="242"/>
      <c r="I813" s="519"/>
      <c r="J813" s="544"/>
      <c r="K813" s="528"/>
      <c r="L813" s="533"/>
      <c r="M813" s="540"/>
      <c r="N813" s="523">
        <f t="shared" ref="N813:N815" si="184">SUM(J813:M813)</f>
        <v>0</v>
      </c>
    </row>
    <row r="814" spans="1:14" x14ac:dyDescent="0.25">
      <c r="A814" s="237"/>
      <c r="B814" s="238"/>
      <c r="C814" s="239"/>
      <c r="D814" s="238"/>
      <c r="E814" s="238"/>
      <c r="F814" s="240"/>
      <c r="G814" s="241"/>
      <c r="H814" s="242"/>
      <c r="I814" s="519"/>
      <c r="J814" s="544"/>
      <c r="K814" s="528"/>
      <c r="L814" s="533"/>
      <c r="M814" s="540"/>
      <c r="N814" s="523">
        <f t="shared" si="184"/>
        <v>0</v>
      </c>
    </row>
    <row r="815" spans="1:14" ht="15.75" thickBot="1" x14ac:dyDescent="0.3">
      <c r="A815" s="243"/>
      <c r="B815" s="244"/>
      <c r="C815" s="245"/>
      <c r="D815" s="244"/>
      <c r="E815" s="244"/>
      <c r="F815" s="246"/>
      <c r="G815" s="247"/>
      <c r="H815" s="248"/>
      <c r="I815" s="520"/>
      <c r="J815" s="545"/>
      <c r="K815" s="529"/>
      <c r="L815" s="534"/>
      <c r="M815" s="541"/>
      <c r="N815" s="537">
        <f t="shared" si="184"/>
        <v>0</v>
      </c>
    </row>
    <row r="816" spans="1:14" ht="15.75" thickBot="1" x14ac:dyDescent="0.3">
      <c r="A816" s="646" t="s">
        <v>4</v>
      </c>
      <c r="B816" s="647"/>
      <c r="C816" s="647"/>
      <c r="D816" s="647"/>
      <c r="E816" s="647"/>
      <c r="F816" s="647"/>
      <c r="G816" s="647"/>
      <c r="H816" s="647"/>
      <c r="I816" s="521">
        <f>SUM(I806:I815)</f>
        <v>0</v>
      </c>
      <c r="J816" s="546">
        <f t="shared" ref="J816:N816" si="185">SUM(J806:J815)</f>
        <v>0</v>
      </c>
      <c r="K816" s="530">
        <f t="shared" si="185"/>
        <v>0</v>
      </c>
      <c r="L816" s="535">
        <f t="shared" si="185"/>
        <v>0</v>
      </c>
      <c r="M816" s="525">
        <f t="shared" si="185"/>
        <v>0</v>
      </c>
      <c r="N816" s="538">
        <f t="shared" si="185"/>
        <v>0</v>
      </c>
    </row>
    <row r="817" spans="1:14" ht="15.75" customHeight="1" thickBot="1" x14ac:dyDescent="0.3">
      <c r="A817" s="633" t="s">
        <v>475</v>
      </c>
      <c r="B817" s="634"/>
      <c r="C817" s="634"/>
      <c r="D817" s="634"/>
      <c r="E817" s="634"/>
      <c r="F817" s="634"/>
      <c r="G817" s="634"/>
      <c r="H817" s="634"/>
      <c r="I817" s="634"/>
      <c r="J817" s="634"/>
      <c r="K817" s="634"/>
      <c r="L817" s="634"/>
      <c r="M817" s="634"/>
      <c r="N817" s="635"/>
    </row>
    <row r="818" spans="1:14" ht="26.25" thickBot="1" x14ac:dyDescent="0.3">
      <c r="A818" s="427" t="s">
        <v>418</v>
      </c>
      <c r="B818" s="415" t="s">
        <v>419</v>
      </c>
      <c r="C818" s="427" t="s">
        <v>420</v>
      </c>
      <c r="D818" s="415" t="s">
        <v>36</v>
      </c>
      <c r="E818" s="230" t="s">
        <v>533</v>
      </c>
      <c r="F818" s="229" t="s">
        <v>0</v>
      </c>
      <c r="G818" s="229" t="s">
        <v>2</v>
      </c>
      <c r="H818" s="229" t="s">
        <v>37</v>
      </c>
      <c r="I818" s="517" t="s">
        <v>5</v>
      </c>
      <c r="J818" s="542" t="s">
        <v>517</v>
      </c>
      <c r="K818" s="526" t="s">
        <v>518</v>
      </c>
      <c r="L818" s="531" t="s">
        <v>519</v>
      </c>
      <c r="M818" s="524" t="s">
        <v>520</v>
      </c>
      <c r="N818" s="536" t="s">
        <v>608</v>
      </c>
    </row>
    <row r="819" spans="1:14" x14ac:dyDescent="0.25">
      <c r="A819" s="231"/>
      <c r="B819" s="232"/>
      <c r="C819" s="233"/>
      <c r="D819" s="232"/>
      <c r="E819" s="232"/>
      <c r="F819" s="234"/>
      <c r="G819" s="235"/>
      <c r="H819" s="236"/>
      <c r="I819" s="518"/>
      <c r="J819" s="543"/>
      <c r="K819" s="527"/>
      <c r="L819" s="532"/>
      <c r="M819" s="539"/>
      <c r="N819" s="522">
        <f t="shared" ref="N819:N825" si="186">SUM(J819:M819)</f>
        <v>0</v>
      </c>
    </row>
    <row r="820" spans="1:14" x14ac:dyDescent="0.25">
      <c r="A820" s="237"/>
      <c r="B820" s="238"/>
      <c r="C820" s="239"/>
      <c r="D820" s="238"/>
      <c r="E820" s="238"/>
      <c r="F820" s="240"/>
      <c r="G820" s="241"/>
      <c r="H820" s="242"/>
      <c r="I820" s="519"/>
      <c r="J820" s="544"/>
      <c r="K820" s="528"/>
      <c r="L820" s="533"/>
      <c r="M820" s="540"/>
      <c r="N820" s="523">
        <f t="shared" si="186"/>
        <v>0</v>
      </c>
    </row>
    <row r="821" spans="1:14" x14ac:dyDescent="0.25">
      <c r="A821" s="237"/>
      <c r="B821" s="238"/>
      <c r="C821" s="239"/>
      <c r="D821" s="238"/>
      <c r="E821" s="238"/>
      <c r="F821" s="240"/>
      <c r="G821" s="241"/>
      <c r="H821" s="242"/>
      <c r="I821" s="519"/>
      <c r="J821" s="544"/>
      <c r="K821" s="528"/>
      <c r="L821" s="533"/>
      <c r="M821" s="540"/>
      <c r="N821" s="523">
        <f t="shared" si="186"/>
        <v>0</v>
      </c>
    </row>
    <row r="822" spans="1:14" x14ac:dyDescent="0.25">
      <c r="A822" s="237"/>
      <c r="B822" s="238"/>
      <c r="C822" s="239"/>
      <c r="D822" s="238"/>
      <c r="E822" s="238"/>
      <c r="F822" s="240"/>
      <c r="G822" s="241"/>
      <c r="H822" s="242"/>
      <c r="I822" s="519"/>
      <c r="J822" s="544"/>
      <c r="K822" s="528"/>
      <c r="L822" s="533"/>
      <c r="M822" s="540"/>
      <c r="N822" s="523">
        <f t="shared" si="186"/>
        <v>0</v>
      </c>
    </row>
    <row r="823" spans="1:14" x14ac:dyDescent="0.25">
      <c r="A823" s="237"/>
      <c r="B823" s="238"/>
      <c r="C823" s="239"/>
      <c r="D823" s="238"/>
      <c r="E823" s="238"/>
      <c r="F823" s="240"/>
      <c r="G823" s="241"/>
      <c r="H823" s="242"/>
      <c r="I823" s="519"/>
      <c r="J823" s="544"/>
      <c r="K823" s="528"/>
      <c r="L823" s="533"/>
      <c r="M823" s="540"/>
      <c r="N823" s="523">
        <f t="shared" si="186"/>
        <v>0</v>
      </c>
    </row>
    <row r="824" spans="1:14" x14ac:dyDescent="0.25">
      <c r="A824" s="237"/>
      <c r="B824" s="238"/>
      <c r="C824" s="239"/>
      <c r="D824" s="238"/>
      <c r="E824" s="238"/>
      <c r="F824" s="240"/>
      <c r="G824" s="241"/>
      <c r="H824" s="242"/>
      <c r="I824" s="519"/>
      <c r="J824" s="544"/>
      <c r="K824" s="528"/>
      <c r="L824" s="533"/>
      <c r="M824" s="540"/>
      <c r="N824" s="523">
        <f t="shared" si="186"/>
        <v>0</v>
      </c>
    </row>
    <row r="825" spans="1:14" x14ac:dyDescent="0.25">
      <c r="A825" s="237"/>
      <c r="B825" s="238"/>
      <c r="C825" s="239"/>
      <c r="D825" s="238"/>
      <c r="E825" s="238"/>
      <c r="F825" s="240"/>
      <c r="G825" s="241"/>
      <c r="H825" s="242"/>
      <c r="I825" s="519"/>
      <c r="J825" s="544"/>
      <c r="K825" s="528"/>
      <c r="L825" s="533"/>
      <c r="M825" s="540"/>
      <c r="N825" s="523">
        <f t="shared" si="186"/>
        <v>0</v>
      </c>
    </row>
    <row r="826" spans="1:14" x14ac:dyDescent="0.25">
      <c r="A826" s="237"/>
      <c r="B826" s="238"/>
      <c r="C826" s="239"/>
      <c r="D826" s="238"/>
      <c r="E826" s="238"/>
      <c r="F826" s="240"/>
      <c r="G826" s="241"/>
      <c r="H826" s="242"/>
      <c r="I826" s="519"/>
      <c r="J826" s="544"/>
      <c r="K826" s="528"/>
      <c r="L826" s="533"/>
      <c r="M826" s="540"/>
      <c r="N826" s="523">
        <f t="shared" ref="N826:N828" si="187">SUM(J826:M826)</f>
        <v>0</v>
      </c>
    </row>
    <row r="827" spans="1:14" x14ac:dyDescent="0.25">
      <c r="A827" s="237"/>
      <c r="B827" s="238"/>
      <c r="C827" s="239"/>
      <c r="D827" s="238"/>
      <c r="E827" s="238"/>
      <c r="F827" s="240"/>
      <c r="G827" s="241"/>
      <c r="H827" s="242"/>
      <c r="I827" s="519"/>
      <c r="J827" s="544"/>
      <c r="K827" s="528"/>
      <c r="L827" s="533"/>
      <c r="M827" s="540"/>
      <c r="N827" s="523">
        <f t="shared" si="187"/>
        <v>0</v>
      </c>
    </row>
    <row r="828" spans="1:14" ht="15.75" thickBot="1" x14ac:dyDescent="0.3">
      <c r="A828" s="243"/>
      <c r="B828" s="244"/>
      <c r="C828" s="245"/>
      <c r="D828" s="244"/>
      <c r="E828" s="244"/>
      <c r="F828" s="246"/>
      <c r="G828" s="247"/>
      <c r="H828" s="248"/>
      <c r="I828" s="520"/>
      <c r="J828" s="545"/>
      <c r="K828" s="529"/>
      <c r="L828" s="534"/>
      <c r="M828" s="541"/>
      <c r="N828" s="537">
        <f t="shared" si="187"/>
        <v>0</v>
      </c>
    </row>
    <row r="829" spans="1:14" ht="15.75" thickBot="1" x14ac:dyDescent="0.3">
      <c r="A829" s="646" t="s">
        <v>4</v>
      </c>
      <c r="B829" s="647"/>
      <c r="C829" s="647"/>
      <c r="D829" s="647"/>
      <c r="E829" s="647"/>
      <c r="F829" s="647"/>
      <c r="G829" s="647"/>
      <c r="H829" s="647"/>
      <c r="I829" s="521">
        <f>SUM(I819:I828)</f>
        <v>0</v>
      </c>
      <c r="J829" s="546">
        <f t="shared" ref="J829:N829" si="188">SUM(J819:J828)</f>
        <v>0</v>
      </c>
      <c r="K829" s="530">
        <f t="shared" si="188"/>
        <v>0</v>
      </c>
      <c r="L829" s="535">
        <f t="shared" si="188"/>
        <v>0</v>
      </c>
      <c r="M829" s="525">
        <f t="shared" si="188"/>
        <v>0</v>
      </c>
      <c r="N829" s="538">
        <f t="shared" si="188"/>
        <v>0</v>
      </c>
    </row>
    <row r="830" spans="1:14" ht="15.75" customHeight="1" thickBot="1" x14ac:dyDescent="0.3">
      <c r="A830" s="633" t="s">
        <v>476</v>
      </c>
      <c r="B830" s="634"/>
      <c r="C830" s="634"/>
      <c r="D830" s="634"/>
      <c r="E830" s="634"/>
      <c r="F830" s="634"/>
      <c r="G830" s="634"/>
      <c r="H830" s="634"/>
      <c r="I830" s="634"/>
      <c r="J830" s="634"/>
      <c r="K830" s="634"/>
      <c r="L830" s="634"/>
      <c r="M830" s="634"/>
      <c r="N830" s="635"/>
    </row>
    <row r="831" spans="1:14" ht="26.25" thickBot="1" x14ac:dyDescent="0.3">
      <c r="A831" s="427" t="s">
        <v>418</v>
      </c>
      <c r="B831" s="415" t="s">
        <v>419</v>
      </c>
      <c r="C831" s="427" t="s">
        <v>420</v>
      </c>
      <c r="D831" s="415" t="s">
        <v>36</v>
      </c>
      <c r="E831" s="230" t="s">
        <v>533</v>
      </c>
      <c r="F831" s="229" t="s">
        <v>0</v>
      </c>
      <c r="G831" s="229" t="s">
        <v>2</v>
      </c>
      <c r="H831" s="229" t="s">
        <v>37</v>
      </c>
      <c r="I831" s="517" t="s">
        <v>5</v>
      </c>
      <c r="J831" s="542" t="s">
        <v>517</v>
      </c>
      <c r="K831" s="526" t="s">
        <v>518</v>
      </c>
      <c r="L831" s="531" t="s">
        <v>519</v>
      </c>
      <c r="M831" s="524" t="s">
        <v>520</v>
      </c>
      <c r="N831" s="536" t="s">
        <v>608</v>
      </c>
    </row>
    <row r="832" spans="1:14" x14ac:dyDescent="0.25">
      <c r="A832" s="231"/>
      <c r="B832" s="232"/>
      <c r="C832" s="233"/>
      <c r="D832" s="232"/>
      <c r="E832" s="232"/>
      <c r="F832" s="234"/>
      <c r="G832" s="235"/>
      <c r="H832" s="236"/>
      <c r="I832" s="518"/>
      <c r="J832" s="543"/>
      <c r="K832" s="527"/>
      <c r="L832" s="532"/>
      <c r="M832" s="539"/>
      <c r="N832" s="522">
        <f t="shared" ref="N832:N838" si="189">SUM(J832:M832)</f>
        <v>0</v>
      </c>
    </row>
    <row r="833" spans="1:14" x14ac:dyDescent="0.25">
      <c r="A833" s="237"/>
      <c r="B833" s="238"/>
      <c r="C833" s="239"/>
      <c r="D833" s="238"/>
      <c r="E833" s="238"/>
      <c r="F833" s="240"/>
      <c r="G833" s="241"/>
      <c r="H833" s="242"/>
      <c r="I833" s="519"/>
      <c r="J833" s="544"/>
      <c r="K833" s="528"/>
      <c r="L833" s="533"/>
      <c r="M833" s="540"/>
      <c r="N833" s="523">
        <f t="shared" si="189"/>
        <v>0</v>
      </c>
    </row>
    <row r="834" spans="1:14" x14ac:dyDescent="0.25">
      <c r="A834" s="237"/>
      <c r="B834" s="238"/>
      <c r="C834" s="239"/>
      <c r="D834" s="238"/>
      <c r="E834" s="238"/>
      <c r="F834" s="240"/>
      <c r="G834" s="241"/>
      <c r="H834" s="242"/>
      <c r="I834" s="519"/>
      <c r="J834" s="544"/>
      <c r="K834" s="528"/>
      <c r="L834" s="533"/>
      <c r="M834" s="540"/>
      <c r="N834" s="523">
        <f t="shared" si="189"/>
        <v>0</v>
      </c>
    </row>
    <row r="835" spans="1:14" x14ac:dyDescent="0.25">
      <c r="A835" s="237"/>
      <c r="B835" s="238"/>
      <c r="C835" s="239"/>
      <c r="D835" s="238"/>
      <c r="E835" s="238"/>
      <c r="F835" s="240"/>
      <c r="G835" s="241"/>
      <c r="H835" s="242"/>
      <c r="I835" s="519"/>
      <c r="J835" s="544"/>
      <c r="K835" s="528"/>
      <c r="L835" s="533"/>
      <c r="M835" s="540"/>
      <c r="N835" s="523">
        <f t="shared" si="189"/>
        <v>0</v>
      </c>
    </row>
    <row r="836" spans="1:14" x14ac:dyDescent="0.25">
      <c r="A836" s="237"/>
      <c r="B836" s="238"/>
      <c r="C836" s="239"/>
      <c r="D836" s="238"/>
      <c r="E836" s="238"/>
      <c r="F836" s="240"/>
      <c r="G836" s="241"/>
      <c r="H836" s="242"/>
      <c r="I836" s="519"/>
      <c r="J836" s="544"/>
      <c r="K836" s="528"/>
      <c r="L836" s="533"/>
      <c r="M836" s="540"/>
      <c r="N836" s="523">
        <f t="shared" si="189"/>
        <v>0</v>
      </c>
    </row>
    <row r="837" spans="1:14" x14ac:dyDescent="0.25">
      <c r="A837" s="237"/>
      <c r="B837" s="238"/>
      <c r="C837" s="239"/>
      <c r="D837" s="238"/>
      <c r="E837" s="238"/>
      <c r="F837" s="240"/>
      <c r="G837" s="241"/>
      <c r="H837" s="242"/>
      <c r="I837" s="519"/>
      <c r="J837" s="544"/>
      <c r="K837" s="528"/>
      <c r="L837" s="533"/>
      <c r="M837" s="540"/>
      <c r="N837" s="523">
        <f t="shared" si="189"/>
        <v>0</v>
      </c>
    </row>
    <row r="838" spans="1:14" x14ac:dyDescent="0.25">
      <c r="A838" s="237"/>
      <c r="B838" s="238"/>
      <c r="C838" s="239"/>
      <c r="D838" s="238"/>
      <c r="E838" s="238"/>
      <c r="F838" s="240"/>
      <c r="G838" s="241"/>
      <c r="H838" s="242"/>
      <c r="I838" s="519"/>
      <c r="J838" s="544"/>
      <c r="K838" s="528"/>
      <c r="L838" s="533"/>
      <c r="M838" s="540"/>
      <c r="N838" s="523">
        <f t="shared" si="189"/>
        <v>0</v>
      </c>
    </row>
    <row r="839" spans="1:14" x14ac:dyDescent="0.25">
      <c r="A839" s="237"/>
      <c r="B839" s="238"/>
      <c r="C839" s="239"/>
      <c r="D839" s="238"/>
      <c r="E839" s="238"/>
      <c r="F839" s="240"/>
      <c r="G839" s="241"/>
      <c r="H839" s="242"/>
      <c r="I839" s="519"/>
      <c r="J839" s="544"/>
      <c r="K839" s="528"/>
      <c r="L839" s="533"/>
      <c r="M839" s="540"/>
      <c r="N839" s="523">
        <f t="shared" ref="N839:N841" si="190">SUM(J839:M839)</f>
        <v>0</v>
      </c>
    </row>
    <row r="840" spans="1:14" x14ac:dyDescent="0.25">
      <c r="A840" s="237"/>
      <c r="B840" s="238"/>
      <c r="C840" s="239"/>
      <c r="D840" s="238"/>
      <c r="E840" s="238"/>
      <c r="F840" s="240"/>
      <c r="G840" s="241"/>
      <c r="H840" s="242"/>
      <c r="I840" s="519"/>
      <c r="J840" s="544"/>
      <c r="K840" s="528"/>
      <c r="L840" s="533"/>
      <c r="M840" s="540"/>
      <c r="N840" s="523">
        <f t="shared" si="190"/>
        <v>0</v>
      </c>
    </row>
    <row r="841" spans="1:14" ht="15.75" thickBot="1" x14ac:dyDescent="0.3">
      <c r="A841" s="243"/>
      <c r="B841" s="244"/>
      <c r="C841" s="245"/>
      <c r="D841" s="244"/>
      <c r="E841" s="244"/>
      <c r="F841" s="246"/>
      <c r="G841" s="247"/>
      <c r="H841" s="248"/>
      <c r="I841" s="520"/>
      <c r="J841" s="545"/>
      <c r="K841" s="529"/>
      <c r="L841" s="534"/>
      <c r="M841" s="541"/>
      <c r="N841" s="537">
        <f t="shared" si="190"/>
        <v>0</v>
      </c>
    </row>
    <row r="842" spans="1:14" ht="15.75" thickBot="1" x14ac:dyDescent="0.3">
      <c r="A842" s="646" t="s">
        <v>4</v>
      </c>
      <c r="B842" s="647"/>
      <c r="C842" s="647"/>
      <c r="D842" s="647"/>
      <c r="E842" s="647"/>
      <c r="F842" s="647"/>
      <c r="G842" s="647"/>
      <c r="H842" s="647"/>
      <c r="I842" s="521">
        <f>SUM(I832:I841)</f>
        <v>0</v>
      </c>
      <c r="J842" s="546">
        <f t="shared" ref="J842:N842" si="191">SUM(J832:J841)</f>
        <v>0</v>
      </c>
      <c r="K842" s="530">
        <f t="shared" si="191"/>
        <v>0</v>
      </c>
      <c r="L842" s="535">
        <f t="shared" si="191"/>
        <v>0</v>
      </c>
      <c r="M842" s="525">
        <f t="shared" si="191"/>
        <v>0</v>
      </c>
      <c r="N842" s="538">
        <f t="shared" si="191"/>
        <v>0</v>
      </c>
    </row>
    <row r="843" spans="1:14" ht="15.75" customHeight="1" thickBot="1" x14ac:dyDescent="0.3">
      <c r="A843" s="633" t="s">
        <v>477</v>
      </c>
      <c r="B843" s="634"/>
      <c r="C843" s="634"/>
      <c r="D843" s="634"/>
      <c r="E843" s="634"/>
      <c r="F843" s="634"/>
      <c r="G843" s="634"/>
      <c r="H843" s="634"/>
      <c r="I843" s="634"/>
      <c r="J843" s="634"/>
      <c r="K843" s="634"/>
      <c r="L843" s="634"/>
      <c r="M843" s="634"/>
      <c r="N843" s="635"/>
    </row>
    <row r="844" spans="1:14" ht="26.25" thickBot="1" x14ac:dyDescent="0.3">
      <c r="A844" s="427" t="s">
        <v>537</v>
      </c>
      <c r="B844" s="415" t="s">
        <v>537</v>
      </c>
      <c r="C844" s="427" t="s">
        <v>420</v>
      </c>
      <c r="D844" s="415" t="s">
        <v>36</v>
      </c>
      <c r="E844" s="230" t="s">
        <v>533</v>
      </c>
      <c r="F844" s="229" t="s">
        <v>0</v>
      </c>
      <c r="G844" s="229" t="s">
        <v>535</v>
      </c>
      <c r="H844" s="229" t="s">
        <v>37</v>
      </c>
      <c r="I844" s="517" t="s">
        <v>5</v>
      </c>
      <c r="J844" s="542" t="s">
        <v>517</v>
      </c>
      <c r="K844" s="526" t="s">
        <v>518</v>
      </c>
      <c r="L844" s="531" t="s">
        <v>519</v>
      </c>
      <c r="M844" s="524" t="s">
        <v>520</v>
      </c>
      <c r="N844" s="536" t="s">
        <v>608</v>
      </c>
    </row>
    <row r="845" spans="1:14" x14ac:dyDescent="0.25">
      <c r="A845" s="231"/>
      <c r="B845" s="232"/>
      <c r="C845" s="233"/>
      <c r="D845" s="232"/>
      <c r="E845" s="232"/>
      <c r="F845" s="234"/>
      <c r="G845" s="235"/>
      <c r="H845" s="236"/>
      <c r="I845" s="518"/>
      <c r="J845" s="543"/>
      <c r="K845" s="527"/>
      <c r="L845" s="532"/>
      <c r="M845" s="539"/>
      <c r="N845" s="522">
        <f t="shared" ref="N845:N851" si="192">SUM(J845:M845)</f>
        <v>0</v>
      </c>
    </row>
    <row r="846" spans="1:14" x14ac:dyDescent="0.25">
      <c r="A846" s="237"/>
      <c r="B846" s="238"/>
      <c r="C846" s="239"/>
      <c r="D846" s="238"/>
      <c r="E846" s="238"/>
      <c r="F846" s="240"/>
      <c r="G846" s="241"/>
      <c r="H846" s="242"/>
      <c r="I846" s="519"/>
      <c r="J846" s="544"/>
      <c r="K846" s="528"/>
      <c r="L846" s="533"/>
      <c r="M846" s="540"/>
      <c r="N846" s="523">
        <f t="shared" si="192"/>
        <v>0</v>
      </c>
    </row>
    <row r="847" spans="1:14" x14ac:dyDescent="0.25">
      <c r="A847" s="237"/>
      <c r="B847" s="238"/>
      <c r="C847" s="239"/>
      <c r="D847" s="238"/>
      <c r="E847" s="238"/>
      <c r="F847" s="240"/>
      <c r="G847" s="241"/>
      <c r="H847" s="242"/>
      <c r="I847" s="519"/>
      <c r="J847" s="544"/>
      <c r="K847" s="528"/>
      <c r="L847" s="533"/>
      <c r="M847" s="540"/>
      <c r="N847" s="523">
        <f t="shared" si="192"/>
        <v>0</v>
      </c>
    </row>
    <row r="848" spans="1:14" x14ac:dyDescent="0.25">
      <c r="A848" s="237"/>
      <c r="B848" s="238"/>
      <c r="C848" s="239"/>
      <c r="D848" s="238"/>
      <c r="E848" s="238"/>
      <c r="F848" s="240"/>
      <c r="G848" s="241"/>
      <c r="H848" s="242"/>
      <c r="I848" s="519"/>
      <c r="J848" s="544"/>
      <c r="K848" s="528"/>
      <c r="L848" s="533"/>
      <c r="M848" s="540"/>
      <c r="N848" s="523">
        <f t="shared" si="192"/>
        <v>0</v>
      </c>
    </row>
    <row r="849" spans="1:14" x14ac:dyDescent="0.25">
      <c r="A849" s="237"/>
      <c r="B849" s="238"/>
      <c r="C849" s="239"/>
      <c r="D849" s="238"/>
      <c r="E849" s="238"/>
      <c r="F849" s="240"/>
      <c r="G849" s="241"/>
      <c r="H849" s="242"/>
      <c r="I849" s="519"/>
      <c r="J849" s="544"/>
      <c r="K849" s="528"/>
      <c r="L849" s="533"/>
      <c r="M849" s="540"/>
      <c r="N849" s="523">
        <f t="shared" si="192"/>
        <v>0</v>
      </c>
    </row>
    <row r="850" spans="1:14" x14ac:dyDescent="0.25">
      <c r="A850" s="237"/>
      <c r="B850" s="238"/>
      <c r="C850" s="239"/>
      <c r="D850" s="238"/>
      <c r="E850" s="238"/>
      <c r="F850" s="240"/>
      <c r="G850" s="241"/>
      <c r="H850" s="242"/>
      <c r="I850" s="519"/>
      <c r="J850" s="544"/>
      <c r="K850" s="528"/>
      <c r="L850" s="533"/>
      <c r="M850" s="540"/>
      <c r="N850" s="523">
        <f t="shared" si="192"/>
        <v>0</v>
      </c>
    </row>
    <row r="851" spans="1:14" x14ac:dyDescent="0.25">
      <c r="A851" s="237"/>
      <c r="B851" s="238"/>
      <c r="C851" s="239"/>
      <c r="D851" s="238"/>
      <c r="E851" s="238"/>
      <c r="F851" s="240"/>
      <c r="G851" s="241"/>
      <c r="H851" s="242"/>
      <c r="I851" s="519"/>
      <c r="J851" s="544"/>
      <c r="K851" s="528"/>
      <c r="L851" s="533"/>
      <c r="M851" s="540"/>
      <c r="N851" s="523">
        <f t="shared" si="192"/>
        <v>0</v>
      </c>
    </row>
    <row r="852" spans="1:14" x14ac:dyDescent="0.25">
      <c r="A852" s="237"/>
      <c r="B852" s="238"/>
      <c r="C852" s="239"/>
      <c r="D852" s="238"/>
      <c r="E852" s="238"/>
      <c r="F852" s="240"/>
      <c r="G852" s="241"/>
      <c r="H852" s="242"/>
      <c r="I852" s="519"/>
      <c r="J852" s="544"/>
      <c r="K852" s="528"/>
      <c r="L852" s="533"/>
      <c r="M852" s="540"/>
      <c r="N852" s="523">
        <f t="shared" ref="N852:N854" si="193">SUM(J852:M852)</f>
        <v>0</v>
      </c>
    </row>
    <row r="853" spans="1:14" x14ac:dyDescent="0.25">
      <c r="A853" s="237"/>
      <c r="B853" s="238"/>
      <c r="C853" s="239"/>
      <c r="D853" s="238"/>
      <c r="E853" s="238"/>
      <c r="F853" s="240"/>
      <c r="G853" s="241"/>
      <c r="H853" s="242"/>
      <c r="I853" s="519"/>
      <c r="J853" s="544"/>
      <c r="K853" s="528"/>
      <c r="L853" s="533"/>
      <c r="M853" s="540"/>
      <c r="N853" s="523">
        <f t="shared" si="193"/>
        <v>0</v>
      </c>
    </row>
    <row r="854" spans="1:14" ht="15.75" thickBot="1" x14ac:dyDescent="0.3">
      <c r="A854" s="243"/>
      <c r="B854" s="244"/>
      <c r="C854" s="245"/>
      <c r="D854" s="244"/>
      <c r="E854" s="244"/>
      <c r="F854" s="246"/>
      <c r="G854" s="247"/>
      <c r="H854" s="248"/>
      <c r="I854" s="520"/>
      <c r="J854" s="545"/>
      <c r="K854" s="529"/>
      <c r="L854" s="534"/>
      <c r="M854" s="541"/>
      <c r="N854" s="537">
        <f t="shared" si="193"/>
        <v>0</v>
      </c>
    </row>
    <row r="855" spans="1:14" ht="15.75" thickBot="1" x14ac:dyDescent="0.3">
      <c r="A855" s="646" t="s">
        <v>4</v>
      </c>
      <c r="B855" s="647"/>
      <c r="C855" s="647"/>
      <c r="D855" s="647"/>
      <c r="E855" s="647"/>
      <c r="F855" s="647"/>
      <c r="G855" s="647"/>
      <c r="H855" s="647"/>
      <c r="I855" s="521">
        <f>SUM(I845:I854)</f>
        <v>0</v>
      </c>
      <c r="J855" s="546">
        <f t="shared" ref="J855:N855" si="194">SUM(J845:J854)</f>
        <v>0</v>
      </c>
      <c r="K855" s="530">
        <f t="shared" si="194"/>
        <v>0</v>
      </c>
      <c r="L855" s="535">
        <f t="shared" si="194"/>
        <v>0</v>
      </c>
      <c r="M855" s="525">
        <f t="shared" si="194"/>
        <v>0</v>
      </c>
      <c r="N855" s="538">
        <f t="shared" si="194"/>
        <v>0</v>
      </c>
    </row>
    <row r="856" spans="1:14" ht="15.75" customHeight="1" thickBot="1" x14ac:dyDescent="0.3">
      <c r="A856" s="633" t="s">
        <v>478</v>
      </c>
      <c r="B856" s="634"/>
      <c r="C856" s="634"/>
      <c r="D856" s="634"/>
      <c r="E856" s="634"/>
      <c r="F856" s="634"/>
      <c r="G856" s="634"/>
      <c r="H856" s="634"/>
      <c r="I856" s="634"/>
      <c r="J856" s="634"/>
      <c r="K856" s="634"/>
      <c r="L856" s="634"/>
      <c r="M856" s="634"/>
      <c r="N856" s="635"/>
    </row>
    <row r="857" spans="1:14" ht="26.25" thickBot="1" x14ac:dyDescent="0.3">
      <c r="A857" s="427" t="s">
        <v>537</v>
      </c>
      <c r="B857" s="415" t="s">
        <v>537</v>
      </c>
      <c r="C857" s="427" t="s">
        <v>420</v>
      </c>
      <c r="D857" s="415" t="s">
        <v>36</v>
      </c>
      <c r="E857" s="230" t="s">
        <v>533</v>
      </c>
      <c r="F857" s="229" t="s">
        <v>0</v>
      </c>
      <c r="G857" s="229" t="s">
        <v>2</v>
      </c>
      <c r="H857" s="229" t="s">
        <v>37</v>
      </c>
      <c r="I857" s="517" t="s">
        <v>5</v>
      </c>
      <c r="J857" s="542" t="s">
        <v>517</v>
      </c>
      <c r="K857" s="526" t="s">
        <v>518</v>
      </c>
      <c r="L857" s="531" t="s">
        <v>519</v>
      </c>
      <c r="M857" s="524" t="s">
        <v>520</v>
      </c>
      <c r="N857" s="536" t="s">
        <v>608</v>
      </c>
    </row>
    <row r="858" spans="1:14" x14ac:dyDescent="0.25">
      <c r="A858" s="231"/>
      <c r="B858" s="232"/>
      <c r="C858" s="233"/>
      <c r="D858" s="232"/>
      <c r="E858" s="232"/>
      <c r="F858" s="234"/>
      <c r="G858" s="235"/>
      <c r="H858" s="236"/>
      <c r="I858" s="518"/>
      <c r="J858" s="543"/>
      <c r="K858" s="527"/>
      <c r="L858" s="532"/>
      <c r="M858" s="539"/>
      <c r="N858" s="522">
        <f t="shared" ref="N858:N864" si="195">SUM(J858:M858)</f>
        <v>0</v>
      </c>
    </row>
    <row r="859" spans="1:14" x14ac:dyDescent="0.25">
      <c r="A859" s="237"/>
      <c r="B859" s="238"/>
      <c r="C859" s="239"/>
      <c r="D859" s="238"/>
      <c r="E859" s="238"/>
      <c r="F859" s="240"/>
      <c r="G859" s="241"/>
      <c r="H859" s="242"/>
      <c r="I859" s="519"/>
      <c r="J859" s="544"/>
      <c r="K859" s="528"/>
      <c r="L859" s="533"/>
      <c r="M859" s="540"/>
      <c r="N859" s="523">
        <f t="shared" si="195"/>
        <v>0</v>
      </c>
    </row>
    <row r="860" spans="1:14" x14ac:dyDescent="0.25">
      <c r="A860" s="237"/>
      <c r="B860" s="238"/>
      <c r="C860" s="239"/>
      <c r="D860" s="238"/>
      <c r="E860" s="238"/>
      <c r="F860" s="240"/>
      <c r="G860" s="241"/>
      <c r="H860" s="242"/>
      <c r="I860" s="519"/>
      <c r="J860" s="544"/>
      <c r="K860" s="528"/>
      <c r="L860" s="533"/>
      <c r="M860" s="540"/>
      <c r="N860" s="523">
        <f t="shared" si="195"/>
        <v>0</v>
      </c>
    </row>
    <row r="861" spans="1:14" x14ac:dyDescent="0.25">
      <c r="A861" s="237"/>
      <c r="B861" s="238"/>
      <c r="C861" s="239"/>
      <c r="D861" s="238"/>
      <c r="E861" s="238"/>
      <c r="F861" s="240"/>
      <c r="G861" s="241"/>
      <c r="H861" s="242"/>
      <c r="I861" s="519"/>
      <c r="J861" s="544"/>
      <c r="K861" s="528"/>
      <c r="L861" s="533"/>
      <c r="M861" s="540"/>
      <c r="N861" s="523">
        <f t="shared" si="195"/>
        <v>0</v>
      </c>
    </row>
    <row r="862" spans="1:14" x14ac:dyDescent="0.25">
      <c r="A862" s="237"/>
      <c r="B862" s="238"/>
      <c r="C862" s="239"/>
      <c r="D862" s="238"/>
      <c r="E862" s="238"/>
      <c r="F862" s="240"/>
      <c r="G862" s="241"/>
      <c r="H862" s="242"/>
      <c r="I862" s="519"/>
      <c r="J862" s="544"/>
      <c r="K862" s="528"/>
      <c r="L862" s="533"/>
      <c r="M862" s="540"/>
      <c r="N862" s="523">
        <f t="shared" si="195"/>
        <v>0</v>
      </c>
    </row>
    <row r="863" spans="1:14" x14ac:dyDescent="0.25">
      <c r="A863" s="237"/>
      <c r="B863" s="238"/>
      <c r="C863" s="239"/>
      <c r="D863" s="238"/>
      <c r="E863" s="238"/>
      <c r="F863" s="240"/>
      <c r="G863" s="241"/>
      <c r="H863" s="242"/>
      <c r="I863" s="519"/>
      <c r="J863" s="544"/>
      <c r="K863" s="528"/>
      <c r="L863" s="533"/>
      <c r="M863" s="540"/>
      <c r="N863" s="523">
        <f t="shared" si="195"/>
        <v>0</v>
      </c>
    </row>
    <row r="864" spans="1:14" x14ac:dyDescent="0.25">
      <c r="A864" s="237"/>
      <c r="B864" s="238"/>
      <c r="C864" s="239"/>
      <c r="D864" s="238"/>
      <c r="E864" s="238"/>
      <c r="F864" s="240"/>
      <c r="G864" s="241"/>
      <c r="H864" s="242"/>
      <c r="I864" s="519"/>
      <c r="J864" s="544"/>
      <c r="K864" s="528"/>
      <c r="L864" s="533"/>
      <c r="M864" s="540"/>
      <c r="N864" s="523">
        <f t="shared" si="195"/>
        <v>0</v>
      </c>
    </row>
    <row r="865" spans="1:14" x14ac:dyDescent="0.25">
      <c r="A865" s="237"/>
      <c r="B865" s="238"/>
      <c r="C865" s="239"/>
      <c r="D865" s="238"/>
      <c r="E865" s="238"/>
      <c r="F865" s="240"/>
      <c r="G865" s="241"/>
      <c r="H865" s="242"/>
      <c r="I865" s="519"/>
      <c r="J865" s="544"/>
      <c r="K865" s="528"/>
      <c r="L865" s="533"/>
      <c r="M865" s="540"/>
      <c r="N865" s="523">
        <f t="shared" ref="N865:N867" si="196">SUM(J865:M865)</f>
        <v>0</v>
      </c>
    </row>
    <row r="866" spans="1:14" x14ac:dyDescent="0.25">
      <c r="A866" s="237"/>
      <c r="B866" s="238"/>
      <c r="C866" s="239"/>
      <c r="D866" s="238"/>
      <c r="E866" s="238"/>
      <c r="F866" s="240"/>
      <c r="G866" s="241"/>
      <c r="H866" s="242"/>
      <c r="I866" s="519"/>
      <c r="J866" s="544"/>
      <c r="K866" s="528"/>
      <c r="L866" s="533"/>
      <c r="M866" s="540"/>
      <c r="N866" s="523">
        <f t="shared" si="196"/>
        <v>0</v>
      </c>
    </row>
    <row r="867" spans="1:14" ht="15.75" thickBot="1" x14ac:dyDescent="0.3">
      <c r="A867" s="243"/>
      <c r="B867" s="244"/>
      <c r="C867" s="245"/>
      <c r="D867" s="244"/>
      <c r="E867" s="244"/>
      <c r="F867" s="246"/>
      <c r="G867" s="247"/>
      <c r="H867" s="248"/>
      <c r="I867" s="520"/>
      <c r="J867" s="545"/>
      <c r="K867" s="529"/>
      <c r="L867" s="534"/>
      <c r="M867" s="541"/>
      <c r="N867" s="537">
        <f t="shared" si="196"/>
        <v>0</v>
      </c>
    </row>
    <row r="868" spans="1:14" ht="15.75" thickBot="1" x14ac:dyDescent="0.3">
      <c r="A868" s="646" t="s">
        <v>4</v>
      </c>
      <c r="B868" s="647"/>
      <c r="C868" s="647"/>
      <c r="D868" s="647"/>
      <c r="E868" s="647"/>
      <c r="F868" s="647"/>
      <c r="G868" s="647"/>
      <c r="H868" s="647"/>
      <c r="I868" s="521">
        <f>SUM(I858:I867)</f>
        <v>0</v>
      </c>
      <c r="J868" s="546">
        <f t="shared" ref="J868:N868" si="197">SUM(J858:J867)</f>
        <v>0</v>
      </c>
      <c r="K868" s="530">
        <f t="shared" si="197"/>
        <v>0</v>
      </c>
      <c r="L868" s="535">
        <f t="shared" si="197"/>
        <v>0</v>
      </c>
      <c r="M868" s="525">
        <f t="shared" si="197"/>
        <v>0</v>
      </c>
      <c r="N868" s="538">
        <f t="shared" si="197"/>
        <v>0</v>
      </c>
    </row>
    <row r="869" spans="1:14" ht="15.75" customHeight="1" thickBot="1" x14ac:dyDescent="0.3">
      <c r="A869" s="429" t="s">
        <v>26</v>
      </c>
      <c r="B869" s="417"/>
      <c r="C869" s="435"/>
      <c r="D869" s="417"/>
      <c r="E869" s="417"/>
      <c r="F869" s="227"/>
      <c r="G869" s="228"/>
      <c r="H869" s="227"/>
      <c r="I869" s="263">
        <f>+I23+I36+I49+I62+I75+I88+I101+I114+I127+I140+I153+I166+I179+I192+I205+I218+I231+I244+I257+I270+I283+I296+I309+I322+I335+I348+I361+I374+I387+I400+I413+I426+I439+I452+I465+I478+I491+I504+I517+I530+I543+I556+I569+I582+I595+I608+I621+I634+I647+I660+I673+I686+I699+I712+I725+I738+I751+I764+I777+I790+I803+I816+I829+I842+I855+I868</f>
        <v>0</v>
      </c>
      <c r="J869" s="263">
        <f t="shared" ref="J869:N869" si="198">+J23+J36+J49+J62+J75+J88+J101+J114+J127+J140+J153+J166+J179+J192+J205+J218+J231+J244+J257+J270+J283+J296+J309+J322+J335+J348+J361+J374+J387+J400+J413+J426+J439+J452+J465+J478+J491+J504+J517+J530+J543+J556+J569+J582+J595+J608+J621+J634+J647+J660+J673+J686+J699+J712+J725+J738+J751+J764+J777+J790+J803+J816+J829+J842+J855+J868</f>
        <v>0</v>
      </c>
      <c r="K869" s="263">
        <f t="shared" si="198"/>
        <v>0</v>
      </c>
      <c r="L869" s="263">
        <f t="shared" si="198"/>
        <v>0</v>
      </c>
      <c r="M869" s="263">
        <f t="shared" si="198"/>
        <v>0</v>
      </c>
      <c r="N869" s="263">
        <f t="shared" si="198"/>
        <v>0</v>
      </c>
    </row>
    <row r="870" spans="1:14" x14ac:dyDescent="0.25">
      <c r="A870" s="430"/>
      <c r="B870" s="418"/>
      <c r="C870" s="430"/>
      <c r="D870" s="418"/>
      <c r="E870" s="418"/>
      <c r="F870" s="49"/>
      <c r="G870" s="65"/>
      <c r="H870" s="49"/>
      <c r="I870" s="65"/>
      <c r="J870" s="374"/>
      <c r="K870" s="374"/>
      <c r="L870" s="374"/>
      <c r="M870" s="374"/>
      <c r="N870" s="374"/>
    </row>
    <row r="871" spans="1:14" x14ac:dyDescent="0.25">
      <c r="A871" s="430"/>
      <c r="B871" s="418"/>
      <c r="C871" s="430"/>
      <c r="D871" s="418"/>
      <c r="E871" s="418"/>
      <c r="F871" s="49"/>
      <c r="G871" s="65"/>
      <c r="H871" s="49"/>
      <c r="I871" s="65"/>
      <c r="J871" s="374"/>
      <c r="K871" s="374"/>
      <c r="L871" s="374"/>
      <c r="M871" s="374"/>
      <c r="N871" s="374"/>
    </row>
    <row r="872" spans="1:14" x14ac:dyDescent="0.25">
      <c r="A872" s="430"/>
      <c r="B872" s="418"/>
      <c r="C872" s="430"/>
      <c r="D872" s="418"/>
      <c r="E872" s="418"/>
      <c r="F872" s="49"/>
      <c r="G872" s="65"/>
      <c r="H872" s="49"/>
      <c r="I872" s="65"/>
      <c r="J872" s="374"/>
      <c r="K872" s="374"/>
      <c r="L872" s="374"/>
      <c r="M872" s="374"/>
      <c r="N872" s="374"/>
    </row>
    <row r="873" spans="1:14" x14ac:dyDescent="0.25">
      <c r="A873" s="430"/>
      <c r="B873" s="418"/>
      <c r="C873" s="430"/>
      <c r="D873" s="418"/>
      <c r="E873" s="418"/>
      <c r="F873" s="49"/>
      <c r="G873" s="65"/>
      <c r="H873" s="49"/>
      <c r="I873" s="65"/>
      <c r="J873" s="374"/>
      <c r="K873" s="374"/>
      <c r="L873" s="374"/>
      <c r="M873" s="374"/>
      <c r="N873" s="374"/>
    </row>
    <row r="874" spans="1:14" x14ac:dyDescent="0.25">
      <c r="A874" s="430"/>
      <c r="B874" s="418"/>
      <c r="C874" s="430"/>
      <c r="D874" s="418"/>
      <c r="E874" s="418"/>
      <c r="F874" s="49"/>
      <c r="G874" s="65"/>
      <c r="H874" s="49"/>
      <c r="I874" s="65"/>
      <c r="J874" s="374"/>
      <c r="K874" s="374"/>
      <c r="L874" s="374"/>
      <c r="M874" s="374"/>
      <c r="N874" s="374"/>
    </row>
    <row r="875" spans="1:14" ht="15.75" x14ac:dyDescent="0.25">
      <c r="A875" s="431" t="s">
        <v>530</v>
      </c>
      <c r="B875" s="419"/>
      <c r="C875" s="442" t="str">
        <f>+'ANEXO No 1'!D96</f>
        <v>SANDRA YANETH SANTIAGO CASTRO</v>
      </c>
      <c r="D875" s="443"/>
      <c r="E875" s="443"/>
      <c r="F875" s="81"/>
      <c r="G875" s="64"/>
      <c r="H875" s="49"/>
      <c r="I875" s="65"/>
      <c r="J875" s="374"/>
      <c r="K875" s="374"/>
      <c r="L875" s="374"/>
      <c r="M875" s="374"/>
      <c r="N875" s="374"/>
    </row>
    <row r="876" spans="1:14" ht="15.75" x14ac:dyDescent="0.25">
      <c r="A876" s="458" t="s">
        <v>531</v>
      </c>
      <c r="B876" s="419"/>
      <c r="C876" s="643">
        <f>+'ANEXO No 1'!D97</f>
        <v>35264768</v>
      </c>
      <c r="D876" s="643"/>
      <c r="E876" s="457"/>
      <c r="F876" s="81"/>
      <c r="G876" s="64"/>
      <c r="H876" s="49"/>
      <c r="I876" s="65"/>
      <c r="J876" s="374"/>
      <c r="K876" s="374"/>
      <c r="L876" s="374"/>
      <c r="M876" s="374"/>
      <c r="N876" s="374"/>
    </row>
    <row r="877" spans="1:14" ht="15.75" x14ac:dyDescent="0.25">
      <c r="A877" s="431" t="s">
        <v>35</v>
      </c>
      <c r="B877" s="419"/>
      <c r="C877" s="442" t="str">
        <f>+'ANEXO No 1'!D98</f>
        <v>Rector( A)</v>
      </c>
      <c r="D877" s="443"/>
      <c r="E877" s="443"/>
      <c r="F877" s="81"/>
      <c r="G877" s="64"/>
      <c r="H877" s="49"/>
      <c r="I877" s="65"/>
      <c r="J877" s="374"/>
      <c r="K877" s="374"/>
      <c r="L877" s="374"/>
      <c r="M877" s="374"/>
      <c r="N877" s="374"/>
    </row>
    <row r="878" spans="1:14" x14ac:dyDescent="0.25">
      <c r="A878" s="618" t="s">
        <v>526</v>
      </c>
      <c r="B878" s="618"/>
      <c r="C878" s="618"/>
      <c r="D878" s="618"/>
      <c r="E878" s="618"/>
      <c r="F878" s="618"/>
      <c r="G878" s="618"/>
      <c r="H878" s="618"/>
      <c r="I878" s="618"/>
      <c r="J878" s="618"/>
      <c r="K878" s="618"/>
      <c r="L878" s="618"/>
      <c r="M878" s="316"/>
      <c r="N878" s="374"/>
    </row>
    <row r="879" spans="1:14" x14ac:dyDescent="0.25">
      <c r="B879" s="420"/>
      <c r="C879" s="436"/>
      <c r="D879" s="420"/>
      <c r="E879" s="420"/>
      <c r="F879" s="82"/>
      <c r="G879" s="64"/>
      <c r="H879" s="49"/>
      <c r="I879" s="65"/>
      <c r="J879" s="374"/>
      <c r="K879" s="374"/>
      <c r="L879" s="374"/>
      <c r="M879" s="374"/>
      <c r="N879" s="374"/>
    </row>
    <row r="880" spans="1:14" x14ac:dyDescent="0.25">
      <c r="B880" s="420"/>
      <c r="C880" s="436"/>
      <c r="D880" s="420"/>
      <c r="E880" s="420"/>
      <c r="F880" s="82"/>
      <c r="G880" s="64"/>
      <c r="H880" s="49"/>
      <c r="I880" s="65"/>
      <c r="J880" s="374"/>
      <c r="K880" s="374"/>
      <c r="L880" s="374"/>
      <c r="M880" s="374"/>
      <c r="N880" s="374"/>
    </row>
    <row r="881" spans="1:14" x14ac:dyDescent="0.25">
      <c r="B881" s="418"/>
      <c r="C881" s="430"/>
      <c r="D881" s="418"/>
      <c r="E881" s="418"/>
      <c r="F881" s="64"/>
      <c r="G881" s="64"/>
      <c r="H881" s="49"/>
      <c r="I881" s="65"/>
      <c r="J881" s="374"/>
      <c r="K881" s="374"/>
      <c r="L881" s="374"/>
      <c r="M881" s="374"/>
      <c r="N881" s="374"/>
    </row>
    <row r="882" spans="1:14" x14ac:dyDescent="0.25">
      <c r="B882" s="418"/>
      <c r="C882" s="430"/>
      <c r="D882" s="418"/>
      <c r="E882" s="418"/>
      <c r="F882" s="64"/>
      <c r="G882" s="64"/>
      <c r="H882" s="49"/>
      <c r="I882" s="65"/>
      <c r="J882" s="374"/>
      <c r="K882" s="374"/>
      <c r="L882" s="374"/>
      <c r="M882" s="374"/>
      <c r="N882" s="374"/>
    </row>
    <row r="883" spans="1:14" x14ac:dyDescent="0.25">
      <c r="A883" s="618" t="s">
        <v>569</v>
      </c>
      <c r="B883" s="618"/>
      <c r="C883" s="618"/>
      <c r="D883" s="618"/>
      <c r="E883" s="618"/>
      <c r="F883" s="618"/>
      <c r="G883" s="618"/>
      <c r="H883" s="618"/>
      <c r="I883" s="618"/>
      <c r="J883" s="374"/>
      <c r="K883" s="374"/>
      <c r="L883" s="374"/>
      <c r="M883" s="374"/>
      <c r="N883" s="374"/>
    </row>
    <row r="884" spans="1:14" x14ac:dyDescent="0.25">
      <c r="A884" s="618" t="s">
        <v>568</v>
      </c>
      <c r="B884" s="618"/>
      <c r="C884" s="618"/>
      <c r="D884" s="618"/>
      <c r="E884" s="618"/>
      <c r="F884" s="618"/>
      <c r="G884" s="618"/>
      <c r="H884" s="618"/>
      <c r="I884" s="618"/>
      <c r="J884" s="374"/>
      <c r="K884" s="374"/>
      <c r="L884" s="374"/>
      <c r="M884" s="374"/>
      <c r="N884" s="374"/>
    </row>
    <row r="885" spans="1:14" x14ac:dyDescent="0.25">
      <c r="A885" s="619" t="s">
        <v>81</v>
      </c>
      <c r="B885" s="619"/>
      <c r="C885" s="619"/>
      <c r="D885" s="619"/>
      <c r="E885" s="619"/>
      <c r="F885" s="619"/>
      <c r="G885" s="619"/>
      <c r="H885" s="619"/>
      <c r="I885" s="619"/>
      <c r="J885" s="374"/>
      <c r="K885" s="374"/>
      <c r="L885" s="374"/>
      <c r="M885" s="374"/>
      <c r="N885" s="374"/>
    </row>
    <row r="886" spans="1:14" x14ac:dyDescent="0.25">
      <c r="B886" s="619"/>
      <c r="C886" s="619"/>
      <c r="D886" s="619"/>
      <c r="E886" s="619"/>
      <c r="F886" s="619"/>
      <c r="G886" s="619"/>
      <c r="H886" s="619"/>
      <c r="I886" s="619"/>
      <c r="J886" s="374"/>
      <c r="K886" s="374"/>
      <c r="L886" s="374"/>
      <c r="M886" s="374"/>
      <c r="N886" s="374"/>
    </row>
    <row r="887" spans="1:14" x14ac:dyDescent="0.25">
      <c r="B887" s="423"/>
      <c r="F887" s="62"/>
      <c r="G887" s="62"/>
      <c r="H887" s="63"/>
      <c r="I887" s="59"/>
      <c r="J887" s="374"/>
      <c r="K887" s="374"/>
      <c r="L887" s="374"/>
      <c r="M887" s="374"/>
      <c r="N887" s="374"/>
    </row>
    <row r="888" spans="1:14" x14ac:dyDescent="0.25">
      <c r="B888" s="423"/>
      <c r="F888" s="62"/>
      <c r="G888" s="62"/>
      <c r="H888" s="63"/>
      <c r="I888" s="62"/>
      <c r="J888" s="374"/>
      <c r="K888" s="374"/>
      <c r="L888" s="374"/>
      <c r="M888" s="374"/>
      <c r="N888" s="374"/>
    </row>
    <row r="889" spans="1:14" x14ac:dyDescent="0.25">
      <c r="B889" s="423"/>
      <c r="F889" s="62"/>
      <c r="G889" s="62"/>
      <c r="H889" s="63"/>
      <c r="I889" s="62"/>
      <c r="J889" s="374"/>
      <c r="K889" s="374"/>
      <c r="L889" s="374"/>
      <c r="M889" s="374"/>
      <c r="N889" s="374"/>
    </row>
    <row r="890" spans="1:14" x14ac:dyDescent="0.25">
      <c r="B890" s="423"/>
      <c r="F890" s="62"/>
      <c r="G890" s="62"/>
      <c r="H890" s="63"/>
      <c r="I890" s="62"/>
      <c r="J890" s="374"/>
      <c r="K890" s="374"/>
      <c r="L890" s="374"/>
      <c r="M890" s="374"/>
      <c r="N890" s="374"/>
    </row>
    <row r="891" spans="1:14" x14ac:dyDescent="0.25">
      <c r="B891" s="423"/>
      <c r="F891" s="62"/>
      <c r="G891" s="62"/>
      <c r="H891" s="63"/>
      <c r="I891" s="62"/>
      <c r="J891" s="374"/>
      <c r="K891" s="374"/>
      <c r="L891" s="374"/>
      <c r="M891" s="374"/>
      <c r="N891" s="374"/>
    </row>
    <row r="892" spans="1:14" x14ac:dyDescent="0.25">
      <c r="B892" s="424"/>
      <c r="F892" s="62"/>
      <c r="G892" s="62"/>
      <c r="H892" s="63"/>
      <c r="I892" s="62"/>
      <c r="J892" s="374"/>
      <c r="K892" s="374"/>
      <c r="L892" s="374"/>
      <c r="M892" s="374"/>
      <c r="N892" s="374"/>
    </row>
    <row r="893" spans="1:14" x14ac:dyDescent="0.25">
      <c r="B893" s="423"/>
      <c r="F893" s="62"/>
      <c r="G893" s="62"/>
      <c r="H893" s="63"/>
      <c r="I893" s="62"/>
      <c r="J893" s="374"/>
      <c r="K893" s="374"/>
      <c r="L893" s="374"/>
      <c r="M893" s="374"/>
      <c r="N893" s="374"/>
    </row>
    <row r="894" spans="1:14" x14ac:dyDescent="0.25">
      <c r="B894" s="423"/>
      <c r="F894" s="9"/>
      <c r="G894" s="9"/>
      <c r="H894" s="63"/>
      <c r="I894" s="62"/>
      <c r="J894" s="374"/>
      <c r="K894" s="374"/>
      <c r="L894" s="374"/>
      <c r="M894" s="374"/>
      <c r="N894" s="374"/>
    </row>
    <row r="895" spans="1:14" x14ac:dyDescent="0.25">
      <c r="B895" s="423"/>
      <c r="F895" s="9"/>
      <c r="G895" s="9"/>
      <c r="H895" s="49"/>
      <c r="I895" s="62"/>
      <c r="J895" s="374"/>
      <c r="K895" s="374"/>
      <c r="L895" s="374"/>
      <c r="M895" s="374"/>
      <c r="N895" s="374"/>
    </row>
    <row r="896" spans="1:14" ht="12" customHeight="1" x14ac:dyDescent="0.25">
      <c r="B896" s="418"/>
      <c r="C896" s="430"/>
      <c r="D896" s="418"/>
      <c r="E896" s="418"/>
      <c r="F896" s="49"/>
      <c r="G896" s="64"/>
      <c r="H896" s="64"/>
      <c r="I896" s="49"/>
      <c r="J896" s="374"/>
      <c r="K896" s="374"/>
      <c r="L896" s="374"/>
      <c r="M896" s="374"/>
      <c r="N896" s="374"/>
    </row>
    <row r="897" spans="1:14" x14ac:dyDescent="0.25">
      <c r="H897" s="49"/>
      <c r="I897" s="49"/>
      <c r="J897" s="374"/>
      <c r="K897" s="374"/>
      <c r="L897" s="374"/>
      <c r="M897" s="374"/>
      <c r="N897" s="374"/>
    </row>
    <row r="898" spans="1:14" ht="19.5" customHeight="1" x14ac:dyDescent="0.25">
      <c r="A898" s="430"/>
      <c r="B898" s="418"/>
      <c r="C898" s="430"/>
      <c r="D898" s="418"/>
      <c r="E898" s="418"/>
      <c r="F898" s="49"/>
      <c r="G898" s="65"/>
      <c r="H898" s="49"/>
      <c r="I898" s="49"/>
      <c r="J898" s="374"/>
      <c r="K898" s="374"/>
      <c r="L898" s="374"/>
      <c r="M898" s="374"/>
      <c r="N898" s="374"/>
    </row>
    <row r="899" spans="1:14" ht="15" customHeight="1" x14ac:dyDescent="0.25">
      <c r="A899" s="430"/>
      <c r="B899" s="418"/>
      <c r="C899" s="430"/>
      <c r="D899" s="418"/>
      <c r="E899" s="418"/>
      <c r="F899" s="49"/>
      <c r="G899" s="65"/>
      <c r="H899" s="49"/>
      <c r="I899" s="49"/>
      <c r="J899" s="374"/>
      <c r="K899" s="374"/>
      <c r="L899" s="374"/>
      <c r="M899" s="374"/>
      <c r="N899" s="374"/>
    </row>
    <row r="900" spans="1:14" x14ac:dyDescent="0.25">
      <c r="A900" s="430"/>
      <c r="B900" s="418"/>
      <c r="C900" s="430"/>
      <c r="D900" s="418"/>
      <c r="E900" s="418"/>
      <c r="F900" s="49"/>
      <c r="G900" s="65"/>
      <c r="H900" s="49"/>
      <c r="I900" s="49"/>
      <c r="J900" s="374"/>
      <c r="K900" s="374"/>
      <c r="L900" s="374"/>
      <c r="M900" s="374"/>
      <c r="N900" s="374"/>
    </row>
    <row r="901" spans="1:14" x14ac:dyDescent="0.25">
      <c r="A901" s="430"/>
      <c r="B901" s="418"/>
      <c r="C901" s="430"/>
      <c r="D901" s="418"/>
      <c r="E901" s="418"/>
      <c r="F901" s="49"/>
      <c r="G901" s="65"/>
      <c r="H901" s="49"/>
      <c r="I901" s="49"/>
      <c r="J901" s="374"/>
      <c r="K901" s="374"/>
      <c r="L901" s="374"/>
      <c r="M901" s="374"/>
      <c r="N901" s="374"/>
    </row>
    <row r="902" spans="1:14" x14ac:dyDescent="0.25">
      <c r="A902" s="430"/>
      <c r="B902" s="418"/>
      <c r="C902" s="430"/>
      <c r="D902" s="418"/>
      <c r="E902" s="418"/>
      <c r="F902" s="49"/>
      <c r="G902" s="65"/>
      <c r="H902" s="49"/>
      <c r="I902" s="49"/>
      <c r="J902" s="374"/>
      <c r="K902" s="374"/>
      <c r="L902" s="374"/>
      <c r="M902" s="374"/>
      <c r="N902" s="374"/>
    </row>
    <row r="903" spans="1:14" x14ac:dyDescent="0.25">
      <c r="A903" s="430"/>
      <c r="B903" s="418"/>
      <c r="C903" s="430"/>
      <c r="D903" s="418"/>
      <c r="E903" s="418"/>
      <c r="F903" s="49"/>
      <c r="G903" s="65"/>
      <c r="H903" s="49"/>
      <c r="I903" s="49"/>
      <c r="J903" s="374"/>
      <c r="K903" s="374"/>
      <c r="L903" s="374"/>
      <c r="M903" s="374"/>
      <c r="N903" s="374"/>
    </row>
    <row r="904" spans="1:14" x14ac:dyDescent="0.25">
      <c r="A904" s="430"/>
      <c r="B904" s="418"/>
      <c r="C904" s="430"/>
      <c r="D904" s="418"/>
      <c r="E904" s="418"/>
      <c r="F904" s="49"/>
      <c r="G904" s="65"/>
      <c r="H904" s="49"/>
      <c r="I904" s="49"/>
      <c r="J904" s="374"/>
      <c r="K904" s="374"/>
      <c r="L904" s="374"/>
      <c r="M904" s="374"/>
      <c r="N904" s="374"/>
    </row>
    <row r="905" spans="1:14" x14ac:dyDescent="0.25">
      <c r="A905" s="430"/>
      <c r="B905" s="418"/>
      <c r="C905" s="430"/>
      <c r="D905" s="418"/>
      <c r="E905" s="418"/>
      <c r="F905" s="49"/>
      <c r="G905" s="65"/>
      <c r="H905" s="49"/>
      <c r="I905" s="49"/>
      <c r="J905" s="374"/>
      <c r="K905" s="374"/>
      <c r="L905" s="374"/>
      <c r="M905" s="374"/>
      <c r="N905" s="374"/>
    </row>
    <row r="906" spans="1:14" x14ac:dyDescent="0.25">
      <c r="A906" s="430"/>
      <c r="B906" s="418"/>
      <c r="C906" s="430"/>
      <c r="D906" s="418"/>
      <c r="E906" s="418"/>
      <c r="F906" s="49"/>
      <c r="G906" s="65"/>
      <c r="H906" s="49"/>
      <c r="I906" s="49"/>
      <c r="J906" s="374"/>
      <c r="K906" s="374"/>
      <c r="L906" s="374"/>
      <c r="M906" s="374"/>
      <c r="N906" s="374"/>
    </row>
    <row r="907" spans="1:14" x14ac:dyDescent="0.25">
      <c r="A907" s="430"/>
      <c r="B907" s="418"/>
      <c r="C907" s="430"/>
      <c r="D907" s="418"/>
      <c r="E907" s="418"/>
      <c r="F907" s="49"/>
      <c r="G907" s="65"/>
      <c r="H907" s="49"/>
      <c r="I907" s="49"/>
      <c r="J907" s="374"/>
      <c r="K907" s="374"/>
      <c r="L907" s="374"/>
      <c r="M907" s="374"/>
      <c r="N907" s="374"/>
    </row>
    <row r="908" spans="1:14" x14ac:dyDescent="0.25">
      <c r="A908" s="430"/>
      <c r="B908" s="418"/>
      <c r="C908" s="430"/>
      <c r="D908" s="418"/>
      <c r="E908" s="418"/>
      <c r="F908" s="49"/>
      <c r="G908" s="65"/>
      <c r="H908" s="49"/>
      <c r="I908" s="49"/>
      <c r="J908" s="374"/>
      <c r="K908" s="374"/>
      <c r="L908" s="374"/>
      <c r="M908" s="374"/>
      <c r="N908" s="374"/>
    </row>
    <row r="909" spans="1:14" x14ac:dyDescent="0.25">
      <c r="A909" s="430"/>
      <c r="B909" s="418"/>
      <c r="C909" s="430"/>
      <c r="D909" s="418"/>
      <c r="E909" s="418"/>
      <c r="F909" s="49"/>
      <c r="G909" s="65"/>
      <c r="H909" s="49"/>
      <c r="I909" s="49"/>
      <c r="J909" s="374"/>
      <c r="K909" s="374"/>
      <c r="L909" s="374"/>
      <c r="M909" s="374"/>
      <c r="N909" s="374"/>
    </row>
    <row r="910" spans="1:14" x14ac:dyDescent="0.25">
      <c r="A910" s="430"/>
      <c r="B910" s="418"/>
      <c r="C910" s="430"/>
      <c r="D910" s="418"/>
      <c r="E910" s="418"/>
      <c r="F910" s="49"/>
      <c r="G910" s="49"/>
      <c r="H910" s="49"/>
      <c r="I910" s="49"/>
      <c r="J910" s="374"/>
      <c r="K910" s="374"/>
      <c r="L910" s="374"/>
      <c r="M910" s="374"/>
      <c r="N910" s="374"/>
    </row>
    <row r="911" spans="1:14" x14ac:dyDescent="0.25">
      <c r="A911" s="430"/>
      <c r="B911" s="418"/>
      <c r="C911" s="430"/>
      <c r="D911" s="418"/>
      <c r="E911" s="418"/>
      <c r="F911" s="49"/>
      <c r="G911" s="49"/>
      <c r="H911" s="49"/>
      <c r="I911" s="49"/>
      <c r="J911" s="374"/>
      <c r="K911" s="374"/>
      <c r="L911" s="374"/>
      <c r="M911" s="374"/>
      <c r="N911" s="374"/>
    </row>
    <row r="912" spans="1:14" x14ac:dyDescent="0.25">
      <c r="A912" s="430"/>
      <c r="B912" s="418"/>
      <c r="C912" s="430"/>
      <c r="D912" s="418"/>
      <c r="E912" s="418"/>
      <c r="F912" s="49"/>
      <c r="G912" s="49"/>
      <c r="H912" s="49"/>
      <c r="I912" s="49"/>
      <c r="J912" s="374"/>
      <c r="K912" s="374"/>
      <c r="L912" s="374"/>
      <c r="M912" s="374"/>
      <c r="N912" s="374"/>
    </row>
    <row r="913" spans="1:14" x14ac:dyDescent="0.25">
      <c r="A913" s="430"/>
      <c r="B913" s="418"/>
      <c r="C913" s="430"/>
      <c r="D913" s="418"/>
      <c r="E913" s="418"/>
      <c r="F913" s="49"/>
      <c r="G913" s="49"/>
      <c r="H913" s="49"/>
      <c r="I913" s="49"/>
      <c r="J913" s="374"/>
      <c r="K913" s="374"/>
      <c r="L913" s="374"/>
      <c r="M913" s="374"/>
      <c r="N913" s="374"/>
    </row>
    <row r="914" spans="1:14" x14ac:dyDescent="0.25">
      <c r="A914" s="430"/>
      <c r="B914" s="418"/>
      <c r="C914" s="430"/>
      <c r="D914" s="418"/>
      <c r="E914" s="418"/>
      <c r="F914" s="49"/>
      <c r="G914" s="49"/>
      <c r="H914" s="49"/>
      <c r="I914" s="49"/>
      <c r="J914" s="374"/>
      <c r="K914" s="374"/>
      <c r="L914" s="374"/>
      <c r="M914" s="374"/>
      <c r="N914" s="374"/>
    </row>
    <row r="915" spans="1:14" x14ac:dyDescent="0.25">
      <c r="A915" s="430"/>
      <c r="B915" s="418"/>
      <c r="C915" s="430"/>
      <c r="D915" s="418"/>
      <c r="E915" s="418"/>
      <c r="F915" s="49"/>
      <c r="G915" s="49"/>
      <c r="H915" s="49"/>
      <c r="I915" s="49"/>
      <c r="J915" s="374"/>
      <c r="K915" s="374"/>
      <c r="L915" s="374"/>
      <c r="M915" s="374"/>
      <c r="N915" s="374"/>
    </row>
    <row r="916" spans="1:14" x14ac:dyDescent="0.25">
      <c r="A916" s="430"/>
      <c r="B916" s="418"/>
      <c r="C916" s="430"/>
      <c r="D916" s="418"/>
      <c r="E916" s="418"/>
      <c r="F916" s="49"/>
      <c r="G916" s="49"/>
      <c r="H916" s="49"/>
      <c r="I916" s="49"/>
      <c r="J916" s="374"/>
      <c r="K916" s="374"/>
      <c r="L916" s="374"/>
      <c r="M916" s="374"/>
      <c r="N916" s="374"/>
    </row>
    <row r="917" spans="1:14" x14ac:dyDescent="0.25">
      <c r="A917" s="430"/>
      <c r="B917" s="418"/>
      <c r="C917" s="430"/>
      <c r="D917" s="418"/>
      <c r="E917" s="418"/>
      <c r="F917" s="49"/>
      <c r="G917" s="49"/>
      <c r="H917" s="49"/>
      <c r="I917" s="49"/>
      <c r="J917" s="374"/>
      <c r="K917" s="374"/>
      <c r="L917" s="374"/>
      <c r="M917" s="374"/>
      <c r="N917" s="374"/>
    </row>
    <row r="918" spans="1:14" x14ac:dyDescent="0.25">
      <c r="A918" s="430"/>
      <c r="B918" s="418"/>
      <c r="C918" s="430"/>
      <c r="D918" s="418"/>
      <c r="E918" s="418"/>
      <c r="F918" s="49"/>
      <c r="G918" s="49"/>
      <c r="H918" s="49"/>
      <c r="I918" s="49"/>
      <c r="J918" s="374"/>
      <c r="K918" s="374"/>
      <c r="L918" s="374"/>
      <c r="M918" s="374"/>
      <c r="N918" s="374"/>
    </row>
    <row r="919" spans="1:14" x14ac:dyDescent="0.25">
      <c r="A919" s="430"/>
      <c r="B919" s="418"/>
      <c r="C919" s="430"/>
      <c r="D919" s="418"/>
      <c r="E919" s="418"/>
      <c r="F919" s="49"/>
      <c r="G919" s="49"/>
      <c r="H919" s="49"/>
      <c r="I919" s="49"/>
      <c r="J919" s="374"/>
      <c r="K919" s="374"/>
      <c r="L919" s="374"/>
      <c r="M919" s="374"/>
      <c r="N919" s="374"/>
    </row>
    <row r="920" spans="1:14" x14ac:dyDescent="0.25">
      <c r="A920" s="430"/>
      <c r="B920" s="418"/>
      <c r="C920" s="430"/>
      <c r="D920" s="418"/>
      <c r="E920" s="418"/>
      <c r="F920" s="49"/>
      <c r="G920" s="49"/>
      <c r="H920" s="49"/>
      <c r="I920" s="49"/>
      <c r="J920" s="374"/>
      <c r="K920" s="374"/>
      <c r="L920" s="374"/>
      <c r="M920" s="374"/>
      <c r="N920" s="374"/>
    </row>
    <row r="921" spans="1:14" x14ac:dyDescent="0.25">
      <c r="A921" s="430"/>
      <c r="B921" s="418"/>
      <c r="C921" s="430"/>
      <c r="D921" s="418"/>
      <c r="E921" s="418"/>
      <c r="F921" s="49"/>
      <c r="G921" s="49"/>
      <c r="H921" s="49"/>
      <c r="I921" s="49"/>
      <c r="J921" s="374"/>
      <c r="K921" s="374"/>
      <c r="L921" s="374"/>
      <c r="M921" s="374"/>
      <c r="N921" s="374"/>
    </row>
    <row r="922" spans="1:14" x14ac:dyDescent="0.25">
      <c r="A922" s="430"/>
      <c r="B922" s="418"/>
      <c r="C922" s="430"/>
      <c r="D922" s="418"/>
      <c r="E922" s="418"/>
      <c r="F922" s="49"/>
      <c r="G922" s="49"/>
      <c r="H922" s="49"/>
      <c r="I922" s="49"/>
      <c r="J922" s="374"/>
      <c r="K922" s="374"/>
      <c r="L922" s="374"/>
      <c r="M922" s="374"/>
      <c r="N922" s="374"/>
    </row>
    <row r="923" spans="1:14" x14ac:dyDescent="0.25">
      <c r="A923" s="430"/>
      <c r="B923" s="418"/>
      <c r="C923" s="430"/>
      <c r="D923" s="418"/>
      <c r="E923" s="418"/>
      <c r="F923" s="49"/>
      <c r="G923" s="49"/>
      <c r="H923" s="49"/>
      <c r="I923" s="49"/>
      <c r="J923" s="374"/>
      <c r="K923" s="374"/>
      <c r="L923" s="374"/>
      <c r="M923" s="374"/>
      <c r="N923" s="374"/>
    </row>
    <row r="924" spans="1:14" x14ac:dyDescent="0.25">
      <c r="A924" s="430"/>
      <c r="B924" s="418"/>
      <c r="C924" s="430"/>
      <c r="D924" s="418"/>
      <c r="E924" s="418"/>
      <c r="F924" s="49"/>
      <c r="G924" s="49"/>
      <c r="H924" s="49"/>
      <c r="I924" s="49"/>
      <c r="J924" s="374"/>
      <c r="K924" s="374"/>
      <c r="L924" s="374"/>
      <c r="M924" s="374"/>
      <c r="N924" s="374"/>
    </row>
    <row r="925" spans="1:14" x14ac:dyDescent="0.25">
      <c r="A925" s="430"/>
      <c r="B925" s="418"/>
      <c r="C925" s="430"/>
      <c r="D925" s="418"/>
      <c r="E925" s="418"/>
      <c r="F925" s="49"/>
      <c r="G925" s="49"/>
      <c r="H925" s="49"/>
      <c r="I925" s="49"/>
      <c r="J925" s="374"/>
      <c r="K925" s="374"/>
      <c r="L925" s="374"/>
      <c r="M925" s="374"/>
      <c r="N925" s="374"/>
    </row>
    <row r="926" spans="1:14" x14ac:dyDescent="0.25">
      <c r="A926" s="430"/>
      <c r="B926" s="418"/>
      <c r="C926" s="430"/>
      <c r="D926" s="418"/>
      <c r="E926" s="418"/>
      <c r="F926" s="49"/>
      <c r="G926" s="49"/>
      <c r="H926" s="49"/>
      <c r="I926" s="49"/>
      <c r="J926" s="374"/>
      <c r="K926" s="374"/>
      <c r="L926" s="374"/>
      <c r="M926" s="374"/>
      <c r="N926" s="374"/>
    </row>
    <row r="927" spans="1:14" x14ac:dyDescent="0.25">
      <c r="A927" s="430"/>
      <c r="B927" s="418"/>
      <c r="C927" s="430"/>
      <c r="D927" s="418"/>
      <c r="E927" s="418"/>
      <c r="F927" s="49"/>
      <c r="G927" s="49"/>
      <c r="H927" s="49"/>
      <c r="I927" s="49"/>
      <c r="J927" s="374"/>
      <c r="K927" s="374"/>
      <c r="L927" s="374"/>
      <c r="M927" s="374"/>
      <c r="N927" s="374"/>
    </row>
    <row r="928" spans="1:14" x14ac:dyDescent="0.25">
      <c r="A928" s="430"/>
      <c r="B928" s="418"/>
      <c r="C928" s="430"/>
      <c r="D928" s="418"/>
      <c r="E928" s="418"/>
      <c r="F928" s="49"/>
      <c r="G928" s="49"/>
      <c r="H928" s="49"/>
      <c r="I928" s="49"/>
      <c r="J928" s="374"/>
      <c r="K928" s="374"/>
      <c r="L928" s="374"/>
      <c r="M928" s="374"/>
      <c r="N928" s="374"/>
    </row>
    <row r="929" spans="1:14" x14ac:dyDescent="0.25">
      <c r="A929" s="430"/>
      <c r="B929" s="418"/>
      <c r="C929" s="430"/>
      <c r="D929" s="418"/>
      <c r="E929" s="418"/>
      <c r="F929" s="49"/>
      <c r="G929" s="49"/>
      <c r="H929" s="49"/>
      <c r="I929" s="49"/>
      <c r="J929" s="374"/>
      <c r="K929" s="374"/>
      <c r="L929" s="374"/>
      <c r="M929" s="374"/>
      <c r="N929" s="374"/>
    </row>
    <row r="930" spans="1:14" x14ac:dyDescent="0.25">
      <c r="A930" s="430"/>
      <c r="B930" s="418"/>
      <c r="C930" s="430"/>
      <c r="D930" s="418"/>
      <c r="E930" s="418"/>
      <c r="F930" s="49"/>
      <c r="G930" s="49"/>
      <c r="H930" s="49"/>
      <c r="I930" s="49"/>
      <c r="J930" s="374"/>
      <c r="K930" s="374"/>
      <c r="L930" s="374"/>
      <c r="M930" s="374"/>
      <c r="N930" s="374"/>
    </row>
    <row r="931" spans="1:14" x14ac:dyDescent="0.25">
      <c r="A931" s="430"/>
      <c r="B931" s="418"/>
      <c r="C931" s="430"/>
      <c r="D931" s="418"/>
      <c r="E931" s="418"/>
      <c r="F931" s="49"/>
      <c r="G931" s="49"/>
      <c r="H931" s="49"/>
      <c r="I931" s="49"/>
      <c r="J931" s="374"/>
      <c r="K931" s="374"/>
      <c r="L931" s="374"/>
      <c r="M931" s="374"/>
      <c r="N931" s="374"/>
    </row>
    <row r="932" spans="1:14" x14ac:dyDescent="0.25">
      <c r="A932" s="430"/>
      <c r="B932" s="418"/>
      <c r="C932" s="430"/>
      <c r="D932" s="418"/>
      <c r="E932" s="418"/>
      <c r="F932" s="49"/>
      <c r="G932" s="49"/>
      <c r="H932" s="49"/>
      <c r="I932" s="49"/>
      <c r="J932" s="374"/>
      <c r="K932" s="374"/>
      <c r="L932" s="374"/>
      <c r="M932" s="374"/>
      <c r="N932" s="374"/>
    </row>
    <row r="933" spans="1:14" x14ac:dyDescent="0.25">
      <c r="A933" s="430"/>
      <c r="B933" s="418"/>
      <c r="C933" s="430"/>
      <c r="D933" s="418"/>
      <c r="E933" s="418"/>
      <c r="F933" s="49"/>
      <c r="G933" s="49"/>
      <c r="H933" s="49"/>
      <c r="I933" s="49"/>
      <c r="J933" s="374"/>
      <c r="K933" s="374"/>
      <c r="L933" s="374"/>
      <c r="M933" s="374"/>
      <c r="N933" s="374"/>
    </row>
    <row r="934" spans="1:14" x14ac:dyDescent="0.25">
      <c r="A934" s="430"/>
      <c r="B934" s="418"/>
      <c r="C934" s="430"/>
      <c r="D934" s="418"/>
      <c r="E934" s="418"/>
      <c r="F934" s="49"/>
      <c r="G934" s="49"/>
      <c r="H934" s="49"/>
      <c r="I934" s="49"/>
      <c r="J934" s="374"/>
      <c r="K934" s="374"/>
      <c r="L934" s="374"/>
      <c r="M934" s="374"/>
      <c r="N934" s="374"/>
    </row>
    <row r="935" spans="1:14" x14ac:dyDescent="0.25">
      <c r="A935" s="430"/>
      <c r="B935" s="418"/>
      <c r="C935" s="430"/>
      <c r="D935" s="418"/>
      <c r="E935" s="418"/>
      <c r="F935" s="49"/>
      <c r="G935" s="49"/>
      <c r="H935" s="49"/>
      <c r="I935" s="49"/>
      <c r="J935" s="374"/>
      <c r="K935" s="374"/>
      <c r="L935" s="374"/>
      <c r="M935" s="374"/>
      <c r="N935" s="374"/>
    </row>
    <row r="936" spans="1:14" x14ac:dyDescent="0.25">
      <c r="A936" s="430"/>
      <c r="B936" s="418"/>
      <c r="C936" s="430"/>
      <c r="D936" s="418"/>
      <c r="E936" s="418"/>
      <c r="F936" s="49"/>
      <c r="G936" s="49"/>
      <c r="H936" s="49"/>
      <c r="I936" s="49"/>
      <c r="J936" s="374"/>
      <c r="K936" s="374"/>
      <c r="L936" s="374"/>
      <c r="M936" s="374"/>
      <c r="N936" s="374"/>
    </row>
    <row r="937" spans="1:14" x14ac:dyDescent="0.25">
      <c r="A937" s="430"/>
      <c r="B937" s="418"/>
      <c r="C937" s="430"/>
      <c r="D937" s="418"/>
      <c r="E937" s="418"/>
      <c r="F937" s="49"/>
      <c r="G937" s="49"/>
      <c r="H937" s="49"/>
      <c r="I937" s="49"/>
      <c r="J937" s="374"/>
      <c r="K937" s="374"/>
      <c r="L937" s="374"/>
      <c r="M937" s="374"/>
      <c r="N937" s="374"/>
    </row>
    <row r="938" spans="1:14" x14ac:dyDescent="0.25">
      <c r="A938" s="430"/>
      <c r="B938" s="418"/>
      <c r="C938" s="430"/>
      <c r="D938" s="418"/>
      <c r="E938" s="418"/>
      <c r="F938" s="49"/>
      <c r="G938" s="49"/>
      <c r="H938" s="49"/>
      <c r="I938" s="49"/>
      <c r="J938" s="374"/>
      <c r="K938" s="374"/>
      <c r="L938" s="374"/>
      <c r="M938" s="374"/>
      <c r="N938" s="374"/>
    </row>
    <row r="939" spans="1:14" x14ac:dyDescent="0.25">
      <c r="A939" s="430"/>
      <c r="B939" s="418"/>
      <c r="C939" s="430"/>
      <c r="D939" s="418"/>
      <c r="E939" s="418"/>
      <c r="F939" s="49"/>
      <c r="G939" s="49"/>
      <c r="H939" s="49"/>
      <c r="I939" s="49"/>
      <c r="J939" s="374"/>
      <c r="K939" s="374"/>
      <c r="L939" s="374"/>
      <c r="M939" s="374"/>
      <c r="N939" s="374"/>
    </row>
    <row r="940" spans="1:14" x14ac:dyDescent="0.25">
      <c r="A940" s="430"/>
      <c r="B940" s="418"/>
      <c r="C940" s="430"/>
      <c r="D940" s="418"/>
      <c r="E940" s="418"/>
      <c r="F940" s="49"/>
      <c r="G940" s="49"/>
      <c r="H940" s="49"/>
      <c r="I940" s="49"/>
      <c r="J940" s="374"/>
      <c r="K940" s="374"/>
      <c r="L940" s="374"/>
      <c r="M940" s="374"/>
      <c r="N940" s="374"/>
    </row>
    <row r="941" spans="1:14" x14ac:dyDescent="0.25">
      <c r="A941" s="430"/>
      <c r="B941" s="418"/>
      <c r="C941" s="430"/>
      <c r="D941" s="418"/>
      <c r="E941" s="418"/>
      <c r="F941" s="49"/>
      <c r="G941" s="49"/>
      <c r="H941" s="49"/>
      <c r="I941" s="49"/>
      <c r="J941" s="374"/>
      <c r="K941" s="374"/>
      <c r="L941" s="374"/>
      <c r="M941" s="374"/>
      <c r="N941" s="374"/>
    </row>
    <row r="942" spans="1:14" x14ac:dyDescent="0.25">
      <c r="A942" s="430"/>
      <c r="B942" s="418"/>
      <c r="C942" s="430"/>
      <c r="D942" s="418"/>
      <c r="E942" s="418"/>
      <c r="F942" s="49"/>
      <c r="G942" s="49"/>
      <c r="H942" s="49"/>
      <c r="I942" s="49"/>
      <c r="J942" s="374"/>
      <c r="K942" s="374"/>
      <c r="L942" s="374"/>
      <c r="M942" s="374"/>
      <c r="N942" s="374"/>
    </row>
    <row r="943" spans="1:14" x14ac:dyDescent="0.25">
      <c r="A943" s="430"/>
      <c r="B943" s="418"/>
      <c r="C943" s="430"/>
      <c r="D943" s="418"/>
      <c r="E943" s="418"/>
      <c r="F943" s="49"/>
      <c r="G943" s="49"/>
      <c r="H943" s="49"/>
      <c r="I943" s="49"/>
      <c r="J943" s="374"/>
      <c r="K943" s="374"/>
      <c r="L943" s="374"/>
      <c r="M943" s="374"/>
      <c r="N943" s="374"/>
    </row>
    <row r="944" spans="1:14" x14ac:dyDescent="0.25">
      <c r="A944" s="430"/>
      <c r="B944" s="418"/>
      <c r="C944" s="430"/>
      <c r="D944" s="418"/>
      <c r="E944" s="418"/>
      <c r="F944" s="49"/>
      <c r="G944" s="49"/>
      <c r="H944" s="49"/>
      <c r="I944" s="49"/>
      <c r="J944" s="374"/>
      <c r="K944" s="374"/>
      <c r="L944" s="374"/>
      <c r="M944" s="374"/>
      <c r="N944" s="374"/>
    </row>
    <row r="945" spans="1:14" x14ac:dyDescent="0.25">
      <c r="A945" s="430"/>
      <c r="B945" s="418"/>
      <c r="C945" s="430"/>
      <c r="D945" s="418"/>
      <c r="E945" s="418"/>
      <c r="F945" s="49"/>
      <c r="G945" s="49"/>
      <c r="H945" s="49"/>
      <c r="I945" s="49"/>
      <c r="J945" s="374"/>
      <c r="K945" s="374"/>
      <c r="L945" s="374"/>
      <c r="M945" s="374"/>
      <c r="N945" s="374"/>
    </row>
    <row r="946" spans="1:14" x14ac:dyDescent="0.25">
      <c r="A946" s="430"/>
      <c r="B946" s="418"/>
      <c r="C946" s="430"/>
      <c r="D946" s="418"/>
      <c r="E946" s="418"/>
      <c r="F946" s="49"/>
      <c r="G946" s="49"/>
      <c r="H946" s="49"/>
      <c r="I946" s="49"/>
      <c r="J946" s="374"/>
      <c r="K946" s="374"/>
      <c r="L946" s="374"/>
      <c r="M946" s="374"/>
      <c r="N946" s="374"/>
    </row>
    <row r="947" spans="1:14" x14ac:dyDescent="0.25">
      <c r="A947" s="430"/>
      <c r="B947" s="418"/>
      <c r="C947" s="430"/>
      <c r="D947" s="418"/>
      <c r="E947" s="418"/>
      <c r="F947" s="49"/>
      <c r="G947" s="49"/>
      <c r="H947" s="49"/>
      <c r="I947" s="49"/>
      <c r="J947" s="374"/>
      <c r="K947" s="374"/>
      <c r="L947" s="374"/>
      <c r="M947" s="374"/>
      <c r="N947" s="374"/>
    </row>
    <row r="948" spans="1:14" x14ac:dyDescent="0.25">
      <c r="A948" s="430"/>
      <c r="B948" s="418"/>
      <c r="C948" s="430"/>
      <c r="D948" s="418"/>
      <c r="E948" s="418"/>
      <c r="F948" s="49"/>
      <c r="G948" s="49"/>
      <c r="H948" s="49"/>
      <c r="I948" s="49"/>
      <c r="J948" s="374"/>
      <c r="K948" s="374"/>
      <c r="L948" s="374"/>
      <c r="M948" s="374"/>
      <c r="N948" s="374"/>
    </row>
    <row r="949" spans="1:14" x14ac:dyDescent="0.25">
      <c r="A949" s="430"/>
      <c r="B949" s="418"/>
      <c r="C949" s="430"/>
      <c r="D949" s="418"/>
      <c r="E949" s="418"/>
      <c r="F949" s="49"/>
      <c r="G949" s="49"/>
      <c r="H949" s="49"/>
      <c r="I949" s="49"/>
      <c r="J949" s="374"/>
      <c r="K949" s="374"/>
      <c r="L949" s="374"/>
      <c r="M949" s="374"/>
      <c r="N949" s="374"/>
    </row>
    <row r="950" spans="1:14" x14ac:dyDescent="0.25">
      <c r="A950" s="430"/>
      <c r="B950" s="418"/>
      <c r="C950" s="430"/>
      <c r="D950" s="418"/>
      <c r="E950" s="418"/>
      <c r="F950" s="49"/>
      <c r="G950" s="49"/>
      <c r="H950" s="49"/>
      <c r="I950" s="49"/>
      <c r="J950" s="374"/>
      <c r="K950" s="374"/>
      <c r="L950" s="374"/>
      <c r="M950" s="374"/>
      <c r="N950" s="374"/>
    </row>
    <row r="951" spans="1:14" x14ac:dyDescent="0.25">
      <c r="A951" s="430"/>
      <c r="B951" s="418"/>
      <c r="C951" s="430"/>
      <c r="D951" s="418"/>
      <c r="E951" s="418"/>
      <c r="F951" s="49"/>
      <c r="G951" s="49"/>
      <c r="H951" s="49"/>
      <c r="I951" s="49"/>
      <c r="J951" s="374"/>
      <c r="K951" s="374"/>
      <c r="L951" s="374"/>
      <c r="M951" s="374"/>
      <c r="N951" s="374"/>
    </row>
    <row r="952" spans="1:14" x14ac:dyDescent="0.25">
      <c r="A952" s="430"/>
      <c r="B952" s="418"/>
      <c r="C952" s="430"/>
      <c r="D952" s="418"/>
      <c r="E952" s="418"/>
      <c r="F952" s="49"/>
      <c r="G952" s="49"/>
      <c r="H952" s="49"/>
      <c r="I952" s="49"/>
      <c r="J952" s="374"/>
      <c r="K952" s="374"/>
      <c r="L952" s="374"/>
      <c r="M952" s="374"/>
      <c r="N952" s="374"/>
    </row>
    <row r="953" spans="1:14" x14ac:dyDescent="0.25">
      <c r="A953" s="430"/>
      <c r="B953" s="418"/>
      <c r="C953" s="430"/>
      <c r="D953" s="418"/>
      <c r="E953" s="418"/>
      <c r="F953" s="49"/>
      <c r="G953" s="49"/>
      <c r="H953" s="49"/>
      <c r="I953" s="49"/>
      <c r="J953" s="374"/>
      <c r="K953" s="374"/>
      <c r="L953" s="374"/>
      <c r="M953" s="374"/>
      <c r="N953" s="374"/>
    </row>
    <row r="954" spans="1:14" x14ac:dyDescent="0.25">
      <c r="A954" s="430"/>
      <c r="B954" s="418"/>
      <c r="C954" s="430"/>
      <c r="D954" s="418"/>
      <c r="E954" s="418"/>
      <c r="F954" s="49"/>
      <c r="G954" s="49"/>
      <c r="H954" s="49"/>
      <c r="I954" s="49"/>
      <c r="J954" s="374"/>
      <c r="K954" s="374"/>
      <c r="L954" s="374"/>
      <c r="M954" s="374"/>
      <c r="N954" s="374"/>
    </row>
    <row r="955" spans="1:14" x14ac:dyDescent="0.25">
      <c r="A955" s="430"/>
      <c r="B955" s="418"/>
      <c r="C955" s="430"/>
      <c r="D955" s="418"/>
      <c r="E955" s="418"/>
      <c r="F955" s="49"/>
      <c r="G955" s="49"/>
      <c r="H955" s="49"/>
      <c r="I955" s="49"/>
      <c r="J955" s="374"/>
      <c r="K955" s="374"/>
      <c r="L955" s="374"/>
      <c r="M955" s="374"/>
      <c r="N955" s="374"/>
    </row>
    <row r="956" spans="1:14" x14ac:dyDescent="0.25">
      <c r="A956" s="430"/>
      <c r="B956" s="418"/>
      <c r="C956" s="430"/>
      <c r="D956" s="418"/>
      <c r="E956" s="418"/>
      <c r="F956" s="49"/>
      <c r="G956" s="49"/>
      <c r="H956" s="49"/>
      <c r="I956" s="49"/>
      <c r="J956" s="374"/>
      <c r="K956" s="374"/>
      <c r="L956" s="374"/>
      <c r="M956" s="374"/>
      <c r="N956" s="374"/>
    </row>
    <row r="957" spans="1:14" x14ac:dyDescent="0.25">
      <c r="A957" s="430"/>
      <c r="B957" s="418"/>
      <c r="C957" s="430"/>
      <c r="D957" s="418"/>
      <c r="E957" s="418"/>
      <c r="F957" s="49"/>
      <c r="G957" s="49"/>
      <c r="H957" s="49"/>
      <c r="I957" s="49"/>
      <c r="J957" s="374"/>
      <c r="K957" s="374"/>
      <c r="L957" s="374"/>
      <c r="M957" s="374"/>
      <c r="N957" s="374"/>
    </row>
    <row r="958" spans="1:14" x14ac:dyDescent="0.25">
      <c r="A958" s="430"/>
      <c r="B958" s="418"/>
      <c r="C958" s="430"/>
      <c r="D958" s="418"/>
      <c r="E958" s="418"/>
      <c r="F958" s="49"/>
      <c r="G958" s="49"/>
      <c r="H958" s="49"/>
      <c r="I958" s="49"/>
      <c r="J958" s="374"/>
      <c r="K958" s="374"/>
      <c r="L958" s="374"/>
      <c r="M958" s="374"/>
      <c r="N958" s="374"/>
    </row>
    <row r="959" spans="1:14" x14ac:dyDescent="0.25">
      <c r="A959" s="430"/>
      <c r="B959" s="418"/>
      <c r="C959" s="430"/>
      <c r="D959" s="418"/>
      <c r="E959" s="418"/>
      <c r="F959" s="49"/>
      <c r="G959" s="49"/>
      <c r="H959" s="49"/>
      <c r="I959" s="49"/>
      <c r="J959" s="374"/>
      <c r="K959" s="374"/>
      <c r="L959" s="374"/>
      <c r="M959" s="374"/>
      <c r="N959" s="374"/>
    </row>
    <row r="960" spans="1:14" x14ac:dyDescent="0.25">
      <c r="A960" s="430"/>
      <c r="B960" s="418"/>
      <c r="C960" s="430"/>
      <c r="D960" s="418"/>
      <c r="E960" s="418"/>
      <c r="F960" s="49"/>
      <c r="G960" s="49"/>
      <c r="H960" s="49"/>
      <c r="I960" s="49"/>
      <c r="J960" s="374"/>
      <c r="K960" s="374"/>
      <c r="L960" s="374"/>
      <c r="M960" s="374"/>
      <c r="N960" s="374"/>
    </row>
    <row r="961" spans="1:14" x14ac:dyDescent="0.25">
      <c r="A961" s="430"/>
      <c r="B961" s="418"/>
      <c r="C961" s="430"/>
      <c r="D961" s="418"/>
      <c r="E961" s="418"/>
      <c r="F961" s="49"/>
      <c r="G961" s="49"/>
      <c r="H961" s="49"/>
      <c r="I961" s="49"/>
      <c r="J961" s="374"/>
      <c r="K961" s="374"/>
      <c r="L961" s="374"/>
      <c r="M961" s="374"/>
      <c r="N961" s="374"/>
    </row>
    <row r="962" spans="1:14" x14ac:dyDescent="0.25">
      <c r="A962" s="430"/>
      <c r="B962" s="418"/>
      <c r="C962" s="430"/>
      <c r="D962" s="418"/>
      <c r="E962" s="418"/>
      <c r="F962" s="49"/>
      <c r="G962" s="49"/>
      <c r="H962" s="49"/>
      <c r="I962" s="49"/>
      <c r="J962" s="374"/>
      <c r="K962" s="374"/>
      <c r="L962" s="374"/>
      <c r="M962" s="374"/>
      <c r="N962" s="374"/>
    </row>
    <row r="963" spans="1:14" x14ac:dyDescent="0.25">
      <c r="A963" s="430"/>
      <c r="B963" s="418"/>
      <c r="C963" s="430"/>
      <c r="D963" s="418"/>
      <c r="E963" s="418"/>
      <c r="F963" s="49"/>
      <c r="G963" s="49"/>
      <c r="H963" s="49"/>
      <c r="I963" s="49"/>
      <c r="J963" s="374"/>
      <c r="K963" s="374"/>
      <c r="L963" s="374"/>
      <c r="M963" s="374"/>
      <c r="N963" s="374"/>
    </row>
    <row r="964" spans="1:14" x14ac:dyDescent="0.25">
      <c r="A964" s="430"/>
      <c r="B964" s="418"/>
      <c r="C964" s="430"/>
      <c r="D964" s="418"/>
      <c r="E964" s="418"/>
      <c r="F964" s="49"/>
      <c r="G964" s="49"/>
      <c r="H964" s="49"/>
      <c r="I964" s="49"/>
      <c r="J964" s="374"/>
      <c r="K964" s="374"/>
      <c r="L964" s="374"/>
      <c r="M964" s="374"/>
      <c r="N964" s="374"/>
    </row>
    <row r="965" spans="1:14" x14ac:dyDescent="0.25">
      <c r="A965" s="430"/>
      <c r="B965" s="418"/>
      <c r="C965" s="430"/>
      <c r="D965" s="418"/>
      <c r="E965" s="418"/>
      <c r="F965" s="49"/>
      <c r="G965" s="49"/>
      <c r="H965" s="49"/>
      <c r="I965" s="49"/>
      <c r="J965" s="374"/>
      <c r="K965" s="374"/>
      <c r="L965" s="374"/>
      <c r="M965" s="374"/>
      <c r="N965" s="374"/>
    </row>
    <row r="966" spans="1:14" x14ac:dyDescent="0.25">
      <c r="A966" s="430"/>
      <c r="B966" s="418"/>
      <c r="C966" s="430"/>
      <c r="D966" s="418"/>
      <c r="E966" s="418"/>
      <c r="F966" s="49"/>
      <c r="G966" s="49"/>
      <c r="H966" s="49"/>
      <c r="I966" s="49"/>
      <c r="J966" s="374"/>
      <c r="K966" s="374"/>
      <c r="L966" s="374"/>
      <c r="M966" s="374"/>
      <c r="N966" s="374"/>
    </row>
    <row r="967" spans="1:14" x14ac:dyDescent="0.25">
      <c r="A967" s="430"/>
      <c r="B967" s="418"/>
      <c r="C967" s="430"/>
      <c r="D967" s="418"/>
      <c r="E967" s="418"/>
      <c r="F967" s="49"/>
      <c r="G967" s="49"/>
      <c r="H967" s="49"/>
      <c r="I967" s="49"/>
      <c r="J967" s="374"/>
      <c r="K967" s="374"/>
      <c r="L967" s="374"/>
      <c r="M967" s="374"/>
      <c r="N967" s="374"/>
    </row>
    <row r="968" spans="1:14" x14ac:dyDescent="0.25">
      <c r="A968" s="430"/>
      <c r="B968" s="418"/>
      <c r="C968" s="430"/>
      <c r="D968" s="418"/>
      <c r="E968" s="418"/>
      <c r="F968" s="49"/>
      <c r="G968" s="49"/>
      <c r="H968" s="49"/>
      <c r="I968" s="49"/>
      <c r="J968" s="374"/>
      <c r="K968" s="374"/>
      <c r="L968" s="374"/>
      <c r="M968" s="374"/>
      <c r="N968" s="374"/>
    </row>
    <row r="969" spans="1:14" x14ac:dyDescent="0.25">
      <c r="A969" s="430"/>
      <c r="B969" s="418"/>
      <c r="C969" s="430"/>
      <c r="D969" s="418"/>
      <c r="E969" s="418"/>
      <c r="F969" s="49"/>
      <c r="G969" s="49"/>
      <c r="H969" s="49"/>
      <c r="I969" s="49"/>
      <c r="J969" s="374"/>
      <c r="K969" s="374"/>
      <c r="L969" s="374"/>
      <c r="M969" s="374"/>
      <c r="N969" s="374"/>
    </row>
    <row r="970" spans="1:14" x14ac:dyDescent="0.25">
      <c r="A970" s="430"/>
      <c r="B970" s="418"/>
      <c r="C970" s="430"/>
      <c r="D970" s="418"/>
      <c r="E970" s="418"/>
      <c r="F970" s="49"/>
      <c r="G970" s="49"/>
      <c r="H970" s="49"/>
      <c r="I970" s="49"/>
      <c r="J970" s="374"/>
      <c r="K970" s="374"/>
      <c r="L970" s="374"/>
      <c r="M970" s="374"/>
      <c r="N970" s="374"/>
    </row>
    <row r="971" spans="1:14" x14ac:dyDescent="0.25">
      <c r="A971" s="430"/>
      <c r="B971" s="418"/>
      <c r="C971" s="430"/>
      <c r="D971" s="418"/>
      <c r="E971" s="418"/>
      <c r="F971" s="49"/>
      <c r="G971" s="49"/>
      <c r="H971" s="49"/>
      <c r="I971" s="49"/>
      <c r="J971" s="374"/>
      <c r="K971" s="374"/>
      <c r="L971" s="374"/>
      <c r="M971" s="374"/>
      <c r="N971" s="374"/>
    </row>
    <row r="972" spans="1:14" x14ac:dyDescent="0.25">
      <c r="A972" s="430"/>
      <c r="B972" s="418"/>
      <c r="C972" s="430"/>
      <c r="D972" s="418"/>
      <c r="E972" s="418"/>
      <c r="F972" s="49"/>
      <c r="G972" s="49"/>
      <c r="H972" s="49"/>
      <c r="I972" s="49"/>
      <c r="J972" s="374"/>
      <c r="K972" s="374"/>
      <c r="L972" s="374"/>
      <c r="M972" s="374"/>
      <c r="N972" s="374"/>
    </row>
    <row r="973" spans="1:14" x14ac:dyDescent="0.25">
      <c r="A973" s="430"/>
      <c r="B973" s="418"/>
      <c r="C973" s="430"/>
      <c r="D973" s="418"/>
      <c r="E973" s="418"/>
      <c r="F973" s="49"/>
      <c r="G973" s="49"/>
      <c r="H973" s="49"/>
      <c r="I973" s="49"/>
      <c r="J973" s="374"/>
      <c r="K973" s="374"/>
      <c r="L973" s="374"/>
      <c r="M973" s="374"/>
      <c r="N973" s="374"/>
    </row>
    <row r="974" spans="1:14" x14ac:dyDescent="0.25">
      <c r="A974" s="430"/>
      <c r="B974" s="418"/>
      <c r="C974" s="430"/>
      <c r="D974" s="418"/>
      <c r="E974" s="418"/>
      <c r="F974" s="49"/>
      <c r="G974" s="49"/>
      <c r="H974" s="49"/>
      <c r="I974" s="49"/>
      <c r="J974" s="374"/>
      <c r="K974" s="374"/>
      <c r="L974" s="374"/>
      <c r="M974" s="374"/>
      <c r="N974" s="374"/>
    </row>
    <row r="975" spans="1:14" x14ac:dyDescent="0.25">
      <c r="A975" s="430"/>
      <c r="B975" s="418"/>
      <c r="C975" s="430"/>
      <c r="D975" s="418"/>
      <c r="E975" s="418"/>
      <c r="F975" s="49"/>
      <c r="G975" s="49"/>
      <c r="H975" s="49"/>
      <c r="I975" s="49"/>
      <c r="J975" s="374"/>
      <c r="K975" s="374"/>
      <c r="L975" s="374"/>
      <c r="M975" s="374"/>
      <c r="N975" s="374"/>
    </row>
    <row r="976" spans="1:14" x14ac:dyDescent="0.25">
      <c r="A976" s="430"/>
      <c r="B976" s="418"/>
      <c r="C976" s="430"/>
      <c r="D976" s="418"/>
      <c r="E976" s="418"/>
      <c r="F976" s="49"/>
      <c r="G976" s="49"/>
      <c r="H976" s="49"/>
      <c r="I976" s="49"/>
      <c r="J976" s="374"/>
      <c r="K976" s="374"/>
      <c r="L976" s="374"/>
      <c r="M976" s="374"/>
      <c r="N976" s="374"/>
    </row>
    <row r="977" spans="1:14" x14ac:dyDescent="0.25">
      <c r="A977" s="430"/>
      <c r="B977" s="418"/>
      <c r="C977" s="430"/>
      <c r="D977" s="418"/>
      <c r="E977" s="418"/>
      <c r="F977" s="49"/>
      <c r="G977" s="49"/>
      <c r="H977" s="49"/>
      <c r="I977" s="49"/>
      <c r="J977" s="374"/>
      <c r="K977" s="374"/>
      <c r="L977" s="374"/>
      <c r="M977" s="374"/>
      <c r="N977" s="374"/>
    </row>
    <row r="978" spans="1:14" x14ac:dyDescent="0.25">
      <c r="A978" s="430"/>
      <c r="B978" s="418"/>
      <c r="C978" s="430"/>
      <c r="D978" s="418"/>
      <c r="E978" s="418"/>
      <c r="F978" s="49"/>
      <c r="G978" s="49"/>
      <c r="H978" s="49"/>
      <c r="I978" s="49"/>
      <c r="J978" s="374"/>
      <c r="K978" s="374"/>
      <c r="L978" s="374"/>
      <c r="M978" s="374"/>
      <c r="N978" s="374"/>
    </row>
    <row r="979" spans="1:14" x14ac:dyDescent="0.25">
      <c r="A979" s="430"/>
      <c r="B979" s="418"/>
      <c r="C979" s="430"/>
      <c r="D979" s="418"/>
      <c r="E979" s="418"/>
      <c r="F979" s="49"/>
      <c r="G979" s="49"/>
      <c r="H979" s="49"/>
      <c r="I979" s="49"/>
      <c r="J979" s="374"/>
      <c r="K979" s="374"/>
      <c r="L979" s="374"/>
      <c r="M979" s="374"/>
      <c r="N979" s="374"/>
    </row>
    <row r="980" spans="1:14" x14ac:dyDescent="0.25">
      <c r="A980" s="430"/>
      <c r="B980" s="418"/>
      <c r="C980" s="430"/>
      <c r="D980" s="418"/>
      <c r="E980" s="418"/>
      <c r="F980" s="49"/>
      <c r="G980" s="49"/>
      <c r="H980" s="49"/>
      <c r="I980" s="49"/>
      <c r="J980" s="374"/>
      <c r="K980" s="374"/>
      <c r="L980" s="374"/>
      <c r="M980" s="374"/>
      <c r="N980" s="374"/>
    </row>
    <row r="981" spans="1:14" x14ac:dyDescent="0.25">
      <c r="A981" s="430"/>
      <c r="B981" s="418"/>
      <c r="C981" s="430"/>
      <c r="D981" s="418"/>
      <c r="E981" s="418"/>
      <c r="F981" s="49"/>
      <c r="G981" s="49"/>
      <c r="H981" s="49"/>
      <c r="I981" s="49"/>
      <c r="J981" s="374"/>
      <c r="K981" s="374"/>
      <c r="L981" s="374"/>
      <c r="M981" s="374"/>
      <c r="N981" s="374"/>
    </row>
    <row r="982" spans="1:14" x14ac:dyDescent="0.25">
      <c r="A982" s="430"/>
      <c r="B982" s="418"/>
      <c r="C982" s="430"/>
      <c r="D982" s="418"/>
      <c r="E982" s="418"/>
      <c r="F982" s="49"/>
      <c r="G982" s="49"/>
      <c r="H982" s="49"/>
      <c r="I982" s="49"/>
      <c r="J982" s="374"/>
      <c r="K982" s="374"/>
      <c r="L982" s="374"/>
      <c r="M982" s="374"/>
      <c r="N982" s="374"/>
    </row>
    <row r="983" spans="1:14" x14ac:dyDescent="0.25">
      <c r="A983" s="430"/>
      <c r="B983" s="418"/>
      <c r="C983" s="430"/>
      <c r="D983" s="418"/>
      <c r="E983" s="418"/>
      <c r="F983" s="49"/>
      <c r="G983" s="49"/>
      <c r="H983" s="49"/>
      <c r="I983" s="49"/>
      <c r="J983" s="374"/>
      <c r="K983" s="374"/>
      <c r="L983" s="374"/>
      <c r="M983" s="374"/>
      <c r="N983" s="374"/>
    </row>
    <row r="984" spans="1:14" x14ac:dyDescent="0.25">
      <c r="A984" s="430"/>
      <c r="B984" s="418"/>
      <c r="C984" s="430"/>
      <c r="D984" s="418"/>
      <c r="E984" s="418"/>
      <c r="F984" s="49"/>
      <c r="G984" s="49"/>
      <c r="H984" s="49"/>
      <c r="I984" s="49"/>
      <c r="J984" s="374"/>
      <c r="K984" s="374"/>
      <c r="L984" s="374"/>
      <c r="M984" s="374"/>
      <c r="N984" s="374"/>
    </row>
    <row r="985" spans="1:14" x14ac:dyDescent="0.25">
      <c r="A985" s="430"/>
      <c r="B985" s="418"/>
      <c r="C985" s="430"/>
      <c r="D985" s="418"/>
      <c r="E985" s="418"/>
      <c r="F985" s="49"/>
      <c r="G985" s="49"/>
      <c r="H985" s="49"/>
      <c r="I985" s="49"/>
      <c r="J985" s="374"/>
      <c r="K985" s="374"/>
      <c r="L985" s="374"/>
      <c r="M985" s="374"/>
      <c r="N985" s="374"/>
    </row>
    <row r="986" spans="1:14" x14ac:dyDescent="0.25">
      <c r="A986" s="430"/>
      <c r="B986" s="418"/>
      <c r="C986" s="430"/>
      <c r="D986" s="418"/>
      <c r="E986" s="418"/>
      <c r="F986" s="49"/>
      <c r="G986" s="49"/>
      <c r="H986" s="49"/>
      <c r="I986" s="49"/>
      <c r="J986" s="374"/>
      <c r="K986" s="374"/>
      <c r="L986" s="374"/>
      <c r="M986" s="374"/>
      <c r="N986" s="374"/>
    </row>
    <row r="987" spans="1:14" x14ac:dyDescent="0.25">
      <c r="A987" s="430"/>
      <c r="B987" s="418"/>
      <c r="C987" s="430"/>
      <c r="D987" s="418"/>
      <c r="E987" s="418"/>
      <c r="F987" s="49"/>
      <c r="G987" s="49"/>
      <c r="H987" s="49"/>
      <c r="I987" s="49"/>
      <c r="J987" s="374"/>
      <c r="K987" s="374"/>
      <c r="L987" s="374"/>
      <c r="M987" s="374"/>
      <c r="N987" s="374"/>
    </row>
    <row r="988" spans="1:14" x14ac:dyDescent="0.25">
      <c r="A988" s="430"/>
      <c r="B988" s="418"/>
      <c r="C988" s="430"/>
      <c r="D988" s="418"/>
      <c r="E988" s="418"/>
      <c r="F988" s="49"/>
      <c r="G988" s="49"/>
      <c r="H988" s="49"/>
      <c r="I988" s="49"/>
      <c r="J988" s="374"/>
      <c r="K988" s="374"/>
      <c r="L988" s="374"/>
      <c r="M988" s="374"/>
      <c r="N988" s="374"/>
    </row>
    <row r="989" spans="1:14" x14ac:dyDescent="0.25">
      <c r="A989" s="430"/>
      <c r="B989" s="418"/>
      <c r="C989" s="430"/>
      <c r="D989" s="418"/>
      <c r="E989" s="418"/>
      <c r="F989" s="49"/>
      <c r="G989" s="49"/>
      <c r="H989" s="49"/>
      <c r="I989" s="49"/>
      <c r="J989" s="374"/>
      <c r="K989" s="374"/>
      <c r="L989" s="374"/>
      <c r="M989" s="374"/>
      <c r="N989" s="374"/>
    </row>
    <row r="990" spans="1:14" x14ac:dyDescent="0.25">
      <c r="A990" s="430"/>
      <c r="B990" s="418"/>
      <c r="C990" s="430"/>
      <c r="D990" s="418"/>
      <c r="E990" s="418"/>
      <c r="F990" s="49"/>
      <c r="G990" s="49"/>
      <c r="H990" s="49"/>
      <c r="I990" s="49"/>
      <c r="J990" s="374"/>
      <c r="K990" s="374"/>
      <c r="L990" s="374"/>
      <c r="M990" s="374"/>
      <c r="N990" s="374"/>
    </row>
    <row r="991" spans="1:14" x14ac:dyDescent="0.25">
      <c r="A991" s="430"/>
      <c r="B991" s="418"/>
      <c r="C991" s="430"/>
      <c r="D991" s="418"/>
      <c r="E991" s="418"/>
      <c r="F991" s="49"/>
      <c r="G991" s="49"/>
      <c r="H991" s="49"/>
      <c r="I991" s="49"/>
      <c r="J991" s="374"/>
      <c r="K991" s="374"/>
      <c r="L991" s="374"/>
      <c r="M991" s="374"/>
      <c r="N991" s="374"/>
    </row>
    <row r="992" spans="1:14" x14ac:dyDescent="0.25">
      <c r="A992" s="430"/>
      <c r="B992" s="418"/>
      <c r="C992" s="430"/>
      <c r="D992" s="418"/>
      <c r="E992" s="418"/>
      <c r="F992" s="49"/>
      <c r="G992" s="49"/>
      <c r="H992" s="49"/>
      <c r="I992" s="49"/>
      <c r="J992" s="374"/>
      <c r="K992" s="374"/>
      <c r="L992" s="374"/>
      <c r="M992" s="374"/>
      <c r="N992" s="374"/>
    </row>
    <row r="993" spans="1:14" x14ac:dyDescent="0.25">
      <c r="A993" s="430"/>
      <c r="B993" s="418"/>
      <c r="C993" s="430"/>
      <c r="D993" s="418"/>
      <c r="E993" s="418"/>
      <c r="F993" s="49"/>
      <c r="G993" s="49"/>
      <c r="H993" s="49"/>
      <c r="I993" s="49"/>
      <c r="J993" s="374"/>
      <c r="K993" s="374"/>
      <c r="L993" s="374"/>
      <c r="M993" s="374"/>
      <c r="N993" s="374"/>
    </row>
    <row r="994" spans="1:14" x14ac:dyDescent="0.25">
      <c r="A994" s="430"/>
      <c r="B994" s="418"/>
      <c r="C994" s="430"/>
      <c r="D994" s="418"/>
      <c r="E994" s="418"/>
      <c r="F994" s="49"/>
      <c r="G994" s="49"/>
      <c r="H994" s="49"/>
      <c r="I994" s="49"/>
      <c r="J994" s="374"/>
      <c r="K994" s="374"/>
      <c r="L994" s="374"/>
      <c r="M994" s="374"/>
      <c r="N994" s="374"/>
    </row>
    <row r="995" spans="1:14" x14ac:dyDescent="0.25">
      <c r="A995" s="430"/>
      <c r="B995" s="418"/>
      <c r="C995" s="430"/>
      <c r="D995" s="418"/>
      <c r="E995" s="418"/>
      <c r="F995" s="49"/>
      <c r="G995" s="49"/>
      <c r="H995" s="49"/>
      <c r="I995" s="49"/>
      <c r="J995" s="374"/>
      <c r="K995" s="374"/>
      <c r="L995" s="374"/>
      <c r="M995" s="374"/>
      <c r="N995" s="374"/>
    </row>
    <row r="996" spans="1:14" x14ac:dyDescent="0.25">
      <c r="A996" s="430"/>
      <c r="B996" s="418"/>
      <c r="C996" s="430"/>
      <c r="D996" s="418"/>
      <c r="E996" s="418"/>
      <c r="F996" s="49"/>
      <c r="G996" s="49"/>
      <c r="H996" s="49"/>
      <c r="I996" s="49"/>
      <c r="J996" s="374"/>
      <c r="K996" s="374"/>
      <c r="L996" s="374"/>
      <c r="M996" s="374"/>
      <c r="N996" s="374"/>
    </row>
    <row r="997" spans="1:14" x14ac:dyDescent="0.25">
      <c r="A997" s="430"/>
      <c r="B997" s="418"/>
      <c r="C997" s="430"/>
      <c r="D997" s="418"/>
      <c r="E997" s="418"/>
      <c r="F997" s="49"/>
      <c r="G997" s="49"/>
      <c r="H997" s="49"/>
      <c r="I997" s="49"/>
      <c r="J997" s="374"/>
      <c r="K997" s="374"/>
      <c r="L997" s="374"/>
      <c r="M997" s="374"/>
      <c r="N997" s="374"/>
    </row>
    <row r="998" spans="1:14" x14ac:dyDescent="0.25">
      <c r="A998" s="430"/>
      <c r="B998" s="418"/>
      <c r="C998" s="430"/>
      <c r="D998" s="418"/>
      <c r="E998" s="418"/>
      <c r="F998" s="49"/>
      <c r="G998" s="49"/>
      <c r="H998" s="49"/>
      <c r="I998" s="49"/>
      <c r="J998" s="374"/>
      <c r="K998" s="374"/>
      <c r="L998" s="374"/>
      <c r="M998" s="374"/>
      <c r="N998" s="374"/>
    </row>
    <row r="999" spans="1:14" x14ac:dyDescent="0.25">
      <c r="A999" s="430"/>
      <c r="B999" s="418"/>
      <c r="C999" s="430"/>
      <c r="D999" s="418"/>
      <c r="E999" s="418"/>
      <c r="F999" s="49"/>
      <c r="G999" s="49"/>
      <c r="H999" s="49"/>
      <c r="I999" s="49"/>
      <c r="J999" s="374"/>
      <c r="K999" s="374"/>
      <c r="L999" s="374"/>
      <c r="M999" s="374"/>
      <c r="N999" s="374"/>
    </row>
    <row r="1000" spans="1:14" x14ac:dyDescent="0.25">
      <c r="A1000" s="430"/>
      <c r="B1000" s="418"/>
      <c r="C1000" s="430"/>
      <c r="D1000" s="418"/>
      <c r="E1000" s="418"/>
      <c r="F1000" s="49"/>
      <c r="G1000" s="49"/>
      <c r="H1000" s="49"/>
      <c r="I1000" s="49"/>
      <c r="J1000" s="374"/>
      <c r="K1000" s="374"/>
      <c r="L1000" s="374"/>
      <c r="M1000" s="374"/>
      <c r="N1000" s="374"/>
    </row>
    <row r="1001" spans="1:14" x14ac:dyDescent="0.25">
      <c r="A1001" s="430"/>
      <c r="B1001" s="418"/>
      <c r="C1001" s="430"/>
      <c r="D1001" s="418"/>
      <c r="E1001" s="418"/>
      <c r="F1001" s="49"/>
      <c r="G1001" s="49"/>
      <c r="H1001" s="49"/>
      <c r="I1001" s="49"/>
      <c r="J1001" s="374"/>
      <c r="K1001" s="374"/>
      <c r="L1001" s="374"/>
      <c r="M1001" s="374"/>
      <c r="N1001" s="374"/>
    </row>
    <row r="1002" spans="1:14" x14ac:dyDescent="0.25">
      <c r="A1002" s="430"/>
      <c r="B1002" s="418"/>
      <c r="C1002" s="430"/>
      <c r="D1002" s="418"/>
      <c r="E1002" s="418"/>
      <c r="F1002" s="49"/>
      <c r="G1002" s="49"/>
      <c r="H1002" s="49"/>
      <c r="I1002" s="49"/>
      <c r="J1002" s="374"/>
      <c r="K1002" s="374"/>
      <c r="L1002" s="374"/>
      <c r="M1002" s="374"/>
      <c r="N1002" s="374"/>
    </row>
    <row r="1003" spans="1:14" x14ac:dyDescent="0.25">
      <c r="A1003" s="430"/>
      <c r="B1003" s="418"/>
      <c r="C1003" s="430"/>
      <c r="D1003" s="418"/>
      <c r="E1003" s="418"/>
      <c r="F1003" s="49"/>
      <c r="G1003" s="49"/>
      <c r="H1003" s="49"/>
      <c r="I1003" s="49"/>
      <c r="J1003" s="374"/>
      <c r="K1003" s="374"/>
      <c r="L1003" s="374"/>
      <c r="M1003" s="374"/>
      <c r="N1003" s="374"/>
    </row>
    <row r="1004" spans="1:14" x14ac:dyDescent="0.25">
      <c r="A1004" s="430"/>
      <c r="B1004" s="418"/>
      <c r="C1004" s="430"/>
      <c r="D1004" s="418"/>
      <c r="E1004" s="418"/>
      <c r="F1004" s="49"/>
      <c r="G1004" s="49"/>
      <c r="H1004" s="49"/>
      <c r="I1004" s="49"/>
      <c r="J1004" s="374"/>
      <c r="K1004" s="374"/>
      <c r="L1004" s="374"/>
      <c r="M1004" s="374"/>
      <c r="N1004" s="374"/>
    </row>
    <row r="1005" spans="1:14" x14ac:dyDescent="0.25">
      <c r="A1005" s="430"/>
      <c r="B1005" s="418"/>
      <c r="C1005" s="430"/>
      <c r="D1005" s="418"/>
      <c r="E1005" s="418"/>
      <c r="F1005" s="49"/>
      <c r="G1005" s="49"/>
      <c r="H1005" s="49"/>
      <c r="I1005" s="49"/>
      <c r="J1005" s="374"/>
      <c r="K1005" s="374"/>
      <c r="L1005" s="374"/>
      <c r="M1005" s="374"/>
      <c r="N1005" s="374"/>
    </row>
    <row r="1006" spans="1:14" x14ac:dyDescent="0.25">
      <c r="A1006" s="430"/>
      <c r="B1006" s="418"/>
      <c r="C1006" s="430"/>
      <c r="D1006" s="418"/>
      <c r="E1006" s="418"/>
      <c r="F1006" s="49"/>
      <c r="G1006" s="49"/>
      <c r="H1006" s="49"/>
      <c r="I1006" s="49"/>
      <c r="J1006" s="374"/>
      <c r="K1006" s="374"/>
      <c r="L1006" s="374"/>
      <c r="M1006" s="374"/>
      <c r="N1006" s="374"/>
    </row>
    <row r="1007" spans="1:14" x14ac:dyDescent="0.25">
      <c r="A1007" s="430"/>
      <c r="B1007" s="418"/>
      <c r="C1007" s="430"/>
      <c r="D1007" s="418"/>
      <c r="E1007" s="418"/>
      <c r="F1007" s="49"/>
      <c r="G1007" s="49"/>
      <c r="H1007" s="49"/>
      <c r="I1007" s="49"/>
      <c r="J1007" s="374"/>
      <c r="K1007" s="374"/>
      <c r="L1007" s="374"/>
      <c r="M1007" s="374"/>
      <c r="N1007" s="374"/>
    </row>
    <row r="1008" spans="1:14" x14ac:dyDescent="0.25">
      <c r="A1008" s="430"/>
      <c r="B1008" s="418"/>
      <c r="C1008" s="430"/>
      <c r="D1008" s="418"/>
      <c r="E1008" s="418"/>
      <c r="F1008" s="49"/>
      <c r="G1008" s="49"/>
      <c r="H1008" s="49"/>
      <c r="I1008" s="49"/>
      <c r="J1008" s="374"/>
      <c r="K1008" s="374"/>
      <c r="L1008" s="374"/>
      <c r="M1008" s="374"/>
      <c r="N1008" s="374"/>
    </row>
    <row r="1009" spans="1:14" x14ac:dyDescent="0.25">
      <c r="A1009" s="430"/>
      <c r="B1009" s="418"/>
      <c r="C1009" s="430"/>
      <c r="D1009" s="418"/>
      <c r="E1009" s="418"/>
      <c r="F1009" s="49"/>
      <c r="G1009" s="49"/>
      <c r="H1009" s="49"/>
      <c r="I1009" s="49"/>
      <c r="J1009" s="374"/>
      <c r="K1009" s="374"/>
      <c r="L1009" s="374"/>
      <c r="M1009" s="374"/>
      <c r="N1009" s="374"/>
    </row>
    <row r="1010" spans="1:14" x14ac:dyDescent="0.25">
      <c r="A1010" s="430"/>
      <c r="B1010" s="418"/>
      <c r="C1010" s="430"/>
      <c r="D1010" s="418"/>
      <c r="E1010" s="418"/>
      <c r="F1010" s="49"/>
      <c r="G1010" s="49"/>
      <c r="H1010" s="49"/>
      <c r="I1010" s="49"/>
      <c r="J1010" s="374"/>
      <c r="K1010" s="374"/>
      <c r="L1010" s="374"/>
      <c r="M1010" s="374"/>
      <c r="N1010" s="374"/>
    </row>
    <row r="1011" spans="1:14" x14ac:dyDescent="0.25">
      <c r="A1011" s="430"/>
      <c r="B1011" s="418"/>
      <c r="C1011" s="430"/>
      <c r="D1011" s="418"/>
      <c r="E1011" s="418"/>
      <c r="F1011" s="49"/>
      <c r="G1011" s="49"/>
      <c r="H1011" s="49"/>
      <c r="I1011" s="49"/>
      <c r="J1011" s="374"/>
      <c r="K1011" s="374"/>
      <c r="L1011" s="374"/>
      <c r="M1011" s="374"/>
      <c r="N1011" s="374"/>
    </row>
    <row r="1012" spans="1:14" x14ac:dyDescent="0.25">
      <c r="A1012" s="430"/>
      <c r="B1012" s="418"/>
      <c r="C1012" s="430"/>
      <c r="D1012" s="418"/>
      <c r="E1012" s="418"/>
      <c r="F1012" s="49"/>
      <c r="G1012" s="49"/>
      <c r="H1012" s="49"/>
      <c r="I1012" s="49"/>
      <c r="J1012" s="374"/>
      <c r="K1012" s="374"/>
      <c r="L1012" s="374"/>
      <c r="M1012" s="374"/>
      <c r="N1012" s="374"/>
    </row>
    <row r="1013" spans="1:14" x14ac:dyDescent="0.25">
      <c r="A1013" s="430"/>
      <c r="B1013" s="418"/>
      <c r="C1013" s="430"/>
      <c r="D1013" s="418"/>
      <c r="E1013" s="418"/>
      <c r="F1013" s="49"/>
      <c r="G1013" s="49"/>
      <c r="H1013" s="49"/>
      <c r="I1013" s="49"/>
      <c r="J1013" s="374"/>
      <c r="K1013" s="374"/>
      <c r="L1013" s="374"/>
      <c r="M1013" s="374"/>
      <c r="N1013" s="374"/>
    </row>
    <row r="1014" spans="1:14" x14ac:dyDescent="0.25">
      <c r="A1014" s="430"/>
      <c r="B1014" s="418"/>
      <c r="C1014" s="430"/>
      <c r="D1014" s="418"/>
      <c r="E1014" s="418"/>
      <c r="F1014" s="49"/>
      <c r="G1014" s="49"/>
      <c r="H1014" s="49"/>
      <c r="I1014" s="49"/>
      <c r="J1014" s="374"/>
      <c r="K1014" s="374"/>
      <c r="L1014" s="374"/>
      <c r="M1014" s="374"/>
      <c r="N1014" s="374"/>
    </row>
    <row r="1015" spans="1:14" x14ac:dyDescent="0.25">
      <c r="A1015" s="430"/>
      <c r="B1015" s="418"/>
      <c r="C1015" s="430"/>
      <c r="D1015" s="418"/>
      <c r="E1015" s="418"/>
      <c r="F1015" s="49"/>
      <c r="G1015" s="49"/>
      <c r="H1015" s="49"/>
      <c r="I1015" s="49"/>
      <c r="J1015" s="374"/>
      <c r="K1015" s="374"/>
      <c r="L1015" s="374"/>
      <c r="M1015" s="374"/>
      <c r="N1015" s="374"/>
    </row>
    <row r="1016" spans="1:14" x14ac:dyDescent="0.25">
      <c r="A1016" s="430"/>
      <c r="B1016" s="418"/>
      <c r="C1016" s="430"/>
      <c r="D1016" s="418"/>
      <c r="E1016" s="418"/>
      <c r="F1016" s="49"/>
      <c r="G1016" s="49"/>
      <c r="H1016" s="49"/>
      <c r="I1016" s="49"/>
      <c r="J1016" s="374"/>
      <c r="K1016" s="374"/>
      <c r="L1016" s="374"/>
      <c r="M1016" s="374"/>
      <c r="N1016" s="374"/>
    </row>
    <row r="1017" spans="1:14" x14ac:dyDescent="0.25">
      <c r="A1017" s="430"/>
      <c r="B1017" s="418"/>
      <c r="C1017" s="430"/>
      <c r="D1017" s="418"/>
      <c r="E1017" s="418"/>
      <c r="F1017" s="49"/>
      <c r="G1017" s="49"/>
      <c r="H1017" s="49"/>
      <c r="I1017" s="49"/>
      <c r="J1017" s="374"/>
      <c r="K1017" s="374"/>
      <c r="L1017" s="374"/>
      <c r="M1017" s="374"/>
      <c r="N1017" s="374"/>
    </row>
    <row r="1018" spans="1:14" x14ac:dyDescent="0.25">
      <c r="A1018" s="430"/>
      <c r="B1018" s="418"/>
      <c r="C1018" s="430"/>
      <c r="D1018" s="418"/>
      <c r="E1018" s="418"/>
      <c r="F1018" s="49"/>
      <c r="G1018" s="49"/>
      <c r="H1018" s="49"/>
      <c r="I1018" s="49"/>
      <c r="J1018" s="374"/>
      <c r="K1018" s="374"/>
      <c r="L1018" s="374"/>
      <c r="M1018" s="374"/>
      <c r="N1018" s="374"/>
    </row>
    <row r="1019" spans="1:14" x14ac:dyDescent="0.25">
      <c r="A1019" s="430"/>
      <c r="B1019" s="418"/>
      <c r="C1019" s="430"/>
      <c r="D1019" s="418"/>
      <c r="E1019" s="418"/>
      <c r="F1019" s="49"/>
      <c r="G1019" s="49"/>
      <c r="H1019" s="49"/>
      <c r="I1019" s="49"/>
      <c r="J1019" s="374"/>
      <c r="K1019" s="374"/>
      <c r="L1019" s="374"/>
      <c r="M1019" s="374"/>
      <c r="N1019" s="374"/>
    </row>
    <row r="1020" spans="1:14" x14ac:dyDescent="0.25">
      <c r="A1020" s="430"/>
      <c r="B1020" s="418"/>
      <c r="C1020" s="430"/>
      <c r="D1020" s="418"/>
      <c r="E1020" s="418"/>
      <c r="F1020" s="49"/>
      <c r="G1020" s="49"/>
      <c r="H1020" s="49"/>
      <c r="I1020" s="49"/>
      <c r="J1020" s="374"/>
      <c r="K1020" s="374"/>
      <c r="L1020" s="374"/>
      <c r="M1020" s="374"/>
      <c r="N1020" s="374"/>
    </row>
    <row r="1021" spans="1:14" x14ac:dyDescent="0.25">
      <c r="A1021" s="430"/>
      <c r="B1021" s="418"/>
      <c r="C1021" s="430"/>
      <c r="D1021" s="418"/>
      <c r="E1021" s="418"/>
      <c r="F1021" s="49"/>
      <c r="G1021" s="49"/>
      <c r="H1021" s="49"/>
      <c r="I1021" s="49"/>
      <c r="J1021" s="374"/>
      <c r="K1021" s="374"/>
      <c r="L1021" s="374"/>
      <c r="M1021" s="374"/>
      <c r="N1021" s="374"/>
    </row>
    <row r="1022" spans="1:14" x14ac:dyDescent="0.25">
      <c r="A1022" s="430"/>
      <c r="B1022" s="418"/>
      <c r="C1022" s="430"/>
      <c r="D1022" s="418"/>
      <c r="E1022" s="418"/>
      <c r="F1022" s="49"/>
      <c r="G1022" s="49"/>
      <c r="H1022" s="49"/>
      <c r="I1022" s="49"/>
      <c r="J1022" s="374"/>
      <c r="K1022" s="374"/>
      <c r="L1022" s="374"/>
      <c r="M1022" s="374"/>
      <c r="N1022" s="374"/>
    </row>
    <row r="1023" spans="1:14" x14ac:dyDescent="0.25">
      <c r="A1023" s="430"/>
      <c r="B1023" s="418"/>
      <c r="C1023" s="430"/>
      <c r="D1023" s="418"/>
      <c r="E1023" s="418"/>
      <c r="F1023" s="49"/>
      <c r="G1023" s="49"/>
      <c r="H1023" s="49"/>
      <c r="I1023" s="49"/>
      <c r="J1023" s="374"/>
      <c r="K1023" s="374"/>
      <c r="L1023" s="374"/>
      <c r="M1023" s="374"/>
      <c r="N1023" s="374"/>
    </row>
    <row r="1024" spans="1:14" x14ac:dyDescent="0.25">
      <c r="A1024" s="430"/>
      <c r="B1024" s="418"/>
      <c r="C1024" s="430"/>
      <c r="D1024" s="418"/>
      <c r="E1024" s="418"/>
      <c r="F1024" s="49"/>
      <c r="G1024" s="49"/>
      <c r="H1024" s="49"/>
      <c r="I1024" s="49"/>
      <c r="J1024" s="374"/>
      <c r="K1024" s="374"/>
      <c r="L1024" s="374"/>
      <c r="M1024" s="374"/>
      <c r="N1024" s="374"/>
    </row>
    <row r="1025" spans="1:14" x14ac:dyDescent="0.25">
      <c r="A1025" s="430"/>
      <c r="B1025" s="418"/>
      <c r="C1025" s="430"/>
      <c r="D1025" s="418"/>
      <c r="E1025" s="418"/>
      <c r="F1025" s="49"/>
      <c r="G1025" s="49"/>
      <c r="H1025" s="49"/>
      <c r="I1025" s="49"/>
      <c r="J1025" s="374"/>
      <c r="K1025" s="374"/>
      <c r="L1025" s="374"/>
      <c r="M1025" s="374"/>
      <c r="N1025" s="374"/>
    </row>
    <row r="1026" spans="1:14" x14ac:dyDescent="0.25">
      <c r="A1026" s="430"/>
      <c r="B1026" s="418"/>
      <c r="C1026" s="430"/>
      <c r="D1026" s="418"/>
      <c r="E1026" s="418"/>
      <c r="F1026" s="49"/>
      <c r="G1026" s="49"/>
      <c r="H1026" s="49"/>
      <c r="I1026" s="49"/>
      <c r="J1026" s="374"/>
      <c r="K1026" s="374"/>
      <c r="L1026" s="374"/>
      <c r="M1026" s="374"/>
      <c r="N1026" s="374"/>
    </row>
    <row r="1027" spans="1:14" x14ac:dyDescent="0.25">
      <c r="A1027" s="430"/>
      <c r="B1027" s="418"/>
      <c r="C1027" s="430"/>
      <c r="D1027" s="418"/>
      <c r="E1027" s="418"/>
      <c r="F1027" s="49"/>
      <c r="G1027" s="49"/>
      <c r="H1027" s="49"/>
      <c r="I1027" s="49"/>
      <c r="J1027" s="374"/>
      <c r="K1027" s="374"/>
      <c r="L1027" s="374"/>
      <c r="M1027" s="374"/>
      <c r="N1027" s="374"/>
    </row>
    <row r="1028" spans="1:14" x14ac:dyDescent="0.25">
      <c r="A1028" s="430"/>
      <c r="B1028" s="418"/>
      <c r="C1028" s="430"/>
      <c r="D1028" s="418"/>
      <c r="E1028" s="418"/>
      <c r="F1028" s="49"/>
      <c r="G1028" s="49"/>
      <c r="H1028" s="49"/>
      <c r="I1028" s="49"/>
      <c r="J1028" s="374"/>
      <c r="K1028" s="374"/>
      <c r="L1028" s="374"/>
      <c r="M1028" s="374"/>
      <c r="N1028" s="374"/>
    </row>
    <row r="1029" spans="1:14" x14ac:dyDescent="0.25">
      <c r="A1029" s="430"/>
      <c r="B1029" s="418"/>
      <c r="C1029" s="430"/>
      <c r="D1029" s="418"/>
      <c r="E1029" s="418"/>
      <c r="F1029" s="49"/>
      <c r="G1029" s="49"/>
      <c r="H1029" s="49"/>
      <c r="I1029" s="49"/>
      <c r="J1029" s="374"/>
      <c r="K1029" s="374"/>
      <c r="L1029" s="374"/>
      <c r="M1029" s="374"/>
      <c r="N1029" s="374"/>
    </row>
    <row r="1030" spans="1:14" x14ac:dyDescent="0.25">
      <c r="A1030" s="430"/>
      <c r="B1030" s="418"/>
      <c r="C1030" s="430"/>
      <c r="D1030" s="418"/>
      <c r="E1030" s="418"/>
      <c r="F1030" s="49"/>
      <c r="G1030" s="49"/>
      <c r="H1030" s="49"/>
      <c r="I1030" s="49"/>
      <c r="J1030" s="374"/>
      <c r="K1030" s="374"/>
      <c r="L1030" s="374"/>
      <c r="M1030" s="374"/>
      <c r="N1030" s="374"/>
    </row>
    <row r="1031" spans="1:14" x14ac:dyDescent="0.25">
      <c r="A1031" s="430"/>
      <c r="B1031" s="418"/>
      <c r="C1031" s="430"/>
      <c r="D1031" s="418"/>
      <c r="E1031" s="418"/>
      <c r="F1031" s="49"/>
      <c r="G1031" s="49"/>
      <c r="H1031" s="49"/>
      <c r="I1031" s="49"/>
      <c r="J1031" s="374"/>
      <c r="K1031" s="374"/>
      <c r="L1031" s="374"/>
      <c r="M1031" s="374"/>
      <c r="N1031" s="374"/>
    </row>
    <row r="1032" spans="1:14" x14ac:dyDescent="0.25">
      <c r="A1032" s="430"/>
      <c r="B1032" s="418"/>
      <c r="C1032" s="430"/>
      <c r="D1032" s="418"/>
      <c r="E1032" s="418"/>
      <c r="F1032" s="49"/>
      <c r="G1032" s="49"/>
      <c r="H1032" s="49"/>
      <c r="I1032" s="49"/>
      <c r="J1032" s="374"/>
      <c r="K1032" s="374"/>
      <c r="L1032" s="374"/>
      <c r="M1032" s="374"/>
      <c r="N1032" s="374"/>
    </row>
    <row r="1033" spans="1:14" x14ac:dyDescent="0.25">
      <c r="A1033" s="430"/>
      <c r="B1033" s="418"/>
      <c r="C1033" s="430"/>
      <c r="D1033" s="418"/>
      <c r="E1033" s="418"/>
      <c r="F1033" s="49"/>
      <c r="G1033" s="49"/>
      <c r="H1033" s="49"/>
      <c r="I1033" s="49"/>
      <c r="J1033" s="374"/>
      <c r="K1033" s="374"/>
      <c r="L1033" s="374"/>
      <c r="M1033" s="374"/>
      <c r="N1033" s="374"/>
    </row>
    <row r="1034" spans="1:14" x14ac:dyDescent="0.25">
      <c r="A1034" s="430"/>
      <c r="B1034" s="418"/>
      <c r="C1034" s="430"/>
      <c r="D1034" s="418"/>
      <c r="E1034" s="418"/>
      <c r="F1034" s="49"/>
      <c r="G1034" s="49"/>
      <c r="H1034" s="49"/>
      <c r="I1034" s="49"/>
      <c r="J1034" s="374"/>
      <c r="K1034" s="374"/>
      <c r="L1034" s="374"/>
      <c r="M1034" s="374"/>
      <c r="N1034" s="374"/>
    </row>
    <row r="1035" spans="1:14" x14ac:dyDescent="0.25">
      <c r="A1035" s="430"/>
      <c r="B1035" s="418"/>
      <c r="C1035" s="430"/>
      <c r="D1035" s="418"/>
      <c r="E1035" s="418"/>
      <c r="F1035" s="49"/>
      <c r="G1035" s="49"/>
      <c r="H1035" s="49"/>
      <c r="I1035" s="49"/>
      <c r="J1035" s="374"/>
      <c r="K1035" s="374"/>
      <c r="L1035" s="374"/>
      <c r="M1035" s="374"/>
      <c r="N1035" s="374"/>
    </row>
    <row r="1036" spans="1:14" x14ac:dyDescent="0.25">
      <c r="A1036" s="430"/>
      <c r="B1036" s="418"/>
      <c r="C1036" s="430"/>
      <c r="D1036" s="418"/>
      <c r="E1036" s="418"/>
      <c r="F1036" s="49"/>
      <c r="G1036" s="49"/>
      <c r="H1036" s="49"/>
      <c r="I1036" s="49"/>
      <c r="J1036" s="374"/>
      <c r="K1036" s="374"/>
      <c r="L1036" s="374"/>
      <c r="M1036" s="374"/>
      <c r="N1036" s="374"/>
    </row>
    <row r="1037" spans="1:14" x14ac:dyDescent="0.25">
      <c r="A1037" s="430"/>
      <c r="B1037" s="418"/>
      <c r="C1037" s="430"/>
      <c r="D1037" s="418"/>
      <c r="E1037" s="418"/>
      <c r="F1037" s="49"/>
      <c r="G1037" s="49"/>
      <c r="H1037" s="49"/>
      <c r="I1037" s="49"/>
      <c r="J1037" s="374"/>
      <c r="K1037" s="374"/>
      <c r="L1037" s="374"/>
      <c r="M1037" s="374"/>
      <c r="N1037" s="374"/>
    </row>
    <row r="1038" spans="1:14" x14ac:dyDescent="0.25">
      <c r="A1038" s="430"/>
      <c r="B1038" s="418"/>
      <c r="C1038" s="430"/>
      <c r="D1038" s="418"/>
      <c r="E1038" s="418"/>
      <c r="F1038" s="49"/>
      <c r="G1038" s="49"/>
      <c r="H1038" s="49"/>
      <c r="I1038" s="49"/>
      <c r="J1038" s="374"/>
      <c r="K1038" s="374"/>
      <c r="L1038" s="374"/>
      <c r="M1038" s="374"/>
      <c r="N1038" s="374"/>
    </row>
    <row r="1039" spans="1:14" x14ac:dyDescent="0.25">
      <c r="A1039" s="430"/>
      <c r="B1039" s="418"/>
      <c r="C1039" s="430"/>
      <c r="D1039" s="418"/>
      <c r="E1039" s="418"/>
      <c r="F1039" s="49"/>
      <c r="G1039" s="49"/>
      <c r="H1039" s="49"/>
      <c r="I1039" s="49"/>
      <c r="J1039" s="374"/>
      <c r="K1039" s="374"/>
      <c r="L1039" s="374"/>
      <c r="M1039" s="374"/>
      <c r="N1039" s="374"/>
    </row>
    <row r="1040" spans="1:14" x14ac:dyDescent="0.25">
      <c r="A1040" s="430"/>
      <c r="B1040" s="418"/>
      <c r="C1040" s="430"/>
      <c r="D1040" s="418"/>
      <c r="E1040" s="418"/>
      <c r="F1040" s="49"/>
      <c r="G1040" s="49"/>
      <c r="H1040" s="49"/>
      <c r="I1040" s="49"/>
      <c r="J1040" s="374"/>
      <c r="K1040" s="374"/>
      <c r="L1040" s="374"/>
      <c r="M1040" s="374"/>
      <c r="N1040" s="374"/>
    </row>
    <row r="1041" spans="1:14" x14ac:dyDescent="0.25">
      <c r="A1041" s="430"/>
      <c r="B1041" s="418"/>
      <c r="C1041" s="430"/>
      <c r="D1041" s="418"/>
      <c r="E1041" s="418"/>
      <c r="F1041" s="49"/>
      <c r="G1041" s="49"/>
      <c r="H1041" s="49"/>
      <c r="I1041" s="49"/>
      <c r="J1041" s="374"/>
      <c r="K1041" s="374"/>
      <c r="L1041" s="374"/>
      <c r="M1041" s="374"/>
      <c r="N1041" s="374"/>
    </row>
    <row r="1042" spans="1:14" x14ac:dyDescent="0.25">
      <c r="A1042" s="430"/>
      <c r="B1042" s="418"/>
      <c r="C1042" s="430"/>
      <c r="D1042" s="418"/>
      <c r="E1042" s="418"/>
      <c r="F1042" s="49"/>
      <c r="G1042" s="49"/>
      <c r="H1042" s="49"/>
      <c r="I1042" s="49"/>
      <c r="J1042" s="374"/>
      <c r="K1042" s="374"/>
      <c r="L1042" s="374"/>
      <c r="M1042" s="374"/>
      <c r="N1042" s="374"/>
    </row>
    <row r="1043" spans="1:14" x14ac:dyDescent="0.25">
      <c r="A1043" s="430"/>
      <c r="B1043" s="418"/>
      <c r="C1043" s="430"/>
      <c r="D1043" s="418"/>
      <c r="E1043" s="418"/>
      <c r="F1043" s="49"/>
      <c r="G1043" s="49"/>
      <c r="H1043" s="49"/>
      <c r="I1043" s="49"/>
      <c r="J1043" s="374"/>
      <c r="K1043" s="374"/>
      <c r="L1043" s="374"/>
      <c r="M1043" s="374"/>
      <c r="N1043" s="374"/>
    </row>
    <row r="1044" spans="1:14" x14ac:dyDescent="0.25">
      <c r="A1044" s="430"/>
      <c r="B1044" s="418"/>
      <c r="C1044" s="430"/>
      <c r="D1044" s="418"/>
      <c r="E1044" s="418"/>
      <c r="F1044" s="49"/>
      <c r="G1044" s="49"/>
      <c r="H1044" s="49"/>
      <c r="I1044" s="49"/>
      <c r="J1044" s="374"/>
      <c r="K1044" s="374"/>
      <c r="L1044" s="374"/>
      <c r="M1044" s="374"/>
      <c r="N1044" s="374"/>
    </row>
    <row r="1045" spans="1:14" x14ac:dyDescent="0.25">
      <c r="A1045" s="430"/>
      <c r="B1045" s="418"/>
      <c r="C1045" s="430"/>
      <c r="D1045" s="418"/>
      <c r="E1045" s="418"/>
      <c r="F1045" s="49"/>
      <c r="G1045" s="49"/>
      <c r="H1045" s="49"/>
      <c r="I1045" s="49"/>
      <c r="J1045" s="374"/>
      <c r="K1045" s="374"/>
      <c r="L1045" s="374"/>
      <c r="M1045" s="374"/>
      <c r="N1045" s="374"/>
    </row>
    <row r="1046" spans="1:14" x14ac:dyDescent="0.25">
      <c r="A1046" s="430"/>
      <c r="B1046" s="418"/>
      <c r="C1046" s="430"/>
      <c r="D1046" s="418"/>
      <c r="E1046" s="418"/>
      <c r="F1046" s="49"/>
      <c r="G1046" s="49"/>
      <c r="H1046" s="49"/>
      <c r="I1046" s="49"/>
      <c r="J1046" s="374"/>
      <c r="K1046" s="374"/>
      <c r="L1046" s="374"/>
      <c r="M1046" s="374"/>
      <c r="N1046" s="374"/>
    </row>
    <row r="1047" spans="1:14" x14ac:dyDescent="0.25">
      <c r="A1047" s="430"/>
      <c r="B1047" s="418"/>
      <c r="C1047" s="430"/>
      <c r="D1047" s="418"/>
      <c r="E1047" s="418"/>
      <c r="F1047" s="49"/>
      <c r="G1047" s="49"/>
      <c r="H1047" s="49"/>
      <c r="I1047" s="49"/>
      <c r="J1047" s="374"/>
      <c r="K1047" s="374"/>
      <c r="L1047" s="374"/>
      <c r="M1047" s="374"/>
      <c r="N1047" s="374"/>
    </row>
    <row r="1048" spans="1:14" x14ac:dyDescent="0.25">
      <c r="A1048" s="430"/>
      <c r="B1048" s="418"/>
      <c r="C1048" s="430"/>
      <c r="D1048" s="418"/>
      <c r="E1048" s="418"/>
      <c r="F1048" s="49"/>
      <c r="G1048" s="49"/>
      <c r="H1048" s="49"/>
      <c r="I1048" s="49"/>
      <c r="J1048" s="374"/>
      <c r="K1048" s="374"/>
      <c r="L1048" s="374"/>
      <c r="M1048" s="374"/>
      <c r="N1048" s="374"/>
    </row>
    <row r="1049" spans="1:14" x14ac:dyDescent="0.25">
      <c r="A1049" s="430"/>
      <c r="B1049" s="418"/>
      <c r="C1049" s="430"/>
      <c r="D1049" s="418"/>
      <c r="E1049" s="418"/>
      <c r="F1049" s="49"/>
      <c r="G1049" s="49"/>
      <c r="H1049" s="49"/>
      <c r="I1049" s="49"/>
      <c r="J1049" s="374"/>
      <c r="K1049" s="374"/>
      <c r="L1049" s="374"/>
      <c r="M1049" s="374"/>
      <c r="N1049" s="374"/>
    </row>
    <row r="1050" spans="1:14" x14ac:dyDescent="0.25">
      <c r="A1050" s="430"/>
      <c r="B1050" s="418"/>
      <c r="C1050" s="430"/>
      <c r="D1050" s="418"/>
      <c r="E1050" s="418"/>
      <c r="F1050" s="49"/>
      <c r="G1050" s="49"/>
      <c r="H1050" s="49"/>
      <c r="I1050" s="49"/>
      <c r="J1050" s="374"/>
      <c r="K1050" s="374"/>
      <c r="L1050" s="374"/>
      <c r="M1050" s="374"/>
      <c r="N1050" s="374"/>
    </row>
    <row r="1051" spans="1:14" x14ac:dyDescent="0.25">
      <c r="A1051" s="430"/>
      <c r="B1051" s="418"/>
      <c r="C1051" s="430"/>
      <c r="D1051" s="418"/>
      <c r="E1051" s="418"/>
      <c r="F1051" s="49"/>
      <c r="G1051" s="49"/>
      <c r="H1051" s="49"/>
      <c r="I1051" s="49"/>
      <c r="J1051" s="374"/>
      <c r="K1051" s="374"/>
      <c r="L1051" s="374"/>
      <c r="M1051" s="374"/>
      <c r="N1051" s="374"/>
    </row>
    <row r="1052" spans="1:14" x14ac:dyDescent="0.25">
      <c r="A1052" s="430"/>
      <c r="B1052" s="418"/>
      <c r="C1052" s="430"/>
      <c r="D1052" s="418"/>
      <c r="E1052" s="418"/>
      <c r="F1052" s="49"/>
      <c r="G1052" s="49"/>
      <c r="H1052" s="49"/>
      <c r="I1052" s="49"/>
      <c r="J1052" s="374"/>
      <c r="K1052" s="374"/>
      <c r="L1052" s="374"/>
      <c r="M1052" s="374"/>
      <c r="N1052" s="374"/>
    </row>
    <row r="1053" spans="1:14" x14ac:dyDescent="0.25">
      <c r="A1053" s="430"/>
      <c r="B1053" s="418"/>
      <c r="C1053" s="430"/>
      <c r="D1053" s="418"/>
      <c r="E1053" s="418"/>
      <c r="F1053" s="49"/>
      <c r="G1053" s="49"/>
      <c r="H1053" s="49"/>
      <c r="I1053" s="49"/>
      <c r="J1053" s="374"/>
      <c r="K1053" s="374"/>
      <c r="L1053" s="374"/>
      <c r="M1053" s="374"/>
      <c r="N1053" s="374"/>
    </row>
    <row r="1054" spans="1:14" x14ac:dyDescent="0.25">
      <c r="A1054" s="430"/>
      <c r="B1054" s="418"/>
      <c r="C1054" s="430"/>
      <c r="D1054" s="418"/>
      <c r="E1054" s="418"/>
      <c r="F1054" s="49"/>
      <c r="G1054" s="49"/>
      <c r="H1054" s="49"/>
      <c r="I1054" s="49"/>
      <c r="J1054" s="374"/>
      <c r="K1054" s="374"/>
      <c r="L1054" s="374"/>
      <c r="M1054" s="374"/>
      <c r="N1054" s="374"/>
    </row>
    <row r="1055" spans="1:14" x14ac:dyDescent="0.25">
      <c r="A1055" s="430"/>
      <c r="B1055" s="418"/>
      <c r="C1055" s="430"/>
      <c r="D1055" s="418"/>
      <c r="E1055" s="418"/>
      <c r="F1055" s="49"/>
      <c r="G1055" s="49"/>
      <c r="H1055" s="49"/>
      <c r="I1055" s="49"/>
      <c r="J1055" s="374"/>
      <c r="K1055" s="374"/>
      <c r="L1055" s="374"/>
      <c r="M1055" s="374"/>
      <c r="N1055" s="374"/>
    </row>
    <row r="1056" spans="1:14" x14ac:dyDescent="0.25">
      <c r="A1056" s="430"/>
      <c r="B1056" s="418"/>
      <c r="C1056" s="430"/>
      <c r="D1056" s="418"/>
      <c r="E1056" s="418"/>
      <c r="F1056" s="49"/>
      <c r="G1056" s="49"/>
      <c r="H1056" s="49"/>
      <c r="I1056" s="49"/>
      <c r="J1056" s="374"/>
      <c r="K1056" s="374"/>
      <c r="L1056" s="374"/>
      <c r="M1056" s="374"/>
      <c r="N1056" s="374"/>
    </row>
    <row r="1057" spans="1:14" x14ac:dyDescent="0.25">
      <c r="A1057" s="430"/>
      <c r="B1057" s="418"/>
      <c r="C1057" s="430"/>
      <c r="D1057" s="418"/>
      <c r="E1057" s="418"/>
      <c r="F1057" s="49"/>
      <c r="G1057" s="49"/>
      <c r="H1057" s="49"/>
      <c r="I1057" s="49"/>
      <c r="J1057" s="374"/>
      <c r="K1057" s="374"/>
      <c r="L1057" s="374"/>
      <c r="M1057" s="374"/>
      <c r="N1057" s="374"/>
    </row>
    <row r="1058" spans="1:14" x14ac:dyDescent="0.25">
      <c r="A1058" s="430"/>
      <c r="B1058" s="418"/>
      <c r="C1058" s="430"/>
      <c r="D1058" s="418"/>
      <c r="E1058" s="418"/>
      <c r="F1058" s="49"/>
      <c r="G1058" s="49"/>
      <c r="H1058" s="49"/>
      <c r="I1058" s="49"/>
      <c r="J1058" s="374"/>
      <c r="K1058" s="374"/>
      <c r="L1058" s="374"/>
      <c r="M1058" s="374"/>
      <c r="N1058" s="374"/>
    </row>
    <row r="1059" spans="1:14" x14ac:dyDescent="0.25">
      <c r="A1059" s="430"/>
      <c r="B1059" s="418"/>
      <c r="C1059" s="430"/>
      <c r="D1059" s="418"/>
      <c r="E1059" s="418"/>
      <c r="F1059" s="49"/>
      <c r="G1059" s="49"/>
      <c r="H1059" s="49"/>
      <c r="I1059" s="49"/>
      <c r="J1059" s="374"/>
      <c r="K1059" s="374"/>
      <c r="L1059" s="374"/>
      <c r="M1059" s="374"/>
      <c r="N1059" s="374"/>
    </row>
    <row r="1060" spans="1:14" x14ac:dyDescent="0.25">
      <c r="A1060" s="430"/>
      <c r="B1060" s="418"/>
      <c r="C1060" s="430"/>
      <c r="D1060" s="418"/>
      <c r="E1060" s="418"/>
      <c r="F1060" s="49"/>
      <c r="G1060" s="49"/>
      <c r="H1060" s="49"/>
      <c r="I1060" s="49"/>
      <c r="J1060" s="374"/>
      <c r="K1060" s="374"/>
      <c r="L1060" s="374"/>
      <c r="M1060" s="374"/>
      <c r="N1060" s="374"/>
    </row>
    <row r="1061" spans="1:14" x14ac:dyDescent="0.25">
      <c r="A1061" s="430"/>
      <c r="B1061" s="418"/>
      <c r="C1061" s="430"/>
      <c r="D1061" s="418"/>
      <c r="E1061" s="418"/>
      <c r="F1061" s="49"/>
      <c r="G1061" s="49"/>
      <c r="H1061" s="49"/>
      <c r="I1061" s="49"/>
      <c r="J1061" s="374"/>
      <c r="K1061" s="374"/>
      <c r="L1061" s="374"/>
      <c r="M1061" s="374"/>
      <c r="N1061" s="374"/>
    </row>
    <row r="1062" spans="1:14" x14ac:dyDescent="0.25">
      <c r="A1062" s="430"/>
      <c r="B1062" s="418"/>
      <c r="C1062" s="430"/>
      <c r="D1062" s="418"/>
      <c r="E1062" s="418"/>
      <c r="F1062" s="49"/>
      <c r="G1062" s="49"/>
      <c r="H1062" s="49"/>
      <c r="I1062" s="49"/>
      <c r="J1062" s="374"/>
      <c r="K1062" s="374"/>
      <c r="L1062" s="374"/>
      <c r="M1062" s="374"/>
      <c r="N1062" s="374"/>
    </row>
    <row r="1063" spans="1:14" x14ac:dyDescent="0.25">
      <c r="A1063" s="430"/>
      <c r="B1063" s="418"/>
      <c r="C1063" s="430"/>
      <c r="D1063" s="418"/>
      <c r="E1063" s="418"/>
      <c r="F1063" s="49"/>
      <c r="G1063" s="49"/>
      <c r="H1063" s="49"/>
      <c r="I1063" s="49"/>
      <c r="J1063" s="374"/>
      <c r="K1063" s="374"/>
      <c r="L1063" s="374"/>
      <c r="M1063" s="374"/>
      <c r="N1063" s="374"/>
    </row>
    <row r="1064" spans="1:14" x14ac:dyDescent="0.25">
      <c r="A1064" s="430"/>
      <c r="B1064" s="418"/>
      <c r="C1064" s="430"/>
      <c r="D1064" s="418"/>
      <c r="E1064" s="418"/>
      <c r="F1064" s="49"/>
      <c r="G1064" s="49"/>
      <c r="H1064" s="49"/>
      <c r="I1064" s="49"/>
      <c r="J1064" s="374"/>
      <c r="K1064" s="374"/>
      <c r="L1064" s="374"/>
      <c r="M1064" s="374"/>
      <c r="N1064" s="374"/>
    </row>
    <row r="1065" spans="1:14" x14ac:dyDescent="0.25">
      <c r="A1065" s="430"/>
      <c r="B1065" s="418"/>
      <c r="C1065" s="430"/>
      <c r="D1065" s="418"/>
      <c r="E1065" s="418"/>
      <c r="F1065" s="49"/>
      <c r="G1065" s="49"/>
      <c r="H1065" s="49"/>
      <c r="I1065" s="49"/>
      <c r="J1065" s="374"/>
      <c r="K1065" s="374"/>
      <c r="L1065" s="374"/>
      <c r="M1065" s="374"/>
      <c r="N1065" s="374"/>
    </row>
    <row r="1066" spans="1:14" x14ac:dyDescent="0.25">
      <c r="A1066" s="430"/>
      <c r="B1066" s="418"/>
      <c r="C1066" s="430"/>
      <c r="D1066" s="418"/>
      <c r="E1066" s="418"/>
      <c r="F1066" s="49"/>
      <c r="G1066" s="49"/>
      <c r="H1066" s="49"/>
      <c r="I1066" s="49"/>
      <c r="J1066" s="374"/>
      <c r="K1066" s="374"/>
      <c r="L1066" s="374"/>
      <c r="M1066" s="374"/>
      <c r="N1066" s="374"/>
    </row>
    <row r="1067" spans="1:14" x14ac:dyDescent="0.25">
      <c r="A1067" s="430"/>
      <c r="B1067" s="418"/>
      <c r="C1067" s="430"/>
      <c r="D1067" s="418"/>
      <c r="E1067" s="418"/>
      <c r="F1067" s="49"/>
      <c r="G1067" s="49"/>
      <c r="H1067" s="49"/>
      <c r="I1067" s="49"/>
      <c r="J1067" s="374"/>
      <c r="K1067" s="374"/>
      <c r="L1067" s="374"/>
      <c r="M1067" s="374"/>
      <c r="N1067" s="374"/>
    </row>
    <row r="1068" spans="1:14" x14ac:dyDescent="0.25">
      <c r="A1068" s="430"/>
      <c r="B1068" s="418"/>
      <c r="C1068" s="430"/>
      <c r="D1068" s="418"/>
      <c r="E1068" s="418"/>
      <c r="F1068" s="49"/>
      <c r="G1068" s="49"/>
      <c r="H1068" s="49"/>
      <c r="I1068" s="49"/>
      <c r="J1068" s="374"/>
      <c r="K1068" s="374"/>
      <c r="L1068" s="374"/>
      <c r="M1068" s="374"/>
      <c r="N1068" s="374"/>
    </row>
    <row r="1069" spans="1:14" x14ac:dyDescent="0.25">
      <c r="A1069" s="430"/>
      <c r="B1069" s="418"/>
      <c r="C1069" s="430"/>
      <c r="D1069" s="418"/>
      <c r="E1069" s="418"/>
      <c r="F1069" s="49"/>
      <c r="G1069" s="49"/>
      <c r="H1069" s="49"/>
      <c r="I1069" s="49"/>
      <c r="J1069" s="374"/>
      <c r="K1069" s="374"/>
      <c r="L1069" s="374"/>
      <c r="M1069" s="374"/>
      <c r="N1069" s="374"/>
    </row>
    <row r="1070" spans="1:14" x14ac:dyDescent="0.25">
      <c r="A1070" s="430"/>
      <c r="B1070" s="418"/>
      <c r="C1070" s="430"/>
      <c r="D1070" s="418"/>
      <c r="E1070" s="418"/>
      <c r="F1070" s="49"/>
      <c r="G1070" s="49"/>
      <c r="H1070" s="49"/>
      <c r="I1070" s="49"/>
      <c r="J1070" s="374"/>
      <c r="K1070" s="374"/>
      <c r="L1070" s="374"/>
      <c r="M1070" s="374"/>
      <c r="N1070" s="374"/>
    </row>
    <row r="1071" spans="1:14" x14ac:dyDescent="0.25">
      <c r="A1071" s="430"/>
      <c r="B1071" s="418"/>
      <c r="C1071" s="430"/>
      <c r="D1071" s="418"/>
      <c r="E1071" s="418"/>
      <c r="F1071" s="49"/>
      <c r="G1071" s="49"/>
      <c r="H1071" s="49"/>
      <c r="I1071" s="49"/>
      <c r="J1071" s="374"/>
      <c r="K1071" s="374"/>
      <c r="L1071" s="374"/>
      <c r="M1071" s="374"/>
      <c r="N1071" s="374"/>
    </row>
    <row r="1072" spans="1:14" x14ac:dyDescent="0.25">
      <c r="A1072" s="430"/>
      <c r="B1072" s="418"/>
      <c r="C1072" s="430"/>
      <c r="D1072" s="418"/>
      <c r="E1072" s="418"/>
      <c r="F1072" s="49"/>
      <c r="G1072" s="49"/>
      <c r="H1072" s="49"/>
      <c r="I1072" s="49"/>
      <c r="J1072" s="374"/>
      <c r="K1072" s="374"/>
      <c r="L1072" s="374"/>
      <c r="M1072" s="374"/>
      <c r="N1072" s="374"/>
    </row>
    <row r="1073" spans="1:14" x14ac:dyDescent="0.25">
      <c r="A1073" s="430"/>
      <c r="B1073" s="418"/>
      <c r="C1073" s="430"/>
      <c r="D1073" s="418"/>
      <c r="E1073" s="418"/>
      <c r="F1073" s="49"/>
      <c r="G1073" s="49"/>
      <c r="H1073" s="49"/>
      <c r="I1073" s="49"/>
      <c r="J1073" s="374"/>
      <c r="K1073" s="374"/>
      <c r="L1073" s="374"/>
      <c r="M1073" s="374"/>
      <c r="N1073" s="374"/>
    </row>
    <row r="1074" spans="1:14" x14ac:dyDescent="0.25">
      <c r="A1074" s="430"/>
      <c r="B1074" s="418"/>
      <c r="C1074" s="430"/>
      <c r="D1074" s="418"/>
      <c r="E1074" s="418"/>
      <c r="F1074" s="49"/>
      <c r="G1074" s="49"/>
      <c r="H1074" s="49"/>
      <c r="I1074" s="49"/>
      <c r="J1074" s="374"/>
      <c r="K1074" s="374"/>
      <c r="L1074" s="374"/>
      <c r="M1074" s="374"/>
      <c r="N1074" s="374"/>
    </row>
    <row r="1075" spans="1:14" x14ac:dyDescent="0.25">
      <c r="A1075" s="430"/>
      <c r="B1075" s="418"/>
      <c r="C1075" s="430"/>
      <c r="D1075" s="418"/>
      <c r="E1075" s="418"/>
      <c r="F1075" s="49"/>
      <c r="G1075" s="49"/>
      <c r="H1075" s="49"/>
      <c r="I1075" s="49"/>
      <c r="J1075" s="374"/>
      <c r="K1075" s="374"/>
      <c r="L1075" s="374"/>
      <c r="M1075" s="374"/>
      <c r="N1075" s="374"/>
    </row>
    <row r="1076" spans="1:14" x14ac:dyDescent="0.25">
      <c r="A1076" s="430"/>
      <c r="B1076" s="418"/>
      <c r="C1076" s="430"/>
      <c r="D1076" s="418"/>
      <c r="E1076" s="418"/>
      <c r="F1076" s="49"/>
      <c r="G1076" s="49"/>
      <c r="H1076" s="49"/>
      <c r="I1076" s="49"/>
      <c r="J1076" s="374"/>
      <c r="K1076" s="374"/>
      <c r="L1076" s="374"/>
      <c r="M1076" s="374"/>
      <c r="N1076" s="374"/>
    </row>
    <row r="1077" spans="1:14" x14ac:dyDescent="0.25">
      <c r="A1077" s="430"/>
      <c r="B1077" s="418"/>
      <c r="C1077" s="430"/>
      <c r="D1077" s="418"/>
      <c r="E1077" s="418"/>
      <c r="F1077" s="49"/>
      <c r="G1077" s="49"/>
      <c r="H1077" s="49"/>
      <c r="I1077" s="49"/>
      <c r="J1077" s="374"/>
      <c r="K1077" s="374"/>
      <c r="L1077" s="374"/>
      <c r="M1077" s="374"/>
      <c r="N1077" s="374"/>
    </row>
    <row r="1078" spans="1:14" x14ac:dyDescent="0.25">
      <c r="A1078" s="430"/>
      <c r="B1078" s="418"/>
      <c r="C1078" s="430"/>
      <c r="D1078" s="418"/>
      <c r="E1078" s="418"/>
      <c r="F1078" s="49"/>
      <c r="G1078" s="49"/>
      <c r="H1078" s="49"/>
      <c r="I1078" s="49"/>
      <c r="J1078" s="374"/>
      <c r="K1078" s="374"/>
      <c r="L1078" s="374"/>
      <c r="M1078" s="374"/>
      <c r="N1078" s="374"/>
    </row>
    <row r="1079" spans="1:14" x14ac:dyDescent="0.25">
      <c r="A1079" s="430"/>
      <c r="B1079" s="418"/>
      <c r="C1079" s="430"/>
      <c r="D1079" s="418"/>
      <c r="E1079" s="418"/>
      <c r="F1079" s="49"/>
      <c r="G1079" s="49"/>
      <c r="H1079" s="49"/>
      <c r="I1079" s="49"/>
      <c r="J1079" s="374"/>
      <c r="K1079" s="374"/>
      <c r="L1079" s="374"/>
      <c r="M1079" s="374"/>
      <c r="N1079" s="374"/>
    </row>
    <row r="1080" spans="1:14" x14ac:dyDescent="0.25">
      <c r="A1080" s="430"/>
      <c r="B1080" s="418"/>
      <c r="C1080" s="430"/>
      <c r="D1080" s="418"/>
      <c r="E1080" s="418"/>
      <c r="F1080" s="49"/>
      <c r="G1080" s="49"/>
      <c r="H1080" s="49"/>
      <c r="I1080" s="49"/>
      <c r="J1080" s="374"/>
      <c r="K1080" s="374"/>
      <c r="L1080" s="374"/>
      <c r="M1080" s="374"/>
      <c r="N1080" s="374"/>
    </row>
    <row r="1081" spans="1:14" x14ac:dyDescent="0.25">
      <c r="A1081" s="430"/>
      <c r="B1081" s="418"/>
      <c r="C1081" s="430"/>
      <c r="D1081" s="418"/>
      <c r="E1081" s="418"/>
      <c r="F1081" s="49"/>
      <c r="G1081" s="49"/>
      <c r="H1081" s="49"/>
      <c r="I1081" s="49"/>
      <c r="J1081" s="374"/>
      <c r="K1081" s="374"/>
      <c r="L1081" s="374"/>
      <c r="M1081" s="374"/>
      <c r="N1081" s="374"/>
    </row>
    <row r="1082" spans="1:14" x14ac:dyDescent="0.25">
      <c r="A1082" s="430"/>
      <c r="B1082" s="418"/>
      <c r="C1082" s="430"/>
      <c r="D1082" s="418"/>
      <c r="E1082" s="418"/>
      <c r="F1082" s="49"/>
      <c r="G1082" s="49"/>
      <c r="H1082" s="49"/>
      <c r="I1082" s="49"/>
      <c r="J1082" s="374"/>
      <c r="K1082" s="374"/>
      <c r="L1082" s="374"/>
      <c r="M1082" s="374"/>
      <c r="N1082" s="374"/>
    </row>
    <row r="1083" spans="1:14" x14ac:dyDescent="0.25">
      <c r="A1083" s="430"/>
      <c r="B1083" s="418"/>
      <c r="C1083" s="430"/>
      <c r="D1083" s="418"/>
      <c r="E1083" s="418"/>
      <c r="F1083" s="49"/>
      <c r="G1083" s="49"/>
      <c r="H1083" s="49"/>
      <c r="I1083" s="49"/>
      <c r="J1083" s="374"/>
      <c r="K1083" s="374"/>
      <c r="L1083" s="374"/>
      <c r="M1083" s="374"/>
      <c r="N1083" s="374"/>
    </row>
    <row r="1084" spans="1:14" x14ac:dyDescent="0.25">
      <c r="A1084" s="430"/>
      <c r="B1084" s="418"/>
      <c r="C1084" s="430"/>
      <c r="D1084" s="418"/>
      <c r="E1084" s="418"/>
      <c r="F1084" s="49"/>
      <c r="G1084" s="49"/>
      <c r="H1084" s="49"/>
      <c r="I1084" s="49"/>
      <c r="J1084" s="374"/>
      <c r="K1084" s="374"/>
      <c r="L1084" s="374"/>
      <c r="M1084" s="374"/>
      <c r="N1084" s="374"/>
    </row>
    <row r="1085" spans="1:14" x14ac:dyDescent="0.25">
      <c r="A1085" s="430"/>
      <c r="B1085" s="418"/>
      <c r="C1085" s="430"/>
      <c r="D1085" s="418"/>
      <c r="E1085" s="418"/>
      <c r="F1085" s="49"/>
      <c r="G1085" s="49"/>
      <c r="H1085" s="49"/>
      <c r="I1085" s="49"/>
      <c r="J1085" s="374"/>
      <c r="K1085" s="374"/>
      <c r="L1085" s="374"/>
      <c r="M1085" s="374"/>
      <c r="N1085" s="374"/>
    </row>
    <row r="1086" spans="1:14" x14ac:dyDescent="0.25">
      <c r="A1086" s="430"/>
      <c r="B1086" s="418"/>
      <c r="C1086" s="430"/>
      <c r="D1086" s="418"/>
      <c r="E1086" s="418"/>
      <c r="F1086" s="49"/>
      <c r="G1086" s="49"/>
      <c r="H1086" s="49"/>
      <c r="I1086" s="49"/>
      <c r="J1086" s="374"/>
      <c r="K1086" s="374"/>
      <c r="L1086" s="374"/>
      <c r="M1086" s="374"/>
      <c r="N1086" s="374"/>
    </row>
    <row r="1087" spans="1:14" x14ac:dyDescent="0.25">
      <c r="A1087" s="430"/>
      <c r="B1087" s="418"/>
      <c r="C1087" s="430"/>
      <c r="D1087" s="418"/>
      <c r="E1087" s="418"/>
      <c r="F1087" s="49"/>
      <c r="G1087" s="49"/>
      <c r="H1087" s="49"/>
      <c r="I1087" s="49"/>
      <c r="J1087" s="374"/>
      <c r="K1087" s="374"/>
      <c r="L1087" s="374"/>
      <c r="M1087" s="374"/>
      <c r="N1087" s="374"/>
    </row>
    <row r="1088" spans="1:14" x14ac:dyDescent="0.25">
      <c r="A1088" s="430"/>
      <c r="B1088" s="418"/>
      <c r="C1088" s="430"/>
      <c r="D1088" s="418"/>
      <c r="E1088" s="418"/>
      <c r="F1088" s="49"/>
      <c r="G1088" s="49"/>
      <c r="H1088" s="49"/>
      <c r="I1088" s="49"/>
      <c r="J1088" s="374"/>
      <c r="K1088" s="374"/>
      <c r="L1088" s="374"/>
      <c r="M1088" s="374"/>
      <c r="N1088" s="374"/>
    </row>
    <row r="1089" spans="1:14" x14ac:dyDescent="0.25">
      <c r="A1089" s="430"/>
      <c r="B1089" s="418"/>
      <c r="C1089" s="430"/>
      <c r="D1089" s="418"/>
      <c r="E1089" s="418"/>
      <c r="F1089" s="49"/>
      <c r="G1089" s="49"/>
      <c r="H1089" s="49"/>
      <c r="I1089" s="49"/>
      <c r="J1089" s="374"/>
      <c r="K1089" s="374"/>
      <c r="L1089" s="374"/>
      <c r="M1089" s="374"/>
      <c r="N1089" s="374"/>
    </row>
    <row r="1090" spans="1:14" x14ac:dyDescent="0.25">
      <c r="A1090" s="430"/>
      <c r="B1090" s="418"/>
      <c r="C1090" s="430"/>
      <c r="D1090" s="418"/>
      <c r="E1090" s="418"/>
      <c r="F1090" s="49"/>
      <c r="G1090" s="49"/>
      <c r="H1090" s="49"/>
      <c r="I1090" s="49"/>
      <c r="J1090" s="374"/>
      <c r="K1090" s="374"/>
      <c r="L1090" s="374"/>
      <c r="M1090" s="374"/>
      <c r="N1090" s="374"/>
    </row>
    <row r="1091" spans="1:14" x14ac:dyDescent="0.25">
      <c r="A1091" s="430"/>
      <c r="B1091" s="418"/>
      <c r="C1091" s="430"/>
      <c r="D1091" s="418"/>
      <c r="E1091" s="418"/>
      <c r="F1091" s="49"/>
      <c r="G1091" s="49"/>
      <c r="H1091" s="49"/>
      <c r="I1091" s="49"/>
      <c r="J1091" s="374"/>
      <c r="K1091" s="374"/>
      <c r="L1091" s="374"/>
      <c r="M1091" s="374"/>
      <c r="N1091" s="374"/>
    </row>
    <row r="1092" spans="1:14" x14ac:dyDescent="0.25">
      <c r="A1092" s="430"/>
      <c r="B1092" s="418"/>
      <c r="C1092" s="430"/>
      <c r="D1092" s="418"/>
      <c r="E1092" s="418"/>
      <c r="F1092" s="49"/>
      <c r="G1092" s="49"/>
      <c r="H1092" s="49"/>
      <c r="I1092" s="49"/>
      <c r="J1092" s="374"/>
      <c r="K1092" s="374"/>
      <c r="L1092" s="374"/>
      <c r="M1092" s="374"/>
      <c r="N1092" s="374"/>
    </row>
    <row r="1093" spans="1:14" x14ac:dyDescent="0.25">
      <c r="A1093" s="430"/>
      <c r="B1093" s="418"/>
      <c r="C1093" s="430"/>
      <c r="D1093" s="418"/>
      <c r="E1093" s="418"/>
      <c r="F1093" s="49"/>
      <c r="G1093" s="49"/>
      <c r="H1093" s="49"/>
      <c r="I1093" s="49"/>
      <c r="J1093" s="374"/>
      <c r="K1093" s="374"/>
      <c r="L1093" s="374"/>
      <c r="M1093" s="374"/>
      <c r="N1093" s="374"/>
    </row>
    <row r="1094" spans="1:14" x14ac:dyDescent="0.25">
      <c r="A1094" s="430"/>
      <c r="B1094" s="418"/>
      <c r="C1094" s="430"/>
      <c r="D1094" s="418"/>
      <c r="E1094" s="418"/>
      <c r="F1094" s="49"/>
      <c r="G1094" s="49"/>
      <c r="H1094" s="49"/>
      <c r="I1094" s="49"/>
      <c r="J1094" s="374"/>
      <c r="K1094" s="374"/>
      <c r="L1094" s="374"/>
      <c r="M1094" s="374"/>
      <c r="N1094" s="374"/>
    </row>
    <row r="1095" spans="1:14" x14ac:dyDescent="0.25">
      <c r="A1095" s="430"/>
      <c r="B1095" s="418"/>
      <c r="C1095" s="430"/>
      <c r="D1095" s="418"/>
      <c r="E1095" s="418"/>
      <c r="F1095" s="49"/>
      <c r="G1095" s="49"/>
      <c r="H1095" s="49"/>
      <c r="I1095" s="49"/>
      <c r="J1095" s="374"/>
      <c r="K1095" s="374"/>
      <c r="L1095" s="374"/>
      <c r="M1095" s="374"/>
      <c r="N1095" s="374"/>
    </row>
    <row r="1096" spans="1:14" x14ac:dyDescent="0.25">
      <c r="A1096" s="430"/>
      <c r="B1096" s="418"/>
      <c r="C1096" s="430"/>
      <c r="D1096" s="418"/>
      <c r="E1096" s="418"/>
      <c r="F1096" s="49"/>
      <c r="G1096" s="49"/>
      <c r="H1096" s="49"/>
      <c r="I1096" s="49"/>
      <c r="J1096" s="374"/>
      <c r="K1096" s="374"/>
      <c r="L1096" s="374"/>
      <c r="M1096" s="374"/>
      <c r="N1096" s="374"/>
    </row>
    <row r="1097" spans="1:14" x14ac:dyDescent="0.25">
      <c r="A1097" s="430"/>
      <c r="B1097" s="418"/>
      <c r="C1097" s="430"/>
      <c r="D1097" s="418"/>
      <c r="E1097" s="418"/>
      <c r="F1097" s="49"/>
      <c r="G1097" s="49"/>
      <c r="H1097" s="49"/>
      <c r="I1097" s="49"/>
      <c r="J1097" s="374"/>
      <c r="K1097" s="374"/>
      <c r="L1097" s="374"/>
      <c r="M1097" s="374"/>
      <c r="N1097" s="374"/>
    </row>
    <row r="1098" spans="1:14" x14ac:dyDescent="0.25">
      <c r="A1098" s="430"/>
      <c r="B1098" s="418"/>
      <c r="C1098" s="430"/>
      <c r="D1098" s="418"/>
      <c r="E1098" s="418"/>
      <c r="F1098" s="49"/>
      <c r="G1098" s="49"/>
      <c r="H1098" s="49"/>
      <c r="I1098" s="49"/>
      <c r="J1098" s="374"/>
      <c r="K1098" s="374"/>
      <c r="L1098" s="374"/>
      <c r="M1098" s="374"/>
      <c r="N1098" s="374"/>
    </row>
    <row r="1099" spans="1:14" x14ac:dyDescent="0.25">
      <c r="A1099" s="430"/>
      <c r="B1099" s="418"/>
      <c r="C1099" s="430"/>
      <c r="D1099" s="418"/>
      <c r="E1099" s="418"/>
      <c r="F1099" s="49"/>
      <c r="G1099" s="49"/>
      <c r="H1099" s="49"/>
      <c r="I1099" s="49"/>
      <c r="J1099" s="374"/>
      <c r="K1099" s="374"/>
      <c r="L1099" s="374"/>
      <c r="M1099" s="374"/>
      <c r="N1099" s="374"/>
    </row>
    <row r="1100" spans="1:14" x14ac:dyDescent="0.25">
      <c r="A1100" s="430"/>
      <c r="B1100" s="418"/>
      <c r="C1100" s="430"/>
      <c r="D1100" s="418"/>
      <c r="E1100" s="418"/>
      <c r="F1100" s="49"/>
      <c r="G1100" s="49"/>
      <c r="H1100" s="49"/>
      <c r="I1100" s="49"/>
      <c r="J1100" s="374"/>
      <c r="K1100" s="374"/>
      <c r="L1100" s="374"/>
      <c r="M1100" s="374"/>
      <c r="N1100" s="374"/>
    </row>
    <row r="1101" spans="1:14" x14ac:dyDescent="0.25">
      <c r="A1101" s="430"/>
      <c r="B1101" s="418"/>
      <c r="C1101" s="430"/>
      <c r="D1101" s="418"/>
      <c r="E1101" s="418"/>
      <c r="F1101" s="49"/>
      <c r="G1101" s="49"/>
      <c r="H1101" s="49"/>
      <c r="I1101" s="49"/>
      <c r="J1101" s="374"/>
      <c r="K1101" s="374"/>
      <c r="L1101" s="374"/>
      <c r="M1101" s="374"/>
      <c r="N1101" s="374"/>
    </row>
  </sheetData>
  <sheetProtection sheet="1" formatCells="0" formatColumns="0" formatRows="0" insertColumns="0" insertRows="0" deleteRows="0" selectLockedCells="1" autoFilter="0" pivotTables="0"/>
  <protectedRanges>
    <protectedRange sqref="A14:B22 F14:H22 A27:B35 F27:H35 A40:B48 F40:H48 A53:B61 F53:H61 A66:B74 F66:H74 A79:B87 F79:H87 A820:B828 F820:H828 A92:B100 F92:H100 A118:B126 F118:H126 A131:B139 F131:H139 A144:B152 F144:H152 A157:B165 F157:H165 A170:B178 F170:H178 A183:B191 F183:H191 A196:B204 F196:H204 A209:B217 F209:H217 A222:B230 F222:H230 A235:B243 F235:H243 A248:B256 F248:H256 A261:B269 F261:H269 A274:B282 F274:H282 A859:B867 F859:H867 A287:B295 F287:H295 A300:B308 F300:H308 A313:B321 F313:H321 A326:B334 F326:H334 A794:B802 F794:H802 A339:B347 F339:H347 A352:B360 F352:H360 A365:B373 F365:H373 A378:B386 F378:H386 A391:B399 F391:H399 A833:B841 F833:H841 A846:B854 F846:H854 A404:B412 F404:H412 A417:B425 F417:H425 A430:B438 F430:H438 A443:B451 F443:H451 A456:B464 F456:H464 A469:B477 F469:H477 A807:B815 F807:H815 A482:B490 F482:H490 A495:B503 F495:H503 A508:B516 F508:H516 A521:B529 F521:H529 A534:B542 F534:H542 A547:B555 F547:H555 A560:B568 F560:H568 A573:B581 F573:H581 A586:B594 F586:H594 A599:B607 F599:H607 A612:B620 F612:H620 A625:B633 F625:H633 A638:B646 F638:H646 A651:B659 F651:H659 A664:B672 F664:H672 A677:B685 F677:H685 A690:B698 F690:H698 A703:B711 F703:H711 A716:B724 F716:H724 A729:B737 F729:H737 A742:B750 F742:H750 A755:B763 F755:H763 A768:B776 F768:H776 A781:B789 F781:H789 A105:B113 F105:H113" name="Rango1_1_1"/>
    <protectedRange sqref="A13:H13 C14:E22 C27:E35 C40:E48 C53:E61 C66:E74 C79:E87 C92:E100 C118:E126 C131:E139 C144:E152 C157:E165 C170:E178 C183:E191 C196:E204 C209:E217 C222:E230 C235:E243 C248:E256 C261:E269 C274:E282 C287:E295 C300:E308 C313:E321 C326:E334 C339:E347 C352:E360 C365:E373 C378:E386 C391:E399 C404:E412 C417:E425 C430:E438 C443:E451 C456:E464 C469:E477 C482:E490 C495:E503 C508:E516 C521:E529 C534:E542 C547:E555 C560:E568 C573:E581 C586:E594 C599:E607 C612:E620 C625:E633 C638:E646 C651:E659 C664:E672 C677:E685 C690:E698 C703:E711 C716:E724 C729:E737 C742:E750 C755:E763 C768:E776 C781:E789 C794:E802 C807:E815 C820:E828 C833:E841 C846:E854 A858:H858 C859:E867 A26:H26 A39:H39 A52:H52 A65:H65 A78:H78 A91:H91 A117:H117 A130:H130 A143:H143 A156:H156 A182:H182 A169:H169 A195:H195 A208:H208 A221:H221 A234:H234 A247:H247 A260:H260 A273:H273 A286:H286 A299:H299 A312:H312 A338:H338 A325:H325 A351:H351 A364:H364 A377:H377 A390:H390 A403:H403 A416:H416 A429:H429 A442:H442 A455:H455 A468:H468 A481:H481 A494:H494 A507:H507 A520:H520 A533:H533 A546:H546 A559:H559 A572:H572 A585:H585 A598:H598 A611:H611 A624:H624 A637:H637 A650:H650 A663:H663 A676:H676 A689:H689 A702:H702 A715:H715 A728:H728 A741:H741 A754:H754 A767:H767 A780:H780 A793:H793 A819:H819 A806:H806 A832:H832 A845:H845 C105:E113 A104:H104" name="Rango1_2_1_1_1_1"/>
  </protectedRanges>
  <mergeCells count="146">
    <mergeCell ref="A868:H868"/>
    <mergeCell ref="B886:I886"/>
    <mergeCell ref="A842:H842"/>
    <mergeCell ref="A855:H855"/>
    <mergeCell ref="A830:N830"/>
    <mergeCell ref="A843:N843"/>
    <mergeCell ref="A856:N856"/>
    <mergeCell ref="A878:L878"/>
    <mergeCell ref="A885:I885"/>
    <mergeCell ref="A884:I884"/>
    <mergeCell ref="A883:I883"/>
    <mergeCell ref="C876:D876"/>
    <mergeCell ref="A803:H803"/>
    <mergeCell ref="A816:H816"/>
    <mergeCell ref="A829:H829"/>
    <mergeCell ref="A764:H764"/>
    <mergeCell ref="A777:H777"/>
    <mergeCell ref="A790:H790"/>
    <mergeCell ref="A752:N752"/>
    <mergeCell ref="A765:N765"/>
    <mergeCell ref="A778:N778"/>
    <mergeCell ref="A791:N791"/>
    <mergeCell ref="A804:N804"/>
    <mergeCell ref="A817:N817"/>
    <mergeCell ref="A725:H725"/>
    <mergeCell ref="A738:H738"/>
    <mergeCell ref="A751:H751"/>
    <mergeCell ref="A686:H686"/>
    <mergeCell ref="A699:H699"/>
    <mergeCell ref="A712:H712"/>
    <mergeCell ref="A674:N674"/>
    <mergeCell ref="A687:N687"/>
    <mergeCell ref="A700:N700"/>
    <mergeCell ref="A713:N713"/>
    <mergeCell ref="A726:N726"/>
    <mergeCell ref="A739:N739"/>
    <mergeCell ref="A647:H647"/>
    <mergeCell ref="A660:H660"/>
    <mergeCell ref="A673:H673"/>
    <mergeCell ref="A608:H608"/>
    <mergeCell ref="A621:H621"/>
    <mergeCell ref="A634:H634"/>
    <mergeCell ref="A596:N596"/>
    <mergeCell ref="A609:N609"/>
    <mergeCell ref="A622:N622"/>
    <mergeCell ref="A635:N635"/>
    <mergeCell ref="A648:N648"/>
    <mergeCell ref="A661:N661"/>
    <mergeCell ref="A583:N583"/>
    <mergeCell ref="A595:H595"/>
    <mergeCell ref="A491:H491"/>
    <mergeCell ref="A504:H504"/>
    <mergeCell ref="A517:H517"/>
    <mergeCell ref="A465:H465"/>
    <mergeCell ref="A478:H478"/>
    <mergeCell ref="A453:N453"/>
    <mergeCell ref="A466:N466"/>
    <mergeCell ref="A479:N479"/>
    <mergeCell ref="A492:N492"/>
    <mergeCell ref="A505:N505"/>
    <mergeCell ref="A569:H569"/>
    <mergeCell ref="A582:H582"/>
    <mergeCell ref="A530:H530"/>
    <mergeCell ref="A543:H543"/>
    <mergeCell ref="A556:H556"/>
    <mergeCell ref="A518:N518"/>
    <mergeCell ref="A531:N531"/>
    <mergeCell ref="A544:N544"/>
    <mergeCell ref="A557:N557"/>
    <mergeCell ref="A570:N570"/>
    <mergeCell ref="A388:N388"/>
    <mergeCell ref="A309:H309"/>
    <mergeCell ref="A322:H322"/>
    <mergeCell ref="A335:H335"/>
    <mergeCell ref="A426:H426"/>
    <mergeCell ref="A439:H439"/>
    <mergeCell ref="A452:H452"/>
    <mergeCell ref="A413:H413"/>
    <mergeCell ref="A401:N401"/>
    <mergeCell ref="A414:N414"/>
    <mergeCell ref="A427:N427"/>
    <mergeCell ref="A440:N440"/>
    <mergeCell ref="A374:H374"/>
    <mergeCell ref="A387:H387"/>
    <mergeCell ref="A400:H400"/>
    <mergeCell ref="A244:H244"/>
    <mergeCell ref="A257:H257"/>
    <mergeCell ref="A270:H270"/>
    <mergeCell ref="A348:H348"/>
    <mergeCell ref="A361:H361"/>
    <mergeCell ref="A336:N336"/>
    <mergeCell ref="A349:N349"/>
    <mergeCell ref="A362:N362"/>
    <mergeCell ref="A375:N375"/>
    <mergeCell ref="A245:N245"/>
    <mergeCell ref="A258:N258"/>
    <mergeCell ref="A283:H283"/>
    <mergeCell ref="A296:H296"/>
    <mergeCell ref="A271:N271"/>
    <mergeCell ref="A284:N284"/>
    <mergeCell ref="A297:N297"/>
    <mergeCell ref="A310:N310"/>
    <mergeCell ref="A323:N323"/>
    <mergeCell ref="A23:H23"/>
    <mergeCell ref="A36:H36"/>
    <mergeCell ref="A232:N232"/>
    <mergeCell ref="A89:N89"/>
    <mergeCell ref="A166:H166"/>
    <mergeCell ref="A179:H179"/>
    <mergeCell ref="A192:H192"/>
    <mergeCell ref="A127:H127"/>
    <mergeCell ref="A140:H140"/>
    <mergeCell ref="A153:H153"/>
    <mergeCell ref="A115:N115"/>
    <mergeCell ref="A128:N128"/>
    <mergeCell ref="A141:N141"/>
    <mergeCell ref="A154:N154"/>
    <mergeCell ref="A167:N167"/>
    <mergeCell ref="A180:N180"/>
    <mergeCell ref="A102:N102"/>
    <mergeCell ref="A114:H114"/>
    <mergeCell ref="A24:N24"/>
    <mergeCell ref="A88:H88"/>
    <mergeCell ref="A101:H101"/>
    <mergeCell ref="A205:H205"/>
    <mergeCell ref="A218:H218"/>
    <mergeCell ref="A231:H231"/>
    <mergeCell ref="A193:N193"/>
    <mergeCell ref="A206:N206"/>
    <mergeCell ref="A219:N219"/>
    <mergeCell ref="A76:N76"/>
    <mergeCell ref="A49:H49"/>
    <mergeCell ref="A62:H62"/>
    <mergeCell ref="A75:H75"/>
    <mergeCell ref="A37:N37"/>
    <mergeCell ref="A50:N50"/>
    <mergeCell ref="A63:N63"/>
    <mergeCell ref="A1:N1"/>
    <mergeCell ref="A2:N2"/>
    <mergeCell ref="A3:N3"/>
    <mergeCell ref="A4:N4"/>
    <mergeCell ref="A5:N5"/>
    <mergeCell ref="A7:N7"/>
    <mergeCell ref="A8:N8"/>
    <mergeCell ref="A9:N9"/>
    <mergeCell ref="A11:N11"/>
  </mergeCells>
  <pageMargins left="0.7" right="0.7" top="0.75" bottom="0.75" header="0.3" footer="0.3"/>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CC00"/>
  </sheetPr>
  <dimension ref="A1:AG149"/>
  <sheetViews>
    <sheetView showGridLines="0" topLeftCell="A70" zoomScale="80" zoomScaleNormal="80" workbookViewId="0">
      <selection activeCell="V91" sqref="V91"/>
    </sheetView>
  </sheetViews>
  <sheetFormatPr baseColWidth="10" defaultColWidth="11.42578125" defaultRowHeight="12.75" x14ac:dyDescent="0.2"/>
  <cols>
    <col min="1" max="1" width="21.85546875" style="49" customWidth="1"/>
    <col min="2" max="2" width="6.140625" style="49" bestFit="1" customWidth="1"/>
    <col min="3" max="3" width="5.7109375" style="49" customWidth="1"/>
    <col min="4" max="4" width="54.85546875" style="49" customWidth="1"/>
    <col min="5" max="5" width="16.42578125" style="49" customWidth="1"/>
    <col min="6" max="8" width="13.7109375" style="49" customWidth="1"/>
    <col min="9" max="9" width="17.5703125" style="49" customWidth="1"/>
    <col min="10" max="10" width="17.7109375" style="49" customWidth="1"/>
    <col min="11" max="11" width="14" style="49" customWidth="1"/>
    <col min="12" max="12" width="13.42578125" style="49" customWidth="1"/>
    <col min="13" max="13" width="12.42578125" style="49" customWidth="1"/>
    <col min="14" max="14" width="13" style="49" customWidth="1"/>
    <col min="15" max="15" width="14" style="49" customWidth="1"/>
    <col min="16" max="16" width="20.5703125" style="65" customWidth="1"/>
    <col min="17" max="17" width="15.5703125" style="49" customWidth="1"/>
    <col min="18" max="18" width="14.85546875" style="49" customWidth="1"/>
    <col min="19" max="19" width="15.42578125" style="49" customWidth="1"/>
    <col min="20" max="20" width="14.7109375" style="49" customWidth="1"/>
    <col min="21" max="21" width="16.42578125" style="49" customWidth="1"/>
    <col min="22" max="22" width="13.7109375" style="49" customWidth="1"/>
    <col min="23" max="23" width="14.7109375" style="49" customWidth="1"/>
    <col min="24" max="24" width="14" style="49" customWidth="1"/>
    <col min="25" max="25" width="15" style="49" customWidth="1"/>
    <col min="26" max="26" width="14.85546875" style="49" customWidth="1"/>
    <col min="27" max="27" width="17.5703125" style="49" customWidth="1"/>
    <col min="28" max="16384" width="11.42578125" style="49"/>
  </cols>
  <sheetData>
    <row r="1" spans="1:33" s="48" customFormat="1" ht="18.75" x14ac:dyDescent="0.3">
      <c r="A1" s="607" t="str">
        <f>'ANEXO No 1'!A1:T1</f>
        <v>INSTITUCIÓN EDUCATIVA EL TEJAR</v>
      </c>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50"/>
    </row>
    <row r="2" spans="1:33" ht="18.75" x14ac:dyDescent="0.3">
      <c r="A2" s="606" t="str">
        <f>'ANEXO No 1'!A2:T2</f>
        <v>MUNICIPIO DE TIMANA- HUILA</v>
      </c>
      <c r="B2" s="606"/>
      <c r="C2" s="606"/>
      <c r="D2" s="606"/>
      <c r="E2" s="606"/>
      <c r="F2" s="606"/>
      <c r="G2" s="606"/>
      <c r="H2" s="606"/>
      <c r="I2" s="606"/>
      <c r="J2" s="606"/>
      <c r="K2" s="606"/>
      <c r="L2" s="606"/>
      <c r="M2" s="606"/>
      <c r="N2" s="606"/>
      <c r="O2" s="606"/>
      <c r="P2" s="606"/>
      <c r="Q2" s="606"/>
      <c r="R2" s="606"/>
      <c r="S2" s="606"/>
      <c r="T2" s="606"/>
      <c r="U2" s="606"/>
      <c r="V2" s="606"/>
      <c r="W2" s="606"/>
      <c r="X2" s="606"/>
      <c r="Y2" s="606"/>
      <c r="Z2" s="606"/>
      <c r="AA2" s="606"/>
      <c r="AB2" s="48"/>
      <c r="AC2" s="48"/>
      <c r="AD2" s="48"/>
      <c r="AE2" s="48"/>
      <c r="AF2" s="48"/>
      <c r="AG2" s="48"/>
    </row>
    <row r="3" spans="1:33" s="1" customFormat="1" ht="18.75" x14ac:dyDescent="0.3">
      <c r="A3" s="606" t="str">
        <f>'ANEXO No 1'!A3:T3</f>
        <v>NIT: 891.101.470-5</v>
      </c>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row>
    <row r="4" spans="1:33" s="1" customFormat="1" ht="18.75" x14ac:dyDescent="0.3">
      <c r="A4" s="606" t="str">
        <f>'ANEXO No 1'!A4:T4</f>
        <v>CODIGO DANE No. 241807000427</v>
      </c>
      <c r="B4" s="606"/>
      <c r="C4" s="606"/>
      <c r="D4" s="606"/>
      <c r="E4" s="606"/>
      <c r="F4" s="606"/>
      <c r="G4" s="606"/>
      <c r="H4" s="606"/>
      <c r="I4" s="606"/>
      <c r="J4" s="606"/>
      <c r="K4" s="606"/>
      <c r="L4" s="606"/>
      <c r="M4" s="606"/>
      <c r="N4" s="606"/>
      <c r="O4" s="606"/>
      <c r="P4" s="606"/>
      <c r="Q4" s="606"/>
      <c r="R4" s="606"/>
      <c r="S4" s="606"/>
      <c r="T4" s="606"/>
      <c r="U4" s="606"/>
      <c r="V4" s="606"/>
      <c r="W4" s="606"/>
      <c r="X4" s="606"/>
      <c r="Y4" s="606"/>
      <c r="Z4" s="606"/>
      <c r="AA4" s="606"/>
    </row>
    <row r="5" spans="1:33" s="1" customFormat="1" ht="18.75" x14ac:dyDescent="0.3">
      <c r="A5" s="606" t="str">
        <f>'ANEXO No 1'!A5:T5</f>
        <v>DIRECCION: VEREDA EL TEJAR TIMANA</v>
      </c>
      <c r="B5" s="606"/>
      <c r="C5" s="606"/>
      <c r="D5" s="606"/>
      <c r="E5" s="606"/>
      <c r="F5" s="606"/>
      <c r="G5" s="606"/>
      <c r="H5" s="606"/>
      <c r="I5" s="606"/>
      <c r="J5" s="606"/>
      <c r="K5" s="606"/>
      <c r="L5" s="606"/>
      <c r="M5" s="606"/>
      <c r="N5" s="606"/>
      <c r="O5" s="606"/>
      <c r="P5" s="606"/>
      <c r="Q5" s="606"/>
      <c r="R5" s="606"/>
      <c r="S5" s="606"/>
      <c r="T5" s="606"/>
      <c r="U5" s="606"/>
      <c r="V5" s="606"/>
      <c r="W5" s="606"/>
      <c r="X5" s="606"/>
      <c r="Y5" s="606"/>
      <c r="Z5" s="606"/>
      <c r="AA5" s="606"/>
    </row>
    <row r="6" spans="1:33" ht="18.75" x14ac:dyDescent="0.3">
      <c r="A6" s="51"/>
      <c r="B6" s="51"/>
      <c r="C6" s="51"/>
      <c r="D6" s="52"/>
      <c r="E6" s="52"/>
      <c r="F6" s="52"/>
      <c r="G6" s="52"/>
      <c r="H6" s="52"/>
      <c r="I6" s="52"/>
      <c r="J6" s="52"/>
      <c r="K6" s="52"/>
      <c r="L6" s="52"/>
      <c r="M6" s="52"/>
      <c r="N6" s="52"/>
      <c r="O6" s="52"/>
      <c r="P6" s="264"/>
      <c r="Q6" s="52"/>
      <c r="R6" s="52"/>
      <c r="S6" s="52"/>
      <c r="T6" s="52"/>
      <c r="U6" s="52"/>
      <c r="V6" s="52"/>
      <c r="W6" s="52"/>
      <c r="X6" s="52"/>
      <c r="Y6" s="52"/>
      <c r="Z6" s="52"/>
      <c r="AA6" s="51"/>
    </row>
    <row r="7" spans="1:33" ht="15.75" x14ac:dyDescent="0.25">
      <c r="A7" s="616" t="s">
        <v>509</v>
      </c>
      <c r="B7" s="616"/>
      <c r="C7" s="616"/>
      <c r="D7" s="616"/>
      <c r="E7" s="616"/>
      <c r="F7" s="616"/>
      <c r="G7" s="616"/>
      <c r="H7" s="616"/>
      <c r="I7" s="616"/>
      <c r="J7" s="616"/>
      <c r="K7" s="616"/>
      <c r="L7" s="616"/>
      <c r="M7" s="616"/>
      <c r="N7" s="616"/>
      <c r="O7" s="616"/>
      <c r="P7" s="616"/>
      <c r="Q7" s="616"/>
      <c r="R7" s="616"/>
      <c r="S7" s="616"/>
      <c r="T7" s="616"/>
      <c r="U7" s="616"/>
      <c r="V7" s="616"/>
      <c r="W7" s="616"/>
      <c r="X7" s="616"/>
      <c r="Y7" s="616"/>
      <c r="Z7" s="616"/>
      <c r="AA7" s="616"/>
    </row>
    <row r="8" spans="1:33" ht="15.75" x14ac:dyDescent="0.25">
      <c r="A8" s="615" t="s">
        <v>514</v>
      </c>
      <c r="B8" s="615"/>
      <c r="C8" s="615"/>
      <c r="D8" s="615"/>
      <c r="E8" s="615"/>
      <c r="F8" s="615"/>
      <c r="G8" s="615"/>
      <c r="H8" s="615"/>
      <c r="I8" s="615"/>
      <c r="J8" s="615"/>
      <c r="K8" s="615"/>
      <c r="L8" s="615"/>
      <c r="M8" s="615"/>
      <c r="N8" s="615"/>
      <c r="O8" s="615"/>
      <c r="P8" s="615"/>
      <c r="Q8" s="615"/>
      <c r="R8" s="615"/>
      <c r="S8" s="615"/>
      <c r="T8" s="615"/>
      <c r="U8" s="615"/>
      <c r="V8" s="615"/>
      <c r="W8" s="615"/>
      <c r="X8" s="615"/>
      <c r="Y8" s="615"/>
      <c r="Z8" s="615"/>
      <c r="AA8" s="615"/>
      <c r="AB8" s="53"/>
    </row>
    <row r="9" spans="1:33" ht="15.75" x14ac:dyDescent="0.25">
      <c r="A9" s="615" t="str">
        <f>'ANEXO No 1'!A9:T9</f>
        <v>VIGENCIA 2026</v>
      </c>
      <c r="B9" s="615"/>
      <c r="C9" s="615"/>
      <c r="D9" s="615"/>
      <c r="E9" s="615"/>
      <c r="F9" s="615"/>
      <c r="G9" s="615"/>
      <c r="H9" s="615"/>
      <c r="I9" s="615"/>
      <c r="J9" s="615"/>
      <c r="K9" s="615"/>
      <c r="L9" s="615"/>
      <c r="M9" s="615"/>
      <c r="N9" s="615"/>
      <c r="O9" s="615"/>
      <c r="P9" s="615"/>
      <c r="Q9" s="615"/>
      <c r="R9" s="615"/>
      <c r="S9" s="615"/>
      <c r="T9" s="615"/>
      <c r="U9" s="615"/>
      <c r="V9" s="615"/>
      <c r="W9" s="615"/>
      <c r="X9" s="615"/>
      <c r="Y9" s="615"/>
      <c r="Z9" s="615"/>
      <c r="AA9" s="615"/>
      <c r="AB9" s="53"/>
    </row>
    <row r="10" spans="1:33" ht="15.75" x14ac:dyDescent="0.25">
      <c r="D10" s="39"/>
      <c r="E10" s="39"/>
      <c r="F10" s="39"/>
      <c r="G10" s="39"/>
      <c r="H10" s="39"/>
      <c r="I10" s="39"/>
      <c r="J10" s="39"/>
      <c r="K10" s="39"/>
      <c r="L10" s="39"/>
      <c r="M10" s="39"/>
      <c r="N10" s="39"/>
      <c r="O10" s="39"/>
      <c r="P10" s="265"/>
      <c r="Q10" s="39"/>
      <c r="R10" s="39"/>
      <c r="S10" s="39"/>
      <c r="T10" s="39"/>
      <c r="U10" s="39"/>
      <c r="V10" s="39"/>
      <c r="W10" s="39"/>
      <c r="X10" s="39"/>
      <c r="Y10" s="39"/>
      <c r="Z10" s="39"/>
      <c r="AA10" s="39"/>
      <c r="AB10" s="53"/>
    </row>
    <row r="11" spans="1:33" ht="21" x14ac:dyDescent="0.35">
      <c r="D11" s="39"/>
      <c r="E11" s="39"/>
      <c r="F11" s="39"/>
      <c r="G11" s="39"/>
      <c r="H11" s="39"/>
      <c r="I11" s="39"/>
      <c r="J11" s="17" t="s">
        <v>82</v>
      </c>
      <c r="K11" s="452" t="str">
        <f>'ANEXO No 1'!H11</f>
        <v>X</v>
      </c>
      <c r="L11" s="75" t="s">
        <v>83</v>
      </c>
      <c r="M11" s="452">
        <f>'ANEXO No 1'!J11</f>
        <v>0</v>
      </c>
      <c r="N11" s="75" t="s">
        <v>84</v>
      </c>
      <c r="O11" s="452">
        <f>'ANEXO No 1'!M11</f>
        <v>0</v>
      </c>
      <c r="P11" s="266" t="s">
        <v>85</v>
      </c>
      <c r="Q11" s="452">
        <f>'ANEXO No 1'!O11</f>
        <v>0</v>
      </c>
      <c r="R11" s="39"/>
      <c r="S11" s="39"/>
      <c r="T11" s="39"/>
      <c r="U11" s="39"/>
      <c r="V11" s="39"/>
      <c r="W11" s="39"/>
      <c r="X11" s="39"/>
      <c r="Y11" s="39"/>
      <c r="Z11" s="39"/>
      <c r="AA11" s="39"/>
      <c r="AB11" s="53"/>
    </row>
    <row r="12" spans="1:33" ht="15.75" x14ac:dyDescent="0.25">
      <c r="D12" s="39"/>
      <c r="E12" s="39"/>
      <c r="F12" s="39"/>
      <c r="G12" s="39"/>
      <c r="H12" s="39"/>
      <c r="I12" s="39"/>
      <c r="J12" s="39"/>
      <c r="K12" s="39"/>
      <c r="L12" s="39"/>
      <c r="M12" s="39"/>
      <c r="N12" s="39"/>
      <c r="O12" s="39"/>
      <c r="P12" s="265"/>
      <c r="Q12" s="39"/>
      <c r="R12" s="39"/>
      <c r="S12" s="39"/>
      <c r="T12" s="39"/>
      <c r="U12" s="39"/>
      <c r="V12" s="39"/>
      <c r="W12" s="39"/>
      <c r="X12" s="39"/>
      <c r="Y12" s="39"/>
      <c r="Z12" s="39"/>
      <c r="AA12" s="39"/>
      <c r="AB12" s="53"/>
    </row>
    <row r="13" spans="1:33" ht="15.75" customHeight="1" thickBot="1" x14ac:dyDescent="0.25">
      <c r="D13" s="54"/>
      <c r="E13" s="54"/>
      <c r="F13" s="54"/>
      <c r="G13" s="54"/>
      <c r="H13" s="54"/>
      <c r="I13" s="54"/>
      <c r="J13" s="54"/>
      <c r="K13" s="54"/>
      <c r="L13" s="54"/>
      <c r="M13" s="54"/>
      <c r="N13" s="54"/>
      <c r="O13" s="54"/>
      <c r="P13" s="267"/>
      <c r="Q13" s="54"/>
      <c r="R13" s="54"/>
      <c r="S13" s="54"/>
      <c r="T13" s="54"/>
      <c r="U13" s="54"/>
      <c r="V13" s="54"/>
      <c r="W13" s="54"/>
      <c r="X13" s="54"/>
      <c r="Y13" s="54"/>
      <c r="Z13" s="54"/>
      <c r="AA13" s="55"/>
      <c r="AB13" s="48"/>
    </row>
    <row r="14" spans="1:33" s="73" customFormat="1" ht="25.5" customHeight="1" x14ac:dyDescent="0.25">
      <c r="A14" s="621" t="s">
        <v>409</v>
      </c>
      <c r="B14" s="621" t="s">
        <v>410</v>
      </c>
      <c r="C14" s="621" t="s">
        <v>411</v>
      </c>
      <c r="D14" s="621" t="s">
        <v>412</v>
      </c>
      <c r="E14" s="576" t="s">
        <v>479</v>
      </c>
      <c r="F14" s="625" t="s">
        <v>6</v>
      </c>
      <c r="G14" s="626"/>
      <c r="H14" s="626"/>
      <c r="I14" s="627"/>
      <c r="J14" s="622" t="s">
        <v>484</v>
      </c>
      <c r="K14" s="591" t="s">
        <v>65</v>
      </c>
      <c r="L14" s="592"/>
      <c r="M14" s="592"/>
      <c r="N14" s="592"/>
      <c r="O14" s="593"/>
      <c r="P14" s="623" t="s">
        <v>50</v>
      </c>
      <c r="Q14" s="628" t="s">
        <v>40</v>
      </c>
      <c r="R14" s="629"/>
      <c r="S14" s="629"/>
      <c r="T14" s="629"/>
      <c r="U14" s="630"/>
      <c r="V14" s="631" t="s">
        <v>51</v>
      </c>
      <c r="W14" s="632"/>
      <c r="X14" s="632"/>
      <c r="Y14" s="632"/>
      <c r="Z14" s="632"/>
      <c r="AA14" s="620" t="s">
        <v>38</v>
      </c>
    </row>
    <row r="15" spans="1:33" s="73" customFormat="1" ht="30.75" customHeight="1" thickBot="1" x14ac:dyDescent="0.3">
      <c r="A15" s="621"/>
      <c r="B15" s="621"/>
      <c r="C15" s="621"/>
      <c r="D15" s="621"/>
      <c r="E15" s="576"/>
      <c r="F15" s="88" t="s">
        <v>480</v>
      </c>
      <c r="G15" s="88" t="s">
        <v>481</v>
      </c>
      <c r="H15" s="88" t="s">
        <v>482</v>
      </c>
      <c r="I15" s="88" t="s">
        <v>483</v>
      </c>
      <c r="J15" s="622"/>
      <c r="K15" s="485" t="s">
        <v>46</v>
      </c>
      <c r="L15" s="485" t="s">
        <v>47</v>
      </c>
      <c r="M15" s="485" t="s">
        <v>48</v>
      </c>
      <c r="N15" s="485" t="s">
        <v>49</v>
      </c>
      <c r="O15" s="485" t="s">
        <v>9</v>
      </c>
      <c r="P15" s="624"/>
      <c r="Q15" s="492" t="s">
        <v>46</v>
      </c>
      <c r="R15" s="492" t="s">
        <v>47</v>
      </c>
      <c r="S15" s="492" t="s">
        <v>48</v>
      </c>
      <c r="T15" s="492" t="s">
        <v>49</v>
      </c>
      <c r="U15" s="492" t="s">
        <v>9</v>
      </c>
      <c r="V15" s="496" t="s">
        <v>46</v>
      </c>
      <c r="W15" s="496" t="s">
        <v>47</v>
      </c>
      <c r="X15" s="496" t="s">
        <v>48</v>
      </c>
      <c r="Y15" s="496" t="s">
        <v>49</v>
      </c>
      <c r="Z15" s="497" t="s">
        <v>9</v>
      </c>
      <c r="AA15" s="620"/>
    </row>
    <row r="16" spans="1:33" ht="15.75" customHeight="1" x14ac:dyDescent="0.2">
      <c r="A16" s="366" t="s">
        <v>223</v>
      </c>
      <c r="B16" s="361">
        <v>1</v>
      </c>
      <c r="C16" s="361" t="s">
        <v>27</v>
      </c>
      <c r="D16" s="367" t="s">
        <v>224</v>
      </c>
      <c r="E16" s="375">
        <f>+E17</f>
        <v>36294600</v>
      </c>
      <c r="F16" s="375">
        <f t="shared" ref="F16:I16" si="0">+F17</f>
        <v>0</v>
      </c>
      <c r="G16" s="375">
        <f t="shared" si="0"/>
        <v>0</v>
      </c>
      <c r="H16" s="375">
        <f t="shared" si="0"/>
        <v>0</v>
      </c>
      <c r="I16" s="375">
        <f t="shared" si="0"/>
        <v>0</v>
      </c>
      <c r="J16" s="375">
        <f>+J17</f>
        <v>36294600</v>
      </c>
      <c r="K16" s="375">
        <f t="shared" ref="K16:AA16" si="1">+K17</f>
        <v>886408</v>
      </c>
      <c r="L16" s="375">
        <f t="shared" si="1"/>
        <v>0</v>
      </c>
      <c r="M16" s="375">
        <f t="shared" si="1"/>
        <v>0</v>
      </c>
      <c r="N16" s="375">
        <f t="shared" si="1"/>
        <v>0</v>
      </c>
      <c r="O16" s="375">
        <f t="shared" si="1"/>
        <v>886408</v>
      </c>
      <c r="P16" s="375">
        <f t="shared" si="1"/>
        <v>886408</v>
      </c>
      <c r="Q16" s="375">
        <f t="shared" si="1"/>
        <v>886408</v>
      </c>
      <c r="R16" s="375">
        <f t="shared" si="1"/>
        <v>0</v>
      </c>
      <c r="S16" s="375">
        <f t="shared" si="1"/>
        <v>0</v>
      </c>
      <c r="T16" s="375">
        <f t="shared" si="1"/>
        <v>0</v>
      </c>
      <c r="U16" s="375">
        <f t="shared" si="1"/>
        <v>886408</v>
      </c>
      <c r="V16" s="375">
        <f t="shared" si="1"/>
        <v>886408</v>
      </c>
      <c r="W16" s="375">
        <f t="shared" si="1"/>
        <v>0</v>
      </c>
      <c r="X16" s="375">
        <f t="shared" si="1"/>
        <v>0</v>
      </c>
      <c r="Y16" s="375">
        <f t="shared" si="1"/>
        <v>0</v>
      </c>
      <c r="Z16" s="375">
        <f t="shared" si="1"/>
        <v>886408</v>
      </c>
      <c r="AA16" s="376">
        <f t="shared" si="1"/>
        <v>35408192</v>
      </c>
    </row>
    <row r="17" spans="1:27" ht="15.75" customHeight="1" x14ac:dyDescent="0.2">
      <c r="A17" s="93" t="s">
        <v>225</v>
      </c>
      <c r="B17" s="94">
        <v>2</v>
      </c>
      <c r="C17" s="94" t="s">
        <v>27</v>
      </c>
      <c r="D17" s="95" t="s">
        <v>226</v>
      </c>
      <c r="E17" s="323">
        <f t="shared" ref="E17:AA17" si="2">+E18+E111</f>
        <v>36294600</v>
      </c>
      <c r="F17" s="323">
        <f t="shared" si="2"/>
        <v>0</v>
      </c>
      <c r="G17" s="323">
        <f t="shared" si="2"/>
        <v>0</v>
      </c>
      <c r="H17" s="323">
        <f t="shared" si="2"/>
        <v>0</v>
      </c>
      <c r="I17" s="323">
        <f t="shared" si="2"/>
        <v>0</v>
      </c>
      <c r="J17" s="323">
        <f t="shared" si="2"/>
        <v>36294600</v>
      </c>
      <c r="K17" s="323">
        <f t="shared" si="2"/>
        <v>886408</v>
      </c>
      <c r="L17" s="323">
        <f t="shared" si="2"/>
        <v>0</v>
      </c>
      <c r="M17" s="323">
        <f t="shared" si="2"/>
        <v>0</v>
      </c>
      <c r="N17" s="323">
        <f t="shared" si="2"/>
        <v>0</v>
      </c>
      <c r="O17" s="323">
        <f t="shared" si="2"/>
        <v>886408</v>
      </c>
      <c r="P17" s="323">
        <f t="shared" si="2"/>
        <v>886408</v>
      </c>
      <c r="Q17" s="323">
        <f t="shared" si="2"/>
        <v>886408</v>
      </c>
      <c r="R17" s="323">
        <f t="shared" si="2"/>
        <v>0</v>
      </c>
      <c r="S17" s="323">
        <f t="shared" si="2"/>
        <v>0</v>
      </c>
      <c r="T17" s="323">
        <f t="shared" si="2"/>
        <v>0</v>
      </c>
      <c r="U17" s="323">
        <f t="shared" si="2"/>
        <v>886408</v>
      </c>
      <c r="V17" s="323">
        <f t="shared" si="2"/>
        <v>886408</v>
      </c>
      <c r="W17" s="323">
        <f t="shared" si="2"/>
        <v>0</v>
      </c>
      <c r="X17" s="323">
        <f t="shared" si="2"/>
        <v>0</v>
      </c>
      <c r="Y17" s="323">
        <f t="shared" si="2"/>
        <v>0</v>
      </c>
      <c r="Z17" s="323">
        <f t="shared" si="2"/>
        <v>886408</v>
      </c>
      <c r="AA17" s="323">
        <f t="shared" si="2"/>
        <v>35408192</v>
      </c>
    </row>
    <row r="18" spans="1:27" ht="15.75" customHeight="1" x14ac:dyDescent="0.2">
      <c r="A18" s="96" t="s">
        <v>227</v>
      </c>
      <c r="B18" s="97">
        <v>3</v>
      </c>
      <c r="C18" s="97" t="s">
        <v>27</v>
      </c>
      <c r="D18" s="98" t="s">
        <v>228</v>
      </c>
      <c r="E18" s="324">
        <f t="shared" ref="E18:AA18" si="3">+E19+E65</f>
        <v>35994600</v>
      </c>
      <c r="F18" s="324">
        <f t="shared" si="3"/>
        <v>0</v>
      </c>
      <c r="G18" s="324">
        <f t="shared" si="3"/>
        <v>0</v>
      </c>
      <c r="H18" s="324">
        <f t="shared" si="3"/>
        <v>0</v>
      </c>
      <c r="I18" s="324">
        <f t="shared" si="3"/>
        <v>0</v>
      </c>
      <c r="J18" s="324">
        <f t="shared" si="3"/>
        <v>35994600</v>
      </c>
      <c r="K18" s="324">
        <f t="shared" si="3"/>
        <v>876005</v>
      </c>
      <c r="L18" s="324">
        <f t="shared" si="3"/>
        <v>0</v>
      </c>
      <c r="M18" s="324">
        <f t="shared" si="3"/>
        <v>0</v>
      </c>
      <c r="N18" s="324">
        <f t="shared" si="3"/>
        <v>0</v>
      </c>
      <c r="O18" s="324">
        <f t="shared" si="3"/>
        <v>876005</v>
      </c>
      <c r="P18" s="324">
        <f t="shared" si="3"/>
        <v>876005</v>
      </c>
      <c r="Q18" s="324">
        <f t="shared" si="3"/>
        <v>876005</v>
      </c>
      <c r="R18" s="324">
        <f t="shared" si="3"/>
        <v>0</v>
      </c>
      <c r="S18" s="324">
        <f t="shared" si="3"/>
        <v>0</v>
      </c>
      <c r="T18" s="324">
        <f t="shared" si="3"/>
        <v>0</v>
      </c>
      <c r="U18" s="324">
        <f t="shared" si="3"/>
        <v>876005</v>
      </c>
      <c r="V18" s="324">
        <f t="shared" si="3"/>
        <v>876005</v>
      </c>
      <c r="W18" s="324">
        <f t="shared" si="3"/>
        <v>0</v>
      </c>
      <c r="X18" s="324">
        <f t="shared" si="3"/>
        <v>0</v>
      </c>
      <c r="Y18" s="324">
        <f t="shared" si="3"/>
        <v>0</v>
      </c>
      <c r="Z18" s="324">
        <f t="shared" si="3"/>
        <v>876005</v>
      </c>
      <c r="AA18" s="324">
        <f t="shared" si="3"/>
        <v>35118595</v>
      </c>
    </row>
    <row r="19" spans="1:27" ht="15.75" customHeight="1" x14ac:dyDescent="0.2">
      <c r="A19" s="99" t="s">
        <v>229</v>
      </c>
      <c r="B19" s="100">
        <v>4</v>
      </c>
      <c r="C19" s="100" t="s">
        <v>27</v>
      </c>
      <c r="D19" s="101" t="s">
        <v>230</v>
      </c>
      <c r="E19" s="325">
        <f t="shared" ref="E19:AA19" si="4">+E20+E43+E53</f>
        <v>10000000</v>
      </c>
      <c r="F19" s="325">
        <f t="shared" si="4"/>
        <v>0</v>
      </c>
      <c r="G19" s="325">
        <f t="shared" si="4"/>
        <v>0</v>
      </c>
      <c r="H19" s="325">
        <f t="shared" si="4"/>
        <v>0</v>
      </c>
      <c r="I19" s="325">
        <f t="shared" si="4"/>
        <v>0</v>
      </c>
      <c r="J19" s="325">
        <f t="shared" si="4"/>
        <v>10000000</v>
      </c>
      <c r="K19" s="325">
        <f t="shared" si="4"/>
        <v>0</v>
      </c>
      <c r="L19" s="325">
        <f t="shared" si="4"/>
        <v>0</v>
      </c>
      <c r="M19" s="325">
        <f t="shared" si="4"/>
        <v>0</v>
      </c>
      <c r="N19" s="325">
        <f t="shared" si="4"/>
        <v>0</v>
      </c>
      <c r="O19" s="325">
        <f t="shared" si="4"/>
        <v>0</v>
      </c>
      <c r="P19" s="325">
        <f t="shared" si="4"/>
        <v>0</v>
      </c>
      <c r="Q19" s="325">
        <f t="shared" si="4"/>
        <v>0</v>
      </c>
      <c r="R19" s="325">
        <f t="shared" si="4"/>
        <v>0</v>
      </c>
      <c r="S19" s="325">
        <f t="shared" si="4"/>
        <v>0</v>
      </c>
      <c r="T19" s="325">
        <f t="shared" si="4"/>
        <v>0</v>
      </c>
      <c r="U19" s="325">
        <f t="shared" si="4"/>
        <v>0</v>
      </c>
      <c r="V19" s="325">
        <f t="shared" si="4"/>
        <v>0</v>
      </c>
      <c r="W19" s="325">
        <f t="shared" si="4"/>
        <v>0</v>
      </c>
      <c r="X19" s="325">
        <f t="shared" si="4"/>
        <v>0</v>
      </c>
      <c r="Y19" s="325">
        <f t="shared" si="4"/>
        <v>0</v>
      </c>
      <c r="Z19" s="325">
        <f t="shared" si="4"/>
        <v>0</v>
      </c>
      <c r="AA19" s="325">
        <f t="shared" si="4"/>
        <v>10000000</v>
      </c>
    </row>
    <row r="20" spans="1:27" ht="15.75" customHeight="1" x14ac:dyDescent="0.2">
      <c r="A20" s="102" t="s">
        <v>231</v>
      </c>
      <c r="B20" s="103">
        <v>5</v>
      </c>
      <c r="C20" s="103" t="s">
        <v>27</v>
      </c>
      <c r="D20" s="104" t="s">
        <v>232</v>
      </c>
      <c r="E20" s="320">
        <f>+E21</f>
        <v>0</v>
      </c>
      <c r="F20" s="320">
        <f t="shared" ref="F20:AA20" si="5">+F21</f>
        <v>0</v>
      </c>
      <c r="G20" s="320">
        <f t="shared" si="5"/>
        <v>0</v>
      </c>
      <c r="H20" s="320">
        <f t="shared" si="5"/>
        <v>0</v>
      </c>
      <c r="I20" s="320">
        <f t="shared" si="5"/>
        <v>0</v>
      </c>
      <c r="J20" s="320">
        <f t="shared" si="5"/>
        <v>0</v>
      </c>
      <c r="K20" s="320">
        <f t="shared" si="5"/>
        <v>0</v>
      </c>
      <c r="L20" s="320">
        <f t="shared" si="5"/>
        <v>0</v>
      </c>
      <c r="M20" s="320">
        <f t="shared" si="5"/>
        <v>0</v>
      </c>
      <c r="N20" s="320">
        <f t="shared" si="5"/>
        <v>0</v>
      </c>
      <c r="O20" s="320">
        <f t="shared" si="5"/>
        <v>0</v>
      </c>
      <c r="P20" s="320">
        <f t="shared" si="5"/>
        <v>0</v>
      </c>
      <c r="Q20" s="320">
        <f t="shared" si="5"/>
        <v>0</v>
      </c>
      <c r="R20" s="320">
        <f t="shared" si="5"/>
        <v>0</v>
      </c>
      <c r="S20" s="320">
        <f t="shared" si="5"/>
        <v>0</v>
      </c>
      <c r="T20" s="320">
        <f t="shared" si="5"/>
        <v>0</v>
      </c>
      <c r="U20" s="320">
        <f t="shared" si="5"/>
        <v>0</v>
      </c>
      <c r="V20" s="320">
        <f t="shared" si="5"/>
        <v>0</v>
      </c>
      <c r="W20" s="320">
        <f t="shared" si="5"/>
        <v>0</v>
      </c>
      <c r="X20" s="320">
        <f t="shared" si="5"/>
        <v>0</v>
      </c>
      <c r="Y20" s="320">
        <f t="shared" si="5"/>
        <v>0</v>
      </c>
      <c r="Z20" s="320">
        <f t="shared" si="5"/>
        <v>0</v>
      </c>
      <c r="AA20" s="320">
        <f t="shared" si="5"/>
        <v>0</v>
      </c>
    </row>
    <row r="21" spans="1:27" ht="15.75" customHeight="1" x14ac:dyDescent="0.2">
      <c r="A21" s="105" t="s">
        <v>233</v>
      </c>
      <c r="B21" s="106">
        <v>6</v>
      </c>
      <c r="C21" s="106" t="s">
        <v>27</v>
      </c>
      <c r="D21" s="105" t="s">
        <v>234</v>
      </c>
      <c r="E21" s="326">
        <f t="shared" ref="E21:AA21" si="6">+E22+E25+E30+E32+E39</f>
        <v>0</v>
      </c>
      <c r="F21" s="326">
        <f t="shared" si="6"/>
        <v>0</v>
      </c>
      <c r="G21" s="326">
        <f t="shared" si="6"/>
        <v>0</v>
      </c>
      <c r="H21" s="326">
        <f t="shared" si="6"/>
        <v>0</v>
      </c>
      <c r="I21" s="326">
        <f t="shared" si="6"/>
        <v>0</v>
      </c>
      <c r="J21" s="326">
        <f t="shared" si="6"/>
        <v>0</v>
      </c>
      <c r="K21" s="326">
        <f t="shared" si="6"/>
        <v>0</v>
      </c>
      <c r="L21" s="326">
        <f t="shared" si="6"/>
        <v>0</v>
      </c>
      <c r="M21" s="326">
        <f t="shared" si="6"/>
        <v>0</v>
      </c>
      <c r="N21" s="326">
        <f t="shared" si="6"/>
        <v>0</v>
      </c>
      <c r="O21" s="326">
        <f t="shared" si="6"/>
        <v>0</v>
      </c>
      <c r="P21" s="326">
        <f t="shared" si="6"/>
        <v>0</v>
      </c>
      <c r="Q21" s="326">
        <f t="shared" si="6"/>
        <v>0</v>
      </c>
      <c r="R21" s="326">
        <f t="shared" si="6"/>
        <v>0</v>
      </c>
      <c r="S21" s="326">
        <f t="shared" si="6"/>
        <v>0</v>
      </c>
      <c r="T21" s="326">
        <f t="shared" si="6"/>
        <v>0</v>
      </c>
      <c r="U21" s="326">
        <f t="shared" si="6"/>
        <v>0</v>
      </c>
      <c r="V21" s="326">
        <f t="shared" si="6"/>
        <v>0</v>
      </c>
      <c r="W21" s="326">
        <f t="shared" si="6"/>
        <v>0</v>
      </c>
      <c r="X21" s="326">
        <f t="shared" si="6"/>
        <v>0</v>
      </c>
      <c r="Y21" s="326">
        <f t="shared" si="6"/>
        <v>0</v>
      </c>
      <c r="Z21" s="326">
        <f t="shared" si="6"/>
        <v>0</v>
      </c>
      <c r="AA21" s="326">
        <f t="shared" si="6"/>
        <v>0</v>
      </c>
    </row>
    <row r="22" spans="1:27" ht="15.75" customHeight="1" x14ac:dyDescent="0.2">
      <c r="A22" s="107" t="s">
        <v>235</v>
      </c>
      <c r="B22" s="108">
        <v>7</v>
      </c>
      <c r="C22" s="108" t="s">
        <v>27</v>
      </c>
      <c r="D22" s="107" t="s">
        <v>236</v>
      </c>
      <c r="E22" s="327">
        <f>SUM(E23:E24)</f>
        <v>0</v>
      </c>
      <c r="F22" s="327">
        <f t="shared" ref="F22:I22" si="7">SUM(F23:F24)</f>
        <v>0</v>
      </c>
      <c r="G22" s="327">
        <f t="shared" si="7"/>
        <v>0</v>
      </c>
      <c r="H22" s="327">
        <f t="shared" si="7"/>
        <v>0</v>
      </c>
      <c r="I22" s="327">
        <f t="shared" si="7"/>
        <v>0</v>
      </c>
      <c r="J22" s="327">
        <f>SUM(J23:J24)</f>
        <v>0</v>
      </c>
      <c r="K22" s="327">
        <f t="shared" ref="K22:AA22" si="8">SUM(K23:K24)</f>
        <v>0</v>
      </c>
      <c r="L22" s="327">
        <f t="shared" si="8"/>
        <v>0</v>
      </c>
      <c r="M22" s="327">
        <f t="shared" si="8"/>
        <v>0</v>
      </c>
      <c r="N22" s="327">
        <f t="shared" si="8"/>
        <v>0</v>
      </c>
      <c r="O22" s="327">
        <f t="shared" si="8"/>
        <v>0</v>
      </c>
      <c r="P22" s="327">
        <f t="shared" si="8"/>
        <v>0</v>
      </c>
      <c r="Q22" s="327">
        <f t="shared" si="8"/>
        <v>0</v>
      </c>
      <c r="R22" s="327">
        <f t="shared" si="8"/>
        <v>0</v>
      </c>
      <c r="S22" s="327">
        <f t="shared" si="8"/>
        <v>0</v>
      </c>
      <c r="T22" s="327">
        <f t="shared" si="8"/>
        <v>0</v>
      </c>
      <c r="U22" s="327">
        <f t="shared" si="8"/>
        <v>0</v>
      </c>
      <c r="V22" s="327">
        <f t="shared" si="8"/>
        <v>0</v>
      </c>
      <c r="W22" s="327">
        <f t="shared" si="8"/>
        <v>0</v>
      </c>
      <c r="X22" s="327">
        <f t="shared" si="8"/>
        <v>0</v>
      </c>
      <c r="Y22" s="327">
        <f t="shared" si="8"/>
        <v>0</v>
      </c>
      <c r="Z22" s="327">
        <f t="shared" si="8"/>
        <v>0</v>
      </c>
      <c r="AA22" s="327">
        <f t="shared" si="8"/>
        <v>0</v>
      </c>
    </row>
    <row r="23" spans="1:27" ht="24.75" customHeight="1" x14ac:dyDescent="0.2">
      <c r="A23" s="109" t="s">
        <v>237</v>
      </c>
      <c r="B23" s="110">
        <v>8</v>
      </c>
      <c r="C23" s="110" t="s">
        <v>118</v>
      </c>
      <c r="D23" s="111" t="s">
        <v>238</v>
      </c>
      <c r="E23" s="483"/>
      <c r="F23" s="328"/>
      <c r="G23" s="328"/>
      <c r="H23" s="328"/>
      <c r="I23" s="328"/>
      <c r="J23" s="507">
        <f>+E23+F23-G23+H23-I23</f>
        <v>0</v>
      </c>
      <c r="K23" s="317"/>
      <c r="L23" s="317"/>
      <c r="M23" s="317"/>
      <c r="N23" s="317"/>
      <c r="O23" s="486">
        <f>SUM(K23:N23)</f>
        <v>0</v>
      </c>
      <c r="P23" s="510">
        <f>+'ANEXO No 8A'!I23</f>
        <v>0</v>
      </c>
      <c r="Q23" s="317"/>
      <c r="R23" s="317"/>
      <c r="S23" s="317"/>
      <c r="T23" s="317"/>
      <c r="U23" s="494">
        <f>SUM(Q23:T23)</f>
        <v>0</v>
      </c>
      <c r="V23" s="317"/>
      <c r="W23" s="317"/>
      <c r="X23" s="317"/>
      <c r="Y23" s="317"/>
      <c r="Z23" s="498">
        <f>SUM(V23:Y23)</f>
        <v>0</v>
      </c>
      <c r="AA23" s="515">
        <f>+J23-P23</f>
        <v>0</v>
      </c>
    </row>
    <row r="24" spans="1:27" x14ac:dyDescent="0.2">
      <c r="A24" s="109" t="s">
        <v>239</v>
      </c>
      <c r="B24" s="112">
        <v>8</v>
      </c>
      <c r="C24" s="112" t="s">
        <v>118</v>
      </c>
      <c r="D24" s="113" t="s">
        <v>240</v>
      </c>
      <c r="E24" s="483"/>
      <c r="F24" s="328"/>
      <c r="G24" s="328"/>
      <c r="H24" s="328"/>
      <c r="I24" s="328"/>
      <c r="J24" s="507">
        <f>+E24+F24-G24+H24-I24</f>
        <v>0</v>
      </c>
      <c r="K24" s="317"/>
      <c r="L24" s="317"/>
      <c r="M24" s="317"/>
      <c r="N24" s="317"/>
      <c r="O24" s="486">
        <f>SUM(K24:N24)</f>
        <v>0</v>
      </c>
      <c r="P24" s="510">
        <f>+'ANEXO No 8A'!I36</f>
        <v>0</v>
      </c>
      <c r="Q24" s="317"/>
      <c r="R24" s="317"/>
      <c r="S24" s="317"/>
      <c r="T24" s="317"/>
      <c r="U24" s="494">
        <f>SUM(Q24:T24)</f>
        <v>0</v>
      </c>
      <c r="V24" s="317"/>
      <c r="W24" s="317"/>
      <c r="X24" s="317"/>
      <c r="Y24" s="317"/>
      <c r="Z24" s="498">
        <f>SUM(V24:Y24)</f>
        <v>0</v>
      </c>
      <c r="AA24" s="515">
        <f>+J24-P24</f>
        <v>0</v>
      </c>
    </row>
    <row r="25" spans="1:27" ht="15.75" customHeight="1" x14ac:dyDescent="0.2">
      <c r="A25" s="107" t="s">
        <v>241</v>
      </c>
      <c r="B25" s="108">
        <v>7</v>
      </c>
      <c r="C25" s="108" t="s">
        <v>27</v>
      </c>
      <c r="D25" s="107" t="s">
        <v>242</v>
      </c>
      <c r="E25" s="327">
        <f t="shared" ref="E25:AA25" si="9">SUM(E26:E29)</f>
        <v>0</v>
      </c>
      <c r="F25" s="327">
        <f t="shared" si="9"/>
        <v>0</v>
      </c>
      <c r="G25" s="327">
        <f t="shared" si="9"/>
        <v>0</v>
      </c>
      <c r="H25" s="327">
        <f t="shared" si="9"/>
        <v>0</v>
      </c>
      <c r="I25" s="327">
        <f t="shared" si="9"/>
        <v>0</v>
      </c>
      <c r="J25" s="327">
        <f t="shared" si="9"/>
        <v>0</v>
      </c>
      <c r="K25" s="327">
        <f t="shared" si="9"/>
        <v>0</v>
      </c>
      <c r="L25" s="327">
        <f t="shared" si="9"/>
        <v>0</v>
      </c>
      <c r="M25" s="327">
        <f t="shared" si="9"/>
        <v>0</v>
      </c>
      <c r="N25" s="327">
        <f t="shared" si="9"/>
        <v>0</v>
      </c>
      <c r="O25" s="327">
        <f t="shared" si="9"/>
        <v>0</v>
      </c>
      <c r="P25" s="327">
        <f t="shared" si="9"/>
        <v>0</v>
      </c>
      <c r="Q25" s="327">
        <f t="shared" si="9"/>
        <v>0</v>
      </c>
      <c r="R25" s="327">
        <f t="shared" si="9"/>
        <v>0</v>
      </c>
      <c r="S25" s="327">
        <f t="shared" si="9"/>
        <v>0</v>
      </c>
      <c r="T25" s="327">
        <f t="shared" si="9"/>
        <v>0</v>
      </c>
      <c r="U25" s="327">
        <f t="shared" si="9"/>
        <v>0</v>
      </c>
      <c r="V25" s="327">
        <f t="shared" si="9"/>
        <v>0</v>
      </c>
      <c r="W25" s="327">
        <f t="shared" si="9"/>
        <v>0</v>
      </c>
      <c r="X25" s="327">
        <f t="shared" si="9"/>
        <v>0</v>
      </c>
      <c r="Y25" s="327">
        <f t="shared" si="9"/>
        <v>0</v>
      </c>
      <c r="Z25" s="327">
        <f t="shared" si="9"/>
        <v>0</v>
      </c>
      <c r="AA25" s="327">
        <f t="shared" si="9"/>
        <v>0</v>
      </c>
    </row>
    <row r="26" spans="1:27" ht="15.75" customHeight="1" x14ac:dyDescent="0.2">
      <c r="A26" s="114" t="s">
        <v>243</v>
      </c>
      <c r="B26" s="112">
        <v>8</v>
      </c>
      <c r="C26" s="112" t="s">
        <v>118</v>
      </c>
      <c r="D26" s="114" t="s">
        <v>244</v>
      </c>
      <c r="E26" s="483"/>
      <c r="F26" s="328"/>
      <c r="G26" s="328"/>
      <c r="H26" s="328"/>
      <c r="I26" s="328"/>
      <c r="J26" s="507">
        <f t="shared" ref="J26:J42" si="10">+E26+F26-G26+H26-I26</f>
        <v>0</v>
      </c>
      <c r="K26" s="317"/>
      <c r="L26" s="317"/>
      <c r="M26" s="317"/>
      <c r="N26" s="317"/>
      <c r="O26" s="486">
        <f t="shared" ref="O26:O42" si="11">SUM(K26:N26)</f>
        <v>0</v>
      </c>
      <c r="P26" s="510">
        <f>+'ANEXO No 8A'!I49</f>
        <v>0</v>
      </c>
      <c r="Q26" s="317"/>
      <c r="R26" s="317"/>
      <c r="S26" s="317"/>
      <c r="T26" s="317"/>
      <c r="U26" s="494">
        <f>SUM(Q26:T26)</f>
        <v>0</v>
      </c>
      <c r="V26" s="317"/>
      <c r="W26" s="317"/>
      <c r="X26" s="317"/>
      <c r="Y26" s="317"/>
      <c r="Z26" s="498">
        <f t="shared" ref="Z26:Z42" si="12">SUM(V26:Y26)</f>
        <v>0</v>
      </c>
      <c r="AA26" s="515">
        <f t="shared" ref="AA26:AA42" si="13">+J26-P26</f>
        <v>0</v>
      </c>
    </row>
    <row r="27" spans="1:27" ht="15.75" customHeight="1" x14ac:dyDescent="0.2">
      <c r="A27" s="114" t="s">
        <v>245</v>
      </c>
      <c r="B27" s="112">
        <v>8</v>
      </c>
      <c r="C27" s="112" t="s">
        <v>118</v>
      </c>
      <c r="D27" s="114" t="s">
        <v>246</v>
      </c>
      <c r="E27" s="483"/>
      <c r="F27" s="328"/>
      <c r="G27" s="328"/>
      <c r="H27" s="328"/>
      <c r="I27" s="328"/>
      <c r="J27" s="507">
        <f t="shared" si="10"/>
        <v>0</v>
      </c>
      <c r="K27" s="317"/>
      <c r="L27" s="317"/>
      <c r="M27" s="317"/>
      <c r="N27" s="317"/>
      <c r="O27" s="486">
        <f t="shared" si="11"/>
        <v>0</v>
      </c>
      <c r="P27" s="510">
        <f>+'ANEXO No 8A'!I62</f>
        <v>0</v>
      </c>
      <c r="Q27" s="317"/>
      <c r="R27" s="317"/>
      <c r="S27" s="317"/>
      <c r="T27" s="317"/>
      <c r="U27" s="494">
        <f>SUM(Q27:T27)</f>
        <v>0</v>
      </c>
      <c r="V27" s="317"/>
      <c r="W27" s="317"/>
      <c r="X27" s="317"/>
      <c r="Y27" s="317"/>
      <c r="Z27" s="498">
        <f t="shared" si="12"/>
        <v>0</v>
      </c>
      <c r="AA27" s="515">
        <f t="shared" si="13"/>
        <v>0</v>
      </c>
    </row>
    <row r="28" spans="1:27" ht="25.5" x14ac:dyDescent="0.2">
      <c r="A28" s="109" t="s">
        <v>247</v>
      </c>
      <c r="B28" s="110">
        <v>8</v>
      </c>
      <c r="C28" s="110" t="s">
        <v>118</v>
      </c>
      <c r="D28" s="111" t="s">
        <v>248</v>
      </c>
      <c r="E28" s="483"/>
      <c r="F28" s="328"/>
      <c r="G28" s="328"/>
      <c r="H28" s="328"/>
      <c r="I28" s="328"/>
      <c r="J28" s="507">
        <f t="shared" si="10"/>
        <v>0</v>
      </c>
      <c r="K28" s="317"/>
      <c r="L28" s="317"/>
      <c r="M28" s="317"/>
      <c r="N28" s="317"/>
      <c r="O28" s="486">
        <f t="shared" si="11"/>
        <v>0</v>
      </c>
      <c r="P28" s="510">
        <f>+'ANEXO No 8A'!I75</f>
        <v>0</v>
      </c>
      <c r="Q28" s="317"/>
      <c r="R28" s="317"/>
      <c r="S28" s="317"/>
      <c r="T28" s="317"/>
      <c r="U28" s="494">
        <f>SUM(Q28:T28)</f>
        <v>0</v>
      </c>
      <c r="V28" s="317"/>
      <c r="W28" s="317"/>
      <c r="X28" s="317"/>
      <c r="Y28" s="317"/>
      <c r="Z28" s="498">
        <f t="shared" si="12"/>
        <v>0</v>
      </c>
      <c r="AA28" s="515">
        <f t="shared" si="13"/>
        <v>0</v>
      </c>
    </row>
    <row r="29" spans="1:27" ht="15.75" customHeight="1" x14ac:dyDescent="0.2">
      <c r="A29" s="114" t="s">
        <v>249</v>
      </c>
      <c r="B29" s="112">
        <v>8</v>
      </c>
      <c r="C29" s="112" t="s">
        <v>118</v>
      </c>
      <c r="D29" s="114" t="s">
        <v>250</v>
      </c>
      <c r="E29" s="483"/>
      <c r="F29" s="328"/>
      <c r="G29" s="328"/>
      <c r="H29" s="328"/>
      <c r="I29" s="328"/>
      <c r="J29" s="507">
        <f t="shared" si="10"/>
        <v>0</v>
      </c>
      <c r="K29" s="317"/>
      <c r="L29" s="317"/>
      <c r="M29" s="317"/>
      <c r="N29" s="317"/>
      <c r="O29" s="486">
        <f t="shared" si="11"/>
        <v>0</v>
      </c>
      <c r="P29" s="510">
        <f>+'ANEXO No 8A'!I88</f>
        <v>0</v>
      </c>
      <c r="Q29" s="317"/>
      <c r="R29" s="317"/>
      <c r="S29" s="317"/>
      <c r="T29" s="317"/>
      <c r="U29" s="494">
        <f>SUM(Q29:T29)</f>
        <v>0</v>
      </c>
      <c r="V29" s="317"/>
      <c r="W29" s="317"/>
      <c r="X29" s="317"/>
      <c r="Y29" s="317"/>
      <c r="Z29" s="498">
        <f t="shared" si="12"/>
        <v>0</v>
      </c>
      <c r="AA29" s="515">
        <f t="shared" si="13"/>
        <v>0</v>
      </c>
    </row>
    <row r="30" spans="1:27" ht="15.75" customHeight="1" x14ac:dyDescent="0.2">
      <c r="A30" s="115" t="s">
        <v>251</v>
      </c>
      <c r="B30" s="116">
        <v>7</v>
      </c>
      <c r="C30" s="116" t="s">
        <v>27</v>
      </c>
      <c r="D30" s="117" t="s">
        <v>252</v>
      </c>
      <c r="E30" s="327">
        <f>SUM(E31)</f>
        <v>0</v>
      </c>
      <c r="F30" s="327">
        <f t="shared" ref="F30:AA30" si="14">SUM(F31)</f>
        <v>0</v>
      </c>
      <c r="G30" s="327">
        <f t="shared" si="14"/>
        <v>0</v>
      </c>
      <c r="H30" s="327">
        <f t="shared" si="14"/>
        <v>0</v>
      </c>
      <c r="I30" s="327">
        <f t="shared" si="14"/>
        <v>0</v>
      </c>
      <c r="J30" s="327">
        <f t="shared" si="14"/>
        <v>0</v>
      </c>
      <c r="K30" s="327">
        <f t="shared" si="14"/>
        <v>0</v>
      </c>
      <c r="L30" s="327">
        <f t="shared" si="14"/>
        <v>0</v>
      </c>
      <c r="M30" s="327">
        <f t="shared" si="14"/>
        <v>0</v>
      </c>
      <c r="N30" s="327">
        <f t="shared" si="14"/>
        <v>0</v>
      </c>
      <c r="O30" s="327">
        <f t="shared" si="14"/>
        <v>0</v>
      </c>
      <c r="P30" s="327">
        <f t="shared" si="14"/>
        <v>0</v>
      </c>
      <c r="Q30" s="327">
        <f t="shared" si="14"/>
        <v>0</v>
      </c>
      <c r="R30" s="327">
        <f t="shared" si="14"/>
        <v>0</v>
      </c>
      <c r="S30" s="327">
        <f t="shared" si="14"/>
        <v>0</v>
      </c>
      <c r="T30" s="327">
        <f t="shared" si="14"/>
        <v>0</v>
      </c>
      <c r="U30" s="327">
        <f t="shared" si="14"/>
        <v>0</v>
      </c>
      <c r="V30" s="327">
        <f t="shared" si="14"/>
        <v>0</v>
      </c>
      <c r="W30" s="327">
        <f t="shared" si="14"/>
        <v>0</v>
      </c>
      <c r="X30" s="327">
        <f t="shared" si="14"/>
        <v>0</v>
      </c>
      <c r="Y30" s="327">
        <f t="shared" si="14"/>
        <v>0</v>
      </c>
      <c r="Z30" s="327">
        <f t="shared" si="14"/>
        <v>0</v>
      </c>
      <c r="AA30" s="327">
        <f t="shared" si="14"/>
        <v>0</v>
      </c>
    </row>
    <row r="31" spans="1:27" ht="15.75" customHeight="1" x14ac:dyDescent="0.2">
      <c r="A31" s="114" t="s">
        <v>253</v>
      </c>
      <c r="B31" s="112">
        <v>8</v>
      </c>
      <c r="C31" s="112" t="s">
        <v>118</v>
      </c>
      <c r="D31" s="114" t="s">
        <v>254</v>
      </c>
      <c r="E31" s="483"/>
      <c r="F31" s="328"/>
      <c r="G31" s="328"/>
      <c r="H31" s="328"/>
      <c r="I31" s="328"/>
      <c r="J31" s="507">
        <f t="shared" si="10"/>
        <v>0</v>
      </c>
      <c r="K31" s="317"/>
      <c r="L31" s="317"/>
      <c r="M31" s="317"/>
      <c r="N31" s="317"/>
      <c r="O31" s="486">
        <f t="shared" si="11"/>
        <v>0</v>
      </c>
      <c r="P31" s="511">
        <f>+'ANEXO No 8A'!I101</f>
        <v>0</v>
      </c>
      <c r="Q31" s="318"/>
      <c r="R31" s="318"/>
      <c r="S31" s="317"/>
      <c r="T31" s="318"/>
      <c r="U31" s="494">
        <f t="shared" ref="U31:U42" si="15">SUM(Q31:T31)</f>
        <v>0</v>
      </c>
      <c r="V31" s="318"/>
      <c r="W31" s="318"/>
      <c r="X31" s="317"/>
      <c r="Y31" s="317"/>
      <c r="Z31" s="498">
        <f t="shared" si="12"/>
        <v>0</v>
      </c>
      <c r="AA31" s="515">
        <f t="shared" si="13"/>
        <v>0</v>
      </c>
    </row>
    <row r="32" spans="1:27" ht="15.75" customHeight="1" x14ac:dyDescent="0.2">
      <c r="A32" s="115" t="s">
        <v>255</v>
      </c>
      <c r="B32" s="116">
        <v>7</v>
      </c>
      <c r="C32" s="116" t="s">
        <v>27</v>
      </c>
      <c r="D32" s="117" t="s">
        <v>256</v>
      </c>
      <c r="E32" s="327">
        <f>SUM(E33:E38)</f>
        <v>0</v>
      </c>
      <c r="F32" s="327">
        <f t="shared" ref="F32:AA32" si="16">SUM(F33:F38)</f>
        <v>0</v>
      </c>
      <c r="G32" s="327">
        <f t="shared" si="16"/>
        <v>0</v>
      </c>
      <c r="H32" s="327">
        <f t="shared" si="16"/>
        <v>0</v>
      </c>
      <c r="I32" s="327">
        <f t="shared" si="16"/>
        <v>0</v>
      </c>
      <c r="J32" s="327">
        <f t="shared" si="16"/>
        <v>0</v>
      </c>
      <c r="K32" s="327">
        <f t="shared" si="16"/>
        <v>0</v>
      </c>
      <c r="L32" s="327">
        <f t="shared" si="16"/>
        <v>0</v>
      </c>
      <c r="M32" s="327">
        <f t="shared" si="16"/>
        <v>0</v>
      </c>
      <c r="N32" s="327">
        <f t="shared" si="16"/>
        <v>0</v>
      </c>
      <c r="O32" s="327">
        <f t="shared" si="16"/>
        <v>0</v>
      </c>
      <c r="P32" s="327">
        <f t="shared" si="16"/>
        <v>0</v>
      </c>
      <c r="Q32" s="327">
        <f t="shared" si="16"/>
        <v>0</v>
      </c>
      <c r="R32" s="327">
        <f t="shared" si="16"/>
        <v>0</v>
      </c>
      <c r="S32" s="327">
        <f t="shared" si="16"/>
        <v>0</v>
      </c>
      <c r="T32" s="327">
        <f t="shared" si="16"/>
        <v>0</v>
      </c>
      <c r="U32" s="327">
        <f t="shared" si="16"/>
        <v>0</v>
      </c>
      <c r="V32" s="327">
        <f t="shared" si="16"/>
        <v>0</v>
      </c>
      <c r="W32" s="327">
        <f t="shared" si="16"/>
        <v>0</v>
      </c>
      <c r="X32" s="327">
        <f t="shared" si="16"/>
        <v>0</v>
      </c>
      <c r="Y32" s="327">
        <f t="shared" si="16"/>
        <v>0</v>
      </c>
      <c r="Z32" s="327">
        <f t="shared" si="16"/>
        <v>0</v>
      </c>
      <c r="AA32" s="327">
        <f t="shared" si="16"/>
        <v>0</v>
      </c>
    </row>
    <row r="33" spans="1:27" ht="30.75" customHeight="1" x14ac:dyDescent="0.2">
      <c r="A33" s="206" t="s">
        <v>589</v>
      </c>
      <c r="B33" s="196">
        <v>8</v>
      </c>
      <c r="C33" s="196" t="s">
        <v>118</v>
      </c>
      <c r="D33" s="249" t="s">
        <v>590</v>
      </c>
      <c r="E33" s="483"/>
      <c r="F33" s="311"/>
      <c r="G33" s="311"/>
      <c r="H33" s="311"/>
      <c r="I33" s="311"/>
      <c r="J33" s="507">
        <f t="shared" si="10"/>
        <v>0</v>
      </c>
      <c r="K33" s="311"/>
      <c r="L33" s="311"/>
      <c r="M33" s="311"/>
      <c r="N33" s="311"/>
      <c r="O33" s="486">
        <f t="shared" ref="O33" si="17">SUM(K33:N33)</f>
        <v>0</v>
      </c>
      <c r="P33" s="510">
        <f>+'ANEXO No 8A'!I114</f>
        <v>0</v>
      </c>
      <c r="Q33" s="311"/>
      <c r="R33" s="311"/>
      <c r="S33" s="311"/>
      <c r="T33" s="311"/>
      <c r="U33" s="494">
        <f t="shared" si="15"/>
        <v>0</v>
      </c>
      <c r="V33" s="311"/>
      <c r="W33" s="311"/>
      <c r="X33" s="311"/>
      <c r="Y33" s="311"/>
      <c r="Z33" s="498">
        <f t="shared" ref="Z33" si="18">SUM(V33:Y33)</f>
        <v>0</v>
      </c>
      <c r="AA33" s="515">
        <f t="shared" ref="AA33" si="19">+J33-P33</f>
        <v>0</v>
      </c>
    </row>
    <row r="34" spans="1:27" ht="25.5" x14ac:dyDescent="0.2">
      <c r="A34" s="109" t="s">
        <v>257</v>
      </c>
      <c r="B34" s="110">
        <v>8</v>
      </c>
      <c r="C34" s="110" t="s">
        <v>118</v>
      </c>
      <c r="D34" s="118" t="s">
        <v>258</v>
      </c>
      <c r="E34" s="483"/>
      <c r="F34" s="311"/>
      <c r="G34" s="311"/>
      <c r="H34" s="311"/>
      <c r="I34" s="311"/>
      <c r="J34" s="507">
        <f t="shared" si="10"/>
        <v>0</v>
      </c>
      <c r="K34" s="317"/>
      <c r="L34" s="317"/>
      <c r="M34" s="317"/>
      <c r="N34" s="317"/>
      <c r="O34" s="486">
        <f t="shared" si="11"/>
        <v>0</v>
      </c>
      <c r="P34" s="510">
        <f>+'ANEXO No 8A'!I127</f>
        <v>0</v>
      </c>
      <c r="Q34" s="317"/>
      <c r="R34" s="317"/>
      <c r="S34" s="317"/>
      <c r="T34" s="317"/>
      <c r="U34" s="494">
        <f t="shared" si="15"/>
        <v>0</v>
      </c>
      <c r="V34" s="317"/>
      <c r="W34" s="317"/>
      <c r="X34" s="317"/>
      <c r="Y34" s="317"/>
      <c r="Z34" s="498">
        <f t="shared" si="12"/>
        <v>0</v>
      </c>
      <c r="AA34" s="515">
        <f t="shared" si="13"/>
        <v>0</v>
      </c>
    </row>
    <row r="35" spans="1:27" x14ac:dyDescent="0.2">
      <c r="A35" s="114" t="s">
        <v>259</v>
      </c>
      <c r="B35" s="112">
        <v>8</v>
      </c>
      <c r="C35" s="112" t="s">
        <v>118</v>
      </c>
      <c r="D35" s="114" t="s">
        <v>260</v>
      </c>
      <c r="E35" s="483"/>
      <c r="F35" s="311"/>
      <c r="G35" s="311"/>
      <c r="H35" s="311"/>
      <c r="I35" s="311"/>
      <c r="J35" s="507">
        <f t="shared" si="10"/>
        <v>0</v>
      </c>
      <c r="K35" s="317"/>
      <c r="L35" s="317"/>
      <c r="M35" s="317"/>
      <c r="N35" s="317"/>
      <c r="O35" s="486">
        <f t="shared" si="11"/>
        <v>0</v>
      </c>
      <c r="P35" s="510">
        <f>+'ANEXO No 8A'!I140</f>
        <v>0</v>
      </c>
      <c r="Q35" s="317"/>
      <c r="R35" s="317"/>
      <c r="S35" s="317"/>
      <c r="T35" s="317"/>
      <c r="U35" s="494">
        <f t="shared" si="15"/>
        <v>0</v>
      </c>
      <c r="V35" s="317"/>
      <c r="W35" s="317"/>
      <c r="X35" s="317"/>
      <c r="Y35" s="317"/>
      <c r="Z35" s="498">
        <f t="shared" si="12"/>
        <v>0</v>
      </c>
      <c r="AA35" s="515">
        <f t="shared" si="13"/>
        <v>0</v>
      </c>
    </row>
    <row r="36" spans="1:27" x14ac:dyDescent="0.2">
      <c r="A36" s="114" t="s">
        <v>261</v>
      </c>
      <c r="B36" s="112">
        <v>8</v>
      </c>
      <c r="C36" s="112" t="s">
        <v>118</v>
      </c>
      <c r="D36" s="114" t="s">
        <v>262</v>
      </c>
      <c r="E36" s="483"/>
      <c r="F36" s="311"/>
      <c r="G36" s="311"/>
      <c r="H36" s="311"/>
      <c r="I36" s="311"/>
      <c r="J36" s="507">
        <f t="shared" si="10"/>
        <v>0</v>
      </c>
      <c r="K36" s="317"/>
      <c r="L36" s="317"/>
      <c r="M36" s="317"/>
      <c r="N36" s="317"/>
      <c r="O36" s="486">
        <f t="shared" si="11"/>
        <v>0</v>
      </c>
      <c r="P36" s="510">
        <f>+'ANEXO No 8A'!I153</f>
        <v>0</v>
      </c>
      <c r="Q36" s="317"/>
      <c r="R36" s="317"/>
      <c r="S36" s="317"/>
      <c r="T36" s="317"/>
      <c r="U36" s="494">
        <f t="shared" si="15"/>
        <v>0</v>
      </c>
      <c r="V36" s="317"/>
      <c r="W36" s="317"/>
      <c r="X36" s="317"/>
      <c r="Y36" s="317"/>
      <c r="Z36" s="498">
        <f t="shared" si="12"/>
        <v>0</v>
      </c>
      <c r="AA36" s="515">
        <f t="shared" si="13"/>
        <v>0</v>
      </c>
    </row>
    <row r="37" spans="1:27" ht="25.5" x14ac:dyDescent="0.2">
      <c r="A37" s="109" t="s">
        <v>263</v>
      </c>
      <c r="B37" s="110">
        <v>8</v>
      </c>
      <c r="C37" s="110" t="s">
        <v>118</v>
      </c>
      <c r="D37" s="111" t="s">
        <v>264</v>
      </c>
      <c r="E37" s="483"/>
      <c r="F37" s="311"/>
      <c r="G37" s="311"/>
      <c r="H37" s="311"/>
      <c r="I37" s="311"/>
      <c r="J37" s="507">
        <f t="shared" si="10"/>
        <v>0</v>
      </c>
      <c r="K37" s="317"/>
      <c r="L37" s="317"/>
      <c r="M37" s="317"/>
      <c r="N37" s="317"/>
      <c r="O37" s="486">
        <f t="shared" si="11"/>
        <v>0</v>
      </c>
      <c r="P37" s="510">
        <f>+'ANEXO No 8A'!I166</f>
        <v>0</v>
      </c>
      <c r="Q37" s="317"/>
      <c r="R37" s="317"/>
      <c r="S37" s="317"/>
      <c r="T37" s="317"/>
      <c r="U37" s="494">
        <f t="shared" si="15"/>
        <v>0</v>
      </c>
      <c r="V37" s="317"/>
      <c r="W37" s="317"/>
      <c r="X37" s="317"/>
      <c r="Y37" s="317"/>
      <c r="Z37" s="498">
        <f t="shared" si="12"/>
        <v>0</v>
      </c>
      <c r="AA37" s="515">
        <f>+J37-P37</f>
        <v>0</v>
      </c>
    </row>
    <row r="38" spans="1:27" ht="15.75" customHeight="1" x14ac:dyDescent="0.2">
      <c r="A38" s="114" t="s">
        <v>265</v>
      </c>
      <c r="B38" s="112">
        <v>8</v>
      </c>
      <c r="C38" s="112" t="s">
        <v>118</v>
      </c>
      <c r="D38" s="114" t="s">
        <v>266</v>
      </c>
      <c r="E38" s="483"/>
      <c r="F38" s="311"/>
      <c r="G38" s="311"/>
      <c r="H38" s="311"/>
      <c r="I38" s="311"/>
      <c r="J38" s="507">
        <f t="shared" si="10"/>
        <v>0</v>
      </c>
      <c r="K38" s="317"/>
      <c r="L38" s="317"/>
      <c r="M38" s="317"/>
      <c r="N38" s="317"/>
      <c r="O38" s="486">
        <f t="shared" si="11"/>
        <v>0</v>
      </c>
      <c r="P38" s="510">
        <f>+'ANEXO No 8A'!I179</f>
        <v>0</v>
      </c>
      <c r="Q38" s="317"/>
      <c r="R38" s="317"/>
      <c r="S38" s="317"/>
      <c r="T38" s="317"/>
      <c r="U38" s="494">
        <f t="shared" si="15"/>
        <v>0</v>
      </c>
      <c r="V38" s="317"/>
      <c r="W38" s="317"/>
      <c r="X38" s="317"/>
      <c r="Y38" s="317"/>
      <c r="Z38" s="498">
        <f t="shared" si="12"/>
        <v>0</v>
      </c>
      <c r="AA38" s="515">
        <f t="shared" si="13"/>
        <v>0</v>
      </c>
    </row>
    <row r="39" spans="1:27" ht="15.75" customHeight="1" x14ac:dyDescent="0.2">
      <c r="A39" s="115" t="s">
        <v>267</v>
      </c>
      <c r="B39" s="116">
        <v>7</v>
      </c>
      <c r="C39" s="116" t="s">
        <v>27</v>
      </c>
      <c r="D39" s="117" t="s">
        <v>268</v>
      </c>
      <c r="E39" s="327">
        <f>SUM(E40:E42)</f>
        <v>0</v>
      </c>
      <c r="F39" s="327">
        <f t="shared" ref="F39:AA39" si="20">SUM(F40:F42)</f>
        <v>0</v>
      </c>
      <c r="G39" s="327">
        <f t="shared" si="20"/>
        <v>0</v>
      </c>
      <c r="H39" s="327">
        <f t="shared" si="20"/>
        <v>0</v>
      </c>
      <c r="I39" s="327">
        <f t="shared" si="20"/>
        <v>0</v>
      </c>
      <c r="J39" s="327">
        <f t="shared" si="20"/>
        <v>0</v>
      </c>
      <c r="K39" s="327">
        <f t="shared" si="20"/>
        <v>0</v>
      </c>
      <c r="L39" s="327">
        <f t="shared" si="20"/>
        <v>0</v>
      </c>
      <c r="M39" s="327">
        <f t="shared" si="20"/>
        <v>0</v>
      </c>
      <c r="N39" s="327">
        <f t="shared" si="20"/>
        <v>0</v>
      </c>
      <c r="O39" s="327">
        <f t="shared" si="20"/>
        <v>0</v>
      </c>
      <c r="P39" s="327">
        <f t="shared" si="20"/>
        <v>0</v>
      </c>
      <c r="Q39" s="327">
        <f t="shared" si="20"/>
        <v>0</v>
      </c>
      <c r="R39" s="327">
        <f t="shared" si="20"/>
        <v>0</v>
      </c>
      <c r="S39" s="327">
        <f t="shared" si="20"/>
        <v>0</v>
      </c>
      <c r="T39" s="327">
        <f t="shared" si="20"/>
        <v>0</v>
      </c>
      <c r="U39" s="327">
        <f t="shared" si="20"/>
        <v>0</v>
      </c>
      <c r="V39" s="327">
        <f t="shared" si="20"/>
        <v>0</v>
      </c>
      <c r="W39" s="327">
        <f t="shared" si="20"/>
        <v>0</v>
      </c>
      <c r="X39" s="327">
        <f t="shared" si="20"/>
        <v>0</v>
      </c>
      <c r="Y39" s="327">
        <f t="shared" si="20"/>
        <v>0</v>
      </c>
      <c r="Z39" s="327">
        <f t="shared" si="20"/>
        <v>0</v>
      </c>
      <c r="AA39" s="327">
        <f t="shared" si="20"/>
        <v>0</v>
      </c>
    </row>
    <row r="40" spans="1:27" ht="25.5" x14ac:dyDescent="0.2">
      <c r="A40" s="109" t="s">
        <v>269</v>
      </c>
      <c r="B40" s="112">
        <v>8</v>
      </c>
      <c r="C40" s="112" t="s">
        <v>118</v>
      </c>
      <c r="D40" s="111" t="s">
        <v>270</v>
      </c>
      <c r="E40" s="483"/>
      <c r="F40" s="328"/>
      <c r="G40" s="328"/>
      <c r="H40" s="328"/>
      <c r="I40" s="328"/>
      <c r="J40" s="507">
        <f t="shared" si="10"/>
        <v>0</v>
      </c>
      <c r="K40" s="317"/>
      <c r="L40" s="317"/>
      <c r="M40" s="317"/>
      <c r="N40" s="317"/>
      <c r="O40" s="486">
        <f t="shared" si="11"/>
        <v>0</v>
      </c>
      <c r="P40" s="510">
        <f>+'ANEXO No 8A'!I192</f>
        <v>0</v>
      </c>
      <c r="Q40" s="317"/>
      <c r="R40" s="317"/>
      <c r="S40" s="317"/>
      <c r="T40" s="317"/>
      <c r="U40" s="494">
        <f t="shared" si="15"/>
        <v>0</v>
      </c>
      <c r="V40" s="317"/>
      <c r="W40" s="317"/>
      <c r="X40" s="317"/>
      <c r="Y40" s="317"/>
      <c r="Z40" s="498">
        <f t="shared" si="12"/>
        <v>0</v>
      </c>
      <c r="AA40" s="515">
        <f t="shared" si="13"/>
        <v>0</v>
      </c>
    </row>
    <row r="41" spans="1:27" ht="38.25" x14ac:dyDescent="0.2">
      <c r="A41" s="109" t="s">
        <v>271</v>
      </c>
      <c r="B41" s="112">
        <v>8</v>
      </c>
      <c r="C41" s="112" t="s">
        <v>118</v>
      </c>
      <c r="D41" s="111" t="s">
        <v>272</v>
      </c>
      <c r="E41" s="483"/>
      <c r="F41" s="328"/>
      <c r="G41" s="328"/>
      <c r="H41" s="328"/>
      <c r="I41" s="328"/>
      <c r="J41" s="507">
        <f t="shared" si="10"/>
        <v>0</v>
      </c>
      <c r="K41" s="317"/>
      <c r="L41" s="317"/>
      <c r="M41" s="317"/>
      <c r="N41" s="317"/>
      <c r="O41" s="486">
        <f t="shared" si="11"/>
        <v>0</v>
      </c>
      <c r="P41" s="510">
        <f>+'ANEXO No 8A'!I205</f>
        <v>0</v>
      </c>
      <c r="Q41" s="317"/>
      <c r="R41" s="317"/>
      <c r="S41" s="317"/>
      <c r="T41" s="317"/>
      <c r="U41" s="494">
        <f t="shared" si="15"/>
        <v>0</v>
      </c>
      <c r="V41" s="317"/>
      <c r="W41" s="317"/>
      <c r="X41" s="317"/>
      <c r="Y41" s="317"/>
      <c r="Z41" s="498">
        <f t="shared" si="12"/>
        <v>0</v>
      </c>
      <c r="AA41" s="515">
        <f t="shared" si="13"/>
        <v>0</v>
      </c>
    </row>
    <row r="42" spans="1:27" ht="25.5" x14ac:dyDescent="0.2">
      <c r="A42" s="109" t="s">
        <v>273</v>
      </c>
      <c r="B42" s="112">
        <v>8</v>
      </c>
      <c r="C42" s="112" t="s">
        <v>118</v>
      </c>
      <c r="D42" s="111" t="s">
        <v>274</v>
      </c>
      <c r="E42" s="483"/>
      <c r="F42" s="328"/>
      <c r="G42" s="328"/>
      <c r="H42" s="328"/>
      <c r="I42" s="328"/>
      <c r="J42" s="507">
        <f t="shared" si="10"/>
        <v>0</v>
      </c>
      <c r="K42" s="317"/>
      <c r="L42" s="317"/>
      <c r="M42" s="317"/>
      <c r="N42" s="317"/>
      <c r="O42" s="486">
        <f t="shared" si="11"/>
        <v>0</v>
      </c>
      <c r="P42" s="510">
        <f>+'ANEXO No 8A'!I218</f>
        <v>0</v>
      </c>
      <c r="Q42" s="317"/>
      <c r="R42" s="317"/>
      <c r="S42" s="317"/>
      <c r="T42" s="317"/>
      <c r="U42" s="494">
        <f t="shared" si="15"/>
        <v>0</v>
      </c>
      <c r="V42" s="317"/>
      <c r="W42" s="317"/>
      <c r="X42" s="317"/>
      <c r="Y42" s="317"/>
      <c r="Z42" s="498">
        <f t="shared" si="12"/>
        <v>0</v>
      </c>
      <c r="AA42" s="515">
        <f t="shared" si="13"/>
        <v>0</v>
      </c>
    </row>
    <row r="43" spans="1:27" ht="15.75" customHeight="1" x14ac:dyDescent="0.2">
      <c r="A43" s="119" t="s">
        <v>275</v>
      </c>
      <c r="B43" s="120">
        <v>6</v>
      </c>
      <c r="C43" s="120" t="s">
        <v>27</v>
      </c>
      <c r="D43" s="119" t="s">
        <v>276</v>
      </c>
      <c r="E43" s="326">
        <f>+E44</f>
        <v>0</v>
      </c>
      <c r="F43" s="326">
        <f t="shared" ref="F43:AA43" si="21">+F44</f>
        <v>0</v>
      </c>
      <c r="G43" s="326">
        <f t="shared" si="21"/>
        <v>0</v>
      </c>
      <c r="H43" s="326">
        <f t="shared" si="21"/>
        <v>0</v>
      </c>
      <c r="I43" s="326">
        <f t="shared" si="21"/>
        <v>0</v>
      </c>
      <c r="J43" s="326">
        <f t="shared" si="21"/>
        <v>0</v>
      </c>
      <c r="K43" s="326">
        <f t="shared" si="21"/>
        <v>0</v>
      </c>
      <c r="L43" s="326">
        <f t="shared" si="21"/>
        <v>0</v>
      </c>
      <c r="M43" s="326">
        <f t="shared" si="21"/>
        <v>0</v>
      </c>
      <c r="N43" s="326">
        <f t="shared" si="21"/>
        <v>0</v>
      </c>
      <c r="O43" s="326">
        <f t="shared" si="21"/>
        <v>0</v>
      </c>
      <c r="P43" s="326">
        <f t="shared" si="21"/>
        <v>0</v>
      </c>
      <c r="Q43" s="326">
        <f t="shared" si="21"/>
        <v>0</v>
      </c>
      <c r="R43" s="326">
        <f t="shared" si="21"/>
        <v>0</v>
      </c>
      <c r="S43" s="326">
        <f t="shared" si="21"/>
        <v>0</v>
      </c>
      <c r="T43" s="326">
        <f t="shared" si="21"/>
        <v>0</v>
      </c>
      <c r="U43" s="326">
        <f t="shared" si="21"/>
        <v>0</v>
      </c>
      <c r="V43" s="326">
        <f t="shared" si="21"/>
        <v>0</v>
      </c>
      <c r="W43" s="326">
        <f t="shared" si="21"/>
        <v>0</v>
      </c>
      <c r="X43" s="326">
        <f t="shared" si="21"/>
        <v>0</v>
      </c>
      <c r="Y43" s="326">
        <f t="shared" si="21"/>
        <v>0</v>
      </c>
      <c r="Z43" s="326">
        <f t="shared" si="21"/>
        <v>0</v>
      </c>
      <c r="AA43" s="326">
        <f t="shared" si="21"/>
        <v>0</v>
      </c>
    </row>
    <row r="44" spans="1:27" ht="25.5" x14ac:dyDescent="0.2">
      <c r="A44" s="121" t="s">
        <v>277</v>
      </c>
      <c r="B44" s="116">
        <v>7</v>
      </c>
      <c r="C44" s="116" t="s">
        <v>27</v>
      </c>
      <c r="D44" s="122" t="s">
        <v>278</v>
      </c>
      <c r="E44" s="327">
        <f t="shared" ref="E44:AA44" si="22">+E45+E51+E52</f>
        <v>0</v>
      </c>
      <c r="F44" s="327">
        <f t="shared" si="22"/>
        <v>0</v>
      </c>
      <c r="G44" s="327">
        <f t="shared" si="22"/>
        <v>0</v>
      </c>
      <c r="H44" s="327">
        <f t="shared" si="22"/>
        <v>0</v>
      </c>
      <c r="I44" s="327">
        <f t="shared" si="22"/>
        <v>0</v>
      </c>
      <c r="J44" s="327">
        <f t="shared" si="22"/>
        <v>0</v>
      </c>
      <c r="K44" s="327">
        <f t="shared" si="22"/>
        <v>0</v>
      </c>
      <c r="L44" s="327">
        <f t="shared" si="22"/>
        <v>0</v>
      </c>
      <c r="M44" s="327">
        <f t="shared" si="22"/>
        <v>0</v>
      </c>
      <c r="N44" s="327">
        <f t="shared" si="22"/>
        <v>0</v>
      </c>
      <c r="O44" s="327">
        <f t="shared" si="22"/>
        <v>0</v>
      </c>
      <c r="P44" s="327">
        <f t="shared" si="22"/>
        <v>0</v>
      </c>
      <c r="Q44" s="327">
        <f t="shared" si="22"/>
        <v>0</v>
      </c>
      <c r="R44" s="327">
        <f t="shared" si="22"/>
        <v>0</v>
      </c>
      <c r="S44" s="327">
        <f t="shared" si="22"/>
        <v>0</v>
      </c>
      <c r="T44" s="327">
        <f t="shared" si="22"/>
        <v>0</v>
      </c>
      <c r="U44" s="327">
        <f t="shared" si="22"/>
        <v>0</v>
      </c>
      <c r="V44" s="327">
        <f t="shared" si="22"/>
        <v>0</v>
      </c>
      <c r="W44" s="327">
        <f t="shared" si="22"/>
        <v>0</v>
      </c>
      <c r="X44" s="327">
        <f t="shared" si="22"/>
        <v>0</v>
      </c>
      <c r="Y44" s="327">
        <f t="shared" si="22"/>
        <v>0</v>
      </c>
      <c r="Z44" s="327">
        <f t="shared" si="22"/>
        <v>0</v>
      </c>
      <c r="AA44" s="327">
        <f t="shared" si="22"/>
        <v>0</v>
      </c>
    </row>
    <row r="45" spans="1:27" ht="15.75" customHeight="1" x14ac:dyDescent="0.2">
      <c r="A45" s="123" t="s">
        <v>279</v>
      </c>
      <c r="B45" s="124">
        <v>8</v>
      </c>
      <c r="C45" s="124" t="s">
        <v>27</v>
      </c>
      <c r="D45" s="125" t="s">
        <v>280</v>
      </c>
      <c r="E45" s="329">
        <f t="shared" ref="E45:AA45" si="23">SUM(E46:E50)</f>
        <v>0</v>
      </c>
      <c r="F45" s="329">
        <f t="shared" si="23"/>
        <v>0</v>
      </c>
      <c r="G45" s="329">
        <f t="shared" si="23"/>
        <v>0</v>
      </c>
      <c r="H45" s="329">
        <f t="shared" si="23"/>
        <v>0</v>
      </c>
      <c r="I45" s="329">
        <f t="shared" si="23"/>
        <v>0</v>
      </c>
      <c r="J45" s="329">
        <f t="shared" si="23"/>
        <v>0</v>
      </c>
      <c r="K45" s="329">
        <f t="shared" si="23"/>
        <v>0</v>
      </c>
      <c r="L45" s="329">
        <f t="shared" si="23"/>
        <v>0</v>
      </c>
      <c r="M45" s="329">
        <f t="shared" si="23"/>
        <v>0</v>
      </c>
      <c r="N45" s="329">
        <f t="shared" si="23"/>
        <v>0</v>
      </c>
      <c r="O45" s="329">
        <f t="shared" si="23"/>
        <v>0</v>
      </c>
      <c r="P45" s="329">
        <f t="shared" si="23"/>
        <v>0</v>
      </c>
      <c r="Q45" s="329">
        <f t="shared" si="23"/>
        <v>0</v>
      </c>
      <c r="R45" s="329">
        <f t="shared" si="23"/>
        <v>0</v>
      </c>
      <c r="S45" s="329">
        <f t="shared" si="23"/>
        <v>0</v>
      </c>
      <c r="T45" s="329">
        <f t="shared" si="23"/>
        <v>0</v>
      </c>
      <c r="U45" s="329">
        <f t="shared" si="23"/>
        <v>0</v>
      </c>
      <c r="V45" s="329">
        <f t="shared" si="23"/>
        <v>0</v>
      </c>
      <c r="W45" s="329">
        <f t="shared" si="23"/>
        <v>0</v>
      </c>
      <c r="X45" s="329">
        <f t="shared" si="23"/>
        <v>0</v>
      </c>
      <c r="Y45" s="329">
        <f t="shared" si="23"/>
        <v>0</v>
      </c>
      <c r="Z45" s="329">
        <f t="shared" si="23"/>
        <v>0</v>
      </c>
      <c r="AA45" s="329">
        <f t="shared" si="23"/>
        <v>0</v>
      </c>
    </row>
    <row r="46" spans="1:27" ht="15.75" customHeight="1" x14ac:dyDescent="0.2">
      <c r="A46" s="114" t="s">
        <v>281</v>
      </c>
      <c r="B46" s="112">
        <v>9</v>
      </c>
      <c r="C46" s="112" t="s">
        <v>118</v>
      </c>
      <c r="D46" s="114" t="s">
        <v>282</v>
      </c>
      <c r="E46" s="483"/>
      <c r="F46" s="328"/>
      <c r="G46" s="328"/>
      <c r="H46" s="328"/>
      <c r="I46" s="328"/>
      <c r="J46" s="507">
        <f t="shared" ref="J46:J52" si="24">+E46+F46-G46+H46-I46</f>
        <v>0</v>
      </c>
      <c r="K46" s="317"/>
      <c r="L46" s="317"/>
      <c r="M46" s="317"/>
      <c r="N46" s="317"/>
      <c r="O46" s="486">
        <f t="shared" ref="O46:O52" si="25">SUM(K46:N46)</f>
        <v>0</v>
      </c>
      <c r="P46" s="510">
        <f>+'ANEXO No 8A'!I231</f>
        <v>0</v>
      </c>
      <c r="Q46" s="317"/>
      <c r="R46" s="317"/>
      <c r="S46" s="317"/>
      <c r="T46" s="317"/>
      <c r="U46" s="494">
        <f t="shared" ref="U46:U52" si="26">SUM(Q46:T46)</f>
        <v>0</v>
      </c>
      <c r="V46" s="317"/>
      <c r="W46" s="317"/>
      <c r="X46" s="317"/>
      <c r="Y46" s="317"/>
      <c r="Z46" s="498">
        <f t="shared" ref="Z46:Z52" si="27">SUM(V46:Y46)</f>
        <v>0</v>
      </c>
      <c r="AA46" s="515">
        <f t="shared" ref="AA46:AA52" si="28">+J46-P46</f>
        <v>0</v>
      </c>
    </row>
    <row r="47" spans="1:27" ht="15.75" customHeight="1" x14ac:dyDescent="0.2">
      <c r="A47" s="114" t="s">
        <v>283</v>
      </c>
      <c r="B47" s="112">
        <v>9</v>
      </c>
      <c r="C47" s="112" t="s">
        <v>118</v>
      </c>
      <c r="D47" s="114" t="s">
        <v>284</v>
      </c>
      <c r="E47" s="483"/>
      <c r="F47" s="328"/>
      <c r="G47" s="328"/>
      <c r="H47" s="328"/>
      <c r="I47" s="328"/>
      <c r="J47" s="507">
        <f t="shared" si="24"/>
        <v>0</v>
      </c>
      <c r="K47" s="317"/>
      <c r="L47" s="317"/>
      <c r="M47" s="317"/>
      <c r="N47" s="317"/>
      <c r="O47" s="486">
        <f t="shared" si="25"/>
        <v>0</v>
      </c>
      <c r="P47" s="510">
        <f>+'ANEXO No 8A'!I244</f>
        <v>0</v>
      </c>
      <c r="Q47" s="317"/>
      <c r="R47" s="317"/>
      <c r="S47" s="317"/>
      <c r="T47" s="317"/>
      <c r="U47" s="494">
        <f t="shared" si="26"/>
        <v>0</v>
      </c>
      <c r="V47" s="317"/>
      <c r="W47" s="317"/>
      <c r="X47" s="317"/>
      <c r="Y47" s="317"/>
      <c r="Z47" s="498">
        <f t="shared" si="27"/>
        <v>0</v>
      </c>
      <c r="AA47" s="515">
        <f t="shared" si="28"/>
        <v>0</v>
      </c>
    </row>
    <row r="48" spans="1:27" ht="15.75" customHeight="1" x14ac:dyDescent="0.2">
      <c r="A48" s="114" t="s">
        <v>285</v>
      </c>
      <c r="B48" s="112">
        <v>9</v>
      </c>
      <c r="C48" s="112" t="s">
        <v>118</v>
      </c>
      <c r="D48" s="114" t="s">
        <v>286</v>
      </c>
      <c r="E48" s="483"/>
      <c r="F48" s="328"/>
      <c r="G48" s="328"/>
      <c r="H48" s="328"/>
      <c r="I48" s="328"/>
      <c r="J48" s="507">
        <f t="shared" si="24"/>
        <v>0</v>
      </c>
      <c r="K48" s="317"/>
      <c r="L48" s="317"/>
      <c r="M48" s="317"/>
      <c r="N48" s="317"/>
      <c r="O48" s="486">
        <f t="shared" si="25"/>
        <v>0</v>
      </c>
      <c r="P48" s="510">
        <f>+'ANEXO No 8A'!I257</f>
        <v>0</v>
      </c>
      <c r="Q48" s="317"/>
      <c r="R48" s="317"/>
      <c r="S48" s="317"/>
      <c r="T48" s="317"/>
      <c r="U48" s="494">
        <f t="shared" si="26"/>
        <v>0</v>
      </c>
      <c r="V48" s="317"/>
      <c r="W48" s="317"/>
      <c r="X48" s="317"/>
      <c r="Y48" s="317"/>
      <c r="Z48" s="498">
        <f t="shared" si="27"/>
        <v>0</v>
      </c>
      <c r="AA48" s="515">
        <f t="shared" si="28"/>
        <v>0</v>
      </c>
    </row>
    <row r="49" spans="1:27" ht="15.75" customHeight="1" x14ac:dyDescent="0.2">
      <c r="A49" s="114" t="s">
        <v>287</v>
      </c>
      <c r="B49" s="112">
        <v>9</v>
      </c>
      <c r="C49" s="112" t="s">
        <v>118</v>
      </c>
      <c r="D49" s="114" t="s">
        <v>288</v>
      </c>
      <c r="E49" s="483"/>
      <c r="F49" s="328"/>
      <c r="G49" s="328"/>
      <c r="H49" s="328"/>
      <c r="I49" s="328"/>
      <c r="J49" s="507">
        <f t="shared" si="24"/>
        <v>0</v>
      </c>
      <c r="K49" s="317"/>
      <c r="L49" s="317"/>
      <c r="M49" s="317"/>
      <c r="N49" s="317"/>
      <c r="O49" s="486">
        <f t="shared" si="25"/>
        <v>0</v>
      </c>
      <c r="P49" s="510">
        <f>+'ANEXO No 8A'!I270</f>
        <v>0</v>
      </c>
      <c r="Q49" s="317"/>
      <c r="R49" s="317"/>
      <c r="S49" s="317"/>
      <c r="T49" s="317"/>
      <c r="U49" s="494">
        <f t="shared" si="26"/>
        <v>0</v>
      </c>
      <c r="V49" s="317"/>
      <c r="W49" s="317"/>
      <c r="X49" s="317"/>
      <c r="Y49" s="317"/>
      <c r="Z49" s="498">
        <f t="shared" si="27"/>
        <v>0</v>
      </c>
      <c r="AA49" s="515">
        <f t="shared" si="28"/>
        <v>0</v>
      </c>
    </row>
    <row r="50" spans="1:27" ht="38.25" x14ac:dyDescent="0.2">
      <c r="A50" s="109" t="s">
        <v>289</v>
      </c>
      <c r="B50" s="110">
        <v>9</v>
      </c>
      <c r="C50" s="110" t="s">
        <v>118</v>
      </c>
      <c r="D50" s="111" t="s">
        <v>290</v>
      </c>
      <c r="E50" s="483"/>
      <c r="F50" s="328"/>
      <c r="G50" s="328"/>
      <c r="H50" s="328"/>
      <c r="I50" s="328"/>
      <c r="J50" s="507">
        <f t="shared" si="24"/>
        <v>0</v>
      </c>
      <c r="K50" s="317"/>
      <c r="L50" s="317"/>
      <c r="M50" s="317"/>
      <c r="N50" s="317"/>
      <c r="O50" s="486">
        <f t="shared" si="25"/>
        <v>0</v>
      </c>
      <c r="P50" s="510">
        <f>+'ANEXO No 8A'!I283</f>
        <v>0</v>
      </c>
      <c r="Q50" s="317"/>
      <c r="R50" s="317"/>
      <c r="S50" s="317"/>
      <c r="T50" s="317"/>
      <c r="U50" s="494">
        <f t="shared" si="26"/>
        <v>0</v>
      </c>
      <c r="V50" s="317"/>
      <c r="W50" s="317"/>
      <c r="X50" s="317"/>
      <c r="Y50" s="317"/>
      <c r="Z50" s="498">
        <f t="shared" si="27"/>
        <v>0</v>
      </c>
      <c r="AA50" s="515">
        <f t="shared" si="28"/>
        <v>0</v>
      </c>
    </row>
    <row r="51" spans="1:27" ht="15.75" customHeight="1" x14ac:dyDescent="0.2">
      <c r="A51" s="392" t="s">
        <v>291</v>
      </c>
      <c r="B51" s="393">
        <v>8</v>
      </c>
      <c r="C51" s="393" t="s">
        <v>118</v>
      </c>
      <c r="D51" s="394" t="s">
        <v>292</v>
      </c>
      <c r="E51" s="483"/>
      <c r="F51" s="412"/>
      <c r="G51" s="412"/>
      <c r="H51" s="412"/>
      <c r="I51" s="412"/>
      <c r="J51" s="507">
        <f t="shared" si="24"/>
        <v>0</v>
      </c>
      <c r="K51" s="397"/>
      <c r="L51" s="397"/>
      <c r="M51" s="397"/>
      <c r="N51" s="397"/>
      <c r="O51" s="486">
        <f t="shared" si="25"/>
        <v>0</v>
      </c>
      <c r="P51" s="510">
        <f>+'ANEXO No 8A'!I296</f>
        <v>0</v>
      </c>
      <c r="Q51" s="397"/>
      <c r="R51" s="397"/>
      <c r="S51" s="397"/>
      <c r="T51" s="397"/>
      <c r="U51" s="494">
        <f t="shared" si="26"/>
        <v>0</v>
      </c>
      <c r="V51" s="397"/>
      <c r="W51" s="397"/>
      <c r="X51" s="397"/>
      <c r="Y51" s="397"/>
      <c r="Z51" s="498">
        <f t="shared" si="27"/>
        <v>0</v>
      </c>
      <c r="AA51" s="515">
        <f t="shared" si="28"/>
        <v>0</v>
      </c>
    </row>
    <row r="52" spans="1:27" ht="15.75" customHeight="1" x14ac:dyDescent="0.2">
      <c r="A52" s="392" t="s">
        <v>293</v>
      </c>
      <c r="B52" s="393">
        <v>8</v>
      </c>
      <c r="C52" s="393" t="s">
        <v>118</v>
      </c>
      <c r="D52" s="394" t="s">
        <v>294</v>
      </c>
      <c r="E52" s="483"/>
      <c r="F52" s="412"/>
      <c r="G52" s="412"/>
      <c r="H52" s="412"/>
      <c r="I52" s="412"/>
      <c r="J52" s="507">
        <f t="shared" si="24"/>
        <v>0</v>
      </c>
      <c r="K52" s="397"/>
      <c r="L52" s="397"/>
      <c r="M52" s="397"/>
      <c r="N52" s="397"/>
      <c r="O52" s="486">
        <f t="shared" si="25"/>
        <v>0</v>
      </c>
      <c r="P52" s="510">
        <f>+'ANEXO No 8A'!I309</f>
        <v>0</v>
      </c>
      <c r="Q52" s="397"/>
      <c r="R52" s="397"/>
      <c r="S52" s="397"/>
      <c r="T52" s="397"/>
      <c r="U52" s="494">
        <f t="shared" si="26"/>
        <v>0</v>
      </c>
      <c r="V52" s="397"/>
      <c r="W52" s="397"/>
      <c r="X52" s="397"/>
      <c r="Y52" s="397"/>
      <c r="Z52" s="498">
        <f t="shared" si="27"/>
        <v>0</v>
      </c>
      <c r="AA52" s="515">
        <f t="shared" si="28"/>
        <v>0</v>
      </c>
    </row>
    <row r="53" spans="1:27" ht="15.75" customHeight="1" x14ac:dyDescent="0.2">
      <c r="A53" s="119" t="s">
        <v>295</v>
      </c>
      <c r="B53" s="120">
        <v>6</v>
      </c>
      <c r="C53" s="120" t="s">
        <v>27</v>
      </c>
      <c r="D53" s="126" t="s">
        <v>296</v>
      </c>
      <c r="E53" s="326">
        <f t="shared" ref="E53:AA53" si="29">+E54+E61</f>
        <v>10000000</v>
      </c>
      <c r="F53" s="326">
        <f t="shared" si="29"/>
        <v>0</v>
      </c>
      <c r="G53" s="326">
        <f t="shared" si="29"/>
        <v>0</v>
      </c>
      <c r="H53" s="326">
        <f t="shared" si="29"/>
        <v>0</v>
      </c>
      <c r="I53" s="326">
        <f t="shared" si="29"/>
        <v>0</v>
      </c>
      <c r="J53" s="326">
        <f t="shared" si="29"/>
        <v>10000000</v>
      </c>
      <c r="K53" s="326">
        <f t="shared" si="29"/>
        <v>0</v>
      </c>
      <c r="L53" s="326">
        <f t="shared" si="29"/>
        <v>0</v>
      </c>
      <c r="M53" s="326">
        <f t="shared" si="29"/>
        <v>0</v>
      </c>
      <c r="N53" s="326">
        <f t="shared" si="29"/>
        <v>0</v>
      </c>
      <c r="O53" s="326">
        <f t="shared" si="29"/>
        <v>0</v>
      </c>
      <c r="P53" s="326">
        <f t="shared" si="29"/>
        <v>0</v>
      </c>
      <c r="Q53" s="326">
        <f t="shared" si="29"/>
        <v>0</v>
      </c>
      <c r="R53" s="326">
        <f t="shared" si="29"/>
        <v>0</v>
      </c>
      <c r="S53" s="326">
        <f t="shared" si="29"/>
        <v>0</v>
      </c>
      <c r="T53" s="326">
        <f t="shared" si="29"/>
        <v>0</v>
      </c>
      <c r="U53" s="326">
        <f t="shared" si="29"/>
        <v>0</v>
      </c>
      <c r="V53" s="326">
        <f t="shared" si="29"/>
        <v>0</v>
      </c>
      <c r="W53" s="326">
        <f t="shared" si="29"/>
        <v>0</v>
      </c>
      <c r="X53" s="326">
        <f t="shared" si="29"/>
        <v>0</v>
      </c>
      <c r="Y53" s="326">
        <f t="shared" si="29"/>
        <v>0</v>
      </c>
      <c r="Z53" s="326">
        <f t="shared" si="29"/>
        <v>0</v>
      </c>
      <c r="AA53" s="326">
        <f t="shared" si="29"/>
        <v>10000000</v>
      </c>
    </row>
    <row r="54" spans="1:27" ht="15.75" customHeight="1" x14ac:dyDescent="0.2">
      <c r="A54" s="115" t="s">
        <v>297</v>
      </c>
      <c r="B54" s="116">
        <v>7</v>
      </c>
      <c r="C54" s="116" t="s">
        <v>27</v>
      </c>
      <c r="D54" s="127" t="s">
        <v>298</v>
      </c>
      <c r="E54" s="327">
        <f t="shared" ref="E54:AA54" si="30">+E55+E58</f>
        <v>10000000</v>
      </c>
      <c r="F54" s="327">
        <f t="shared" si="30"/>
        <v>0</v>
      </c>
      <c r="G54" s="327">
        <f t="shared" si="30"/>
        <v>0</v>
      </c>
      <c r="H54" s="327">
        <f t="shared" si="30"/>
        <v>0</v>
      </c>
      <c r="I54" s="327">
        <f t="shared" si="30"/>
        <v>0</v>
      </c>
      <c r="J54" s="327">
        <f t="shared" si="30"/>
        <v>10000000</v>
      </c>
      <c r="K54" s="327">
        <f t="shared" si="30"/>
        <v>0</v>
      </c>
      <c r="L54" s="327">
        <f t="shared" si="30"/>
        <v>0</v>
      </c>
      <c r="M54" s="327">
        <f t="shared" si="30"/>
        <v>0</v>
      </c>
      <c r="N54" s="327">
        <f t="shared" si="30"/>
        <v>0</v>
      </c>
      <c r="O54" s="327">
        <f t="shared" si="30"/>
        <v>0</v>
      </c>
      <c r="P54" s="327">
        <f t="shared" si="30"/>
        <v>0</v>
      </c>
      <c r="Q54" s="327">
        <f t="shared" si="30"/>
        <v>0</v>
      </c>
      <c r="R54" s="327">
        <f t="shared" si="30"/>
        <v>0</v>
      </c>
      <c r="S54" s="327">
        <f t="shared" si="30"/>
        <v>0</v>
      </c>
      <c r="T54" s="327">
        <f t="shared" si="30"/>
        <v>0</v>
      </c>
      <c r="U54" s="327">
        <f t="shared" si="30"/>
        <v>0</v>
      </c>
      <c r="V54" s="327">
        <f t="shared" si="30"/>
        <v>0</v>
      </c>
      <c r="W54" s="327">
        <f t="shared" si="30"/>
        <v>0</v>
      </c>
      <c r="X54" s="327">
        <f t="shared" si="30"/>
        <v>0</v>
      </c>
      <c r="Y54" s="327">
        <f t="shared" si="30"/>
        <v>0</v>
      </c>
      <c r="Z54" s="327">
        <f t="shared" si="30"/>
        <v>0</v>
      </c>
      <c r="AA54" s="327">
        <f t="shared" si="30"/>
        <v>10000000</v>
      </c>
    </row>
    <row r="55" spans="1:27" ht="15.75" customHeight="1" x14ac:dyDescent="0.2">
      <c r="A55" s="123" t="s">
        <v>299</v>
      </c>
      <c r="B55" s="124">
        <v>8</v>
      </c>
      <c r="C55" s="124" t="s">
        <v>27</v>
      </c>
      <c r="D55" s="128" t="s">
        <v>300</v>
      </c>
      <c r="E55" s="329">
        <f t="shared" ref="E55:AA55" si="31">SUM(E56:E57)</f>
        <v>10000000</v>
      </c>
      <c r="F55" s="329">
        <f t="shared" si="31"/>
        <v>0</v>
      </c>
      <c r="G55" s="329">
        <f t="shared" si="31"/>
        <v>0</v>
      </c>
      <c r="H55" s="329">
        <f t="shared" si="31"/>
        <v>0</v>
      </c>
      <c r="I55" s="329">
        <f t="shared" si="31"/>
        <v>0</v>
      </c>
      <c r="J55" s="329">
        <f t="shared" si="31"/>
        <v>10000000</v>
      </c>
      <c r="K55" s="329">
        <f t="shared" si="31"/>
        <v>0</v>
      </c>
      <c r="L55" s="329">
        <f t="shared" si="31"/>
        <v>0</v>
      </c>
      <c r="M55" s="329">
        <f t="shared" si="31"/>
        <v>0</v>
      </c>
      <c r="N55" s="329">
        <f t="shared" si="31"/>
        <v>0</v>
      </c>
      <c r="O55" s="329">
        <f t="shared" si="31"/>
        <v>0</v>
      </c>
      <c r="P55" s="329">
        <f t="shared" si="31"/>
        <v>0</v>
      </c>
      <c r="Q55" s="329">
        <f t="shared" si="31"/>
        <v>0</v>
      </c>
      <c r="R55" s="329">
        <f t="shared" si="31"/>
        <v>0</v>
      </c>
      <c r="S55" s="329">
        <f t="shared" si="31"/>
        <v>0</v>
      </c>
      <c r="T55" s="329">
        <f t="shared" si="31"/>
        <v>0</v>
      </c>
      <c r="U55" s="329">
        <f t="shared" si="31"/>
        <v>0</v>
      </c>
      <c r="V55" s="329">
        <f t="shared" si="31"/>
        <v>0</v>
      </c>
      <c r="W55" s="329">
        <f t="shared" si="31"/>
        <v>0</v>
      </c>
      <c r="X55" s="329">
        <f t="shared" si="31"/>
        <v>0</v>
      </c>
      <c r="Y55" s="329">
        <f t="shared" si="31"/>
        <v>0</v>
      </c>
      <c r="Z55" s="329">
        <f t="shared" si="31"/>
        <v>0</v>
      </c>
      <c r="AA55" s="329">
        <f t="shared" si="31"/>
        <v>10000000</v>
      </c>
    </row>
    <row r="56" spans="1:27" ht="15.75" customHeight="1" x14ac:dyDescent="0.2">
      <c r="A56" s="114" t="s">
        <v>301</v>
      </c>
      <c r="B56" s="112">
        <v>9</v>
      </c>
      <c r="C56" s="112" t="s">
        <v>118</v>
      </c>
      <c r="D56" s="129" t="s">
        <v>302</v>
      </c>
      <c r="E56" s="483">
        <v>10000000</v>
      </c>
      <c r="F56" s="328"/>
      <c r="G56" s="328"/>
      <c r="H56" s="328"/>
      <c r="I56" s="328"/>
      <c r="J56" s="507">
        <f t="shared" ref="J56:J60" si="32">+E56+F56-G56+H56-I56</f>
        <v>10000000</v>
      </c>
      <c r="K56" s="317"/>
      <c r="L56" s="317"/>
      <c r="M56" s="317"/>
      <c r="N56" s="317"/>
      <c r="O56" s="486">
        <f t="shared" ref="O56:O60" si="33">SUM(K56:N56)</f>
        <v>0</v>
      </c>
      <c r="P56" s="510">
        <f>+'ANEXO No 8A'!I322</f>
        <v>0</v>
      </c>
      <c r="Q56" s="317"/>
      <c r="R56" s="317"/>
      <c r="S56" s="317"/>
      <c r="T56" s="317"/>
      <c r="U56" s="494">
        <f t="shared" ref="U56:U60" si="34">SUM(Q56:T56)</f>
        <v>0</v>
      </c>
      <c r="V56" s="317"/>
      <c r="W56" s="317"/>
      <c r="X56" s="317"/>
      <c r="Y56" s="317"/>
      <c r="Z56" s="498">
        <f t="shared" ref="Z56:Z60" si="35">SUM(V56:Y56)</f>
        <v>0</v>
      </c>
      <c r="AA56" s="515">
        <f t="shared" ref="AA56:AA60" si="36">+J56-P56</f>
        <v>10000000</v>
      </c>
    </row>
    <row r="57" spans="1:27" ht="15.75" customHeight="1" x14ac:dyDescent="0.2">
      <c r="A57" s="114" t="s">
        <v>303</v>
      </c>
      <c r="B57" s="112">
        <v>9</v>
      </c>
      <c r="C57" s="112" t="s">
        <v>118</v>
      </c>
      <c r="D57" s="129" t="s">
        <v>304</v>
      </c>
      <c r="E57" s="483"/>
      <c r="F57" s="328"/>
      <c r="G57" s="328"/>
      <c r="H57" s="328"/>
      <c r="I57" s="328"/>
      <c r="J57" s="507">
        <f t="shared" si="32"/>
        <v>0</v>
      </c>
      <c r="K57" s="317"/>
      <c r="L57" s="317"/>
      <c r="M57" s="317"/>
      <c r="N57" s="317"/>
      <c r="O57" s="486">
        <f t="shared" si="33"/>
        <v>0</v>
      </c>
      <c r="P57" s="510">
        <f>+'ANEXO No 8A'!I335</f>
        <v>0</v>
      </c>
      <c r="Q57" s="317"/>
      <c r="R57" s="317"/>
      <c r="S57" s="317"/>
      <c r="T57" s="317"/>
      <c r="U57" s="494">
        <f t="shared" si="34"/>
        <v>0</v>
      </c>
      <c r="V57" s="317"/>
      <c r="W57" s="317"/>
      <c r="X57" s="317"/>
      <c r="Y57" s="317"/>
      <c r="Z57" s="498">
        <f t="shared" si="35"/>
        <v>0</v>
      </c>
      <c r="AA57" s="515">
        <f t="shared" si="36"/>
        <v>0</v>
      </c>
    </row>
    <row r="58" spans="1:27" ht="25.5" x14ac:dyDescent="0.2">
      <c r="A58" s="130" t="s">
        <v>305</v>
      </c>
      <c r="B58" s="131">
        <v>8</v>
      </c>
      <c r="C58" s="131" t="s">
        <v>27</v>
      </c>
      <c r="D58" s="132" t="s">
        <v>306</v>
      </c>
      <c r="E58" s="329">
        <f>SUM(E59:E60)</f>
        <v>0</v>
      </c>
      <c r="F58" s="329">
        <f t="shared" ref="F58:AA58" si="37">SUM(F59:F60)</f>
        <v>0</v>
      </c>
      <c r="G58" s="329">
        <f t="shared" si="37"/>
        <v>0</v>
      </c>
      <c r="H58" s="329">
        <f t="shared" si="37"/>
        <v>0</v>
      </c>
      <c r="I58" s="329">
        <f t="shared" si="37"/>
        <v>0</v>
      </c>
      <c r="J58" s="329">
        <f t="shared" si="37"/>
        <v>0</v>
      </c>
      <c r="K58" s="329">
        <f t="shared" si="37"/>
        <v>0</v>
      </c>
      <c r="L58" s="329">
        <f t="shared" si="37"/>
        <v>0</v>
      </c>
      <c r="M58" s="329">
        <f t="shared" si="37"/>
        <v>0</v>
      </c>
      <c r="N58" s="329">
        <f t="shared" si="37"/>
        <v>0</v>
      </c>
      <c r="O58" s="329">
        <f t="shared" si="37"/>
        <v>0</v>
      </c>
      <c r="P58" s="329">
        <f>SUM(P59:P60)</f>
        <v>0</v>
      </c>
      <c r="Q58" s="329">
        <f t="shared" si="37"/>
        <v>0</v>
      </c>
      <c r="R58" s="329">
        <f t="shared" si="37"/>
        <v>0</v>
      </c>
      <c r="S58" s="329">
        <f t="shared" si="37"/>
        <v>0</v>
      </c>
      <c r="T58" s="329">
        <f t="shared" si="37"/>
        <v>0</v>
      </c>
      <c r="U58" s="329">
        <f t="shared" si="37"/>
        <v>0</v>
      </c>
      <c r="V58" s="329">
        <f t="shared" si="37"/>
        <v>0</v>
      </c>
      <c r="W58" s="329">
        <f t="shared" si="37"/>
        <v>0</v>
      </c>
      <c r="X58" s="329">
        <f t="shared" si="37"/>
        <v>0</v>
      </c>
      <c r="Y58" s="329">
        <f t="shared" si="37"/>
        <v>0</v>
      </c>
      <c r="Z58" s="329">
        <f t="shared" si="37"/>
        <v>0</v>
      </c>
      <c r="AA58" s="329">
        <f t="shared" si="37"/>
        <v>0</v>
      </c>
    </row>
    <row r="59" spans="1:27" ht="15.75" customHeight="1" x14ac:dyDescent="0.2">
      <c r="A59" s="114" t="s">
        <v>307</v>
      </c>
      <c r="B59" s="112">
        <v>9</v>
      </c>
      <c r="C59" s="112" t="s">
        <v>118</v>
      </c>
      <c r="D59" s="129" t="s">
        <v>308</v>
      </c>
      <c r="E59" s="483"/>
      <c r="F59" s="328"/>
      <c r="G59" s="328"/>
      <c r="H59" s="328"/>
      <c r="I59" s="328"/>
      <c r="J59" s="507">
        <f t="shared" si="32"/>
        <v>0</v>
      </c>
      <c r="K59" s="317"/>
      <c r="L59" s="317"/>
      <c r="M59" s="317"/>
      <c r="N59" s="317"/>
      <c r="O59" s="486">
        <f t="shared" si="33"/>
        <v>0</v>
      </c>
      <c r="P59" s="510">
        <f>+'ANEXO No 8A'!I348</f>
        <v>0</v>
      </c>
      <c r="Q59" s="317"/>
      <c r="R59" s="317"/>
      <c r="S59" s="317"/>
      <c r="T59" s="317"/>
      <c r="U59" s="494">
        <f t="shared" si="34"/>
        <v>0</v>
      </c>
      <c r="V59" s="317"/>
      <c r="W59" s="317"/>
      <c r="X59" s="317"/>
      <c r="Y59" s="317"/>
      <c r="Z59" s="498">
        <f t="shared" si="35"/>
        <v>0</v>
      </c>
      <c r="AA59" s="515">
        <f t="shared" si="36"/>
        <v>0</v>
      </c>
    </row>
    <row r="60" spans="1:27" ht="26.25" customHeight="1" x14ac:dyDescent="0.2">
      <c r="A60" s="109" t="s">
        <v>309</v>
      </c>
      <c r="B60" s="110">
        <v>9</v>
      </c>
      <c r="C60" s="110" t="s">
        <v>118</v>
      </c>
      <c r="D60" s="133" t="s">
        <v>310</v>
      </c>
      <c r="E60" s="483"/>
      <c r="F60" s="328"/>
      <c r="G60" s="328"/>
      <c r="H60" s="328"/>
      <c r="I60" s="328"/>
      <c r="J60" s="507">
        <f t="shared" si="32"/>
        <v>0</v>
      </c>
      <c r="K60" s="317"/>
      <c r="L60" s="317"/>
      <c r="M60" s="317"/>
      <c r="N60" s="317"/>
      <c r="O60" s="486">
        <f t="shared" si="33"/>
        <v>0</v>
      </c>
      <c r="P60" s="510">
        <f>+'ANEXO No 8A'!I361</f>
        <v>0</v>
      </c>
      <c r="Q60" s="317"/>
      <c r="R60" s="317"/>
      <c r="S60" s="317"/>
      <c r="T60" s="317"/>
      <c r="U60" s="494">
        <f t="shared" si="34"/>
        <v>0</v>
      </c>
      <c r="V60" s="317"/>
      <c r="W60" s="317"/>
      <c r="X60" s="317"/>
      <c r="Y60" s="317"/>
      <c r="Z60" s="498">
        <f t="shared" si="35"/>
        <v>0</v>
      </c>
      <c r="AA60" s="515">
        <f t="shared" si="36"/>
        <v>0</v>
      </c>
    </row>
    <row r="61" spans="1:27" ht="15.75" customHeight="1" x14ac:dyDescent="0.2">
      <c r="A61" s="115" t="s">
        <v>311</v>
      </c>
      <c r="B61" s="134">
        <v>7</v>
      </c>
      <c r="C61" s="134" t="s">
        <v>27</v>
      </c>
      <c r="D61" s="127" t="s">
        <v>312</v>
      </c>
      <c r="E61" s="327">
        <f>+E62</f>
        <v>0</v>
      </c>
      <c r="F61" s="327">
        <f t="shared" ref="F61:U62" si="38">+F62</f>
        <v>0</v>
      </c>
      <c r="G61" s="327">
        <f t="shared" si="38"/>
        <v>0</v>
      </c>
      <c r="H61" s="327">
        <f t="shared" si="38"/>
        <v>0</v>
      </c>
      <c r="I61" s="327">
        <f t="shared" si="38"/>
        <v>0</v>
      </c>
      <c r="J61" s="327">
        <f t="shared" si="38"/>
        <v>0</v>
      </c>
      <c r="K61" s="327">
        <f t="shared" si="38"/>
        <v>0</v>
      </c>
      <c r="L61" s="327">
        <f t="shared" si="38"/>
        <v>0</v>
      </c>
      <c r="M61" s="327">
        <f t="shared" si="38"/>
        <v>0</v>
      </c>
      <c r="N61" s="327">
        <f t="shared" si="38"/>
        <v>0</v>
      </c>
      <c r="O61" s="327">
        <f t="shared" si="38"/>
        <v>0</v>
      </c>
      <c r="P61" s="327">
        <f t="shared" si="38"/>
        <v>0</v>
      </c>
      <c r="Q61" s="327">
        <f t="shared" si="38"/>
        <v>0</v>
      </c>
      <c r="R61" s="327">
        <f t="shared" si="38"/>
        <v>0</v>
      </c>
      <c r="S61" s="327">
        <f t="shared" si="38"/>
        <v>0</v>
      </c>
      <c r="T61" s="327">
        <f t="shared" si="38"/>
        <v>0</v>
      </c>
      <c r="U61" s="327">
        <f t="shared" si="38"/>
        <v>0</v>
      </c>
      <c r="V61" s="327">
        <f t="shared" ref="V61:AA62" si="39">+V62</f>
        <v>0</v>
      </c>
      <c r="W61" s="327">
        <f t="shared" si="39"/>
        <v>0</v>
      </c>
      <c r="X61" s="327">
        <f t="shared" si="39"/>
        <v>0</v>
      </c>
      <c r="Y61" s="327">
        <f t="shared" si="39"/>
        <v>0</v>
      </c>
      <c r="Z61" s="327">
        <f t="shared" si="39"/>
        <v>0</v>
      </c>
      <c r="AA61" s="327">
        <f t="shared" si="39"/>
        <v>0</v>
      </c>
    </row>
    <row r="62" spans="1:27" ht="15.75" customHeight="1" x14ac:dyDescent="0.2">
      <c r="A62" s="123" t="s">
        <v>313</v>
      </c>
      <c r="B62" s="124">
        <v>8</v>
      </c>
      <c r="C62" s="124" t="s">
        <v>27</v>
      </c>
      <c r="D62" s="128" t="s">
        <v>314</v>
      </c>
      <c r="E62" s="329">
        <f>+E63</f>
        <v>0</v>
      </c>
      <c r="F62" s="329">
        <f t="shared" si="38"/>
        <v>0</v>
      </c>
      <c r="G62" s="329">
        <f t="shared" si="38"/>
        <v>0</v>
      </c>
      <c r="H62" s="329">
        <f t="shared" si="38"/>
        <v>0</v>
      </c>
      <c r="I62" s="329">
        <f t="shared" si="38"/>
        <v>0</v>
      </c>
      <c r="J62" s="329">
        <f t="shared" si="38"/>
        <v>0</v>
      </c>
      <c r="K62" s="329">
        <f t="shared" si="38"/>
        <v>0</v>
      </c>
      <c r="L62" s="329">
        <f t="shared" si="38"/>
        <v>0</v>
      </c>
      <c r="M62" s="329">
        <f t="shared" si="38"/>
        <v>0</v>
      </c>
      <c r="N62" s="329">
        <f t="shared" si="38"/>
        <v>0</v>
      </c>
      <c r="O62" s="329">
        <f t="shared" si="38"/>
        <v>0</v>
      </c>
      <c r="P62" s="329">
        <f t="shared" si="38"/>
        <v>0</v>
      </c>
      <c r="Q62" s="329">
        <f t="shared" si="38"/>
        <v>0</v>
      </c>
      <c r="R62" s="329">
        <f t="shared" si="38"/>
        <v>0</v>
      </c>
      <c r="S62" s="329">
        <f t="shared" si="38"/>
        <v>0</v>
      </c>
      <c r="T62" s="329">
        <f t="shared" si="38"/>
        <v>0</v>
      </c>
      <c r="U62" s="329">
        <f t="shared" si="38"/>
        <v>0</v>
      </c>
      <c r="V62" s="329">
        <f t="shared" si="39"/>
        <v>0</v>
      </c>
      <c r="W62" s="329">
        <f t="shared" si="39"/>
        <v>0</v>
      </c>
      <c r="X62" s="329">
        <f t="shared" si="39"/>
        <v>0</v>
      </c>
      <c r="Y62" s="329">
        <f t="shared" si="39"/>
        <v>0</v>
      </c>
      <c r="Z62" s="329">
        <f t="shared" si="39"/>
        <v>0</v>
      </c>
      <c r="AA62" s="329">
        <f t="shared" si="39"/>
        <v>0</v>
      </c>
    </row>
    <row r="63" spans="1:27" ht="15.75" customHeight="1" x14ac:dyDescent="0.2">
      <c r="A63" s="135" t="s">
        <v>315</v>
      </c>
      <c r="B63" s="136">
        <v>9</v>
      </c>
      <c r="C63" s="136" t="s">
        <v>27</v>
      </c>
      <c r="D63" s="137" t="s">
        <v>316</v>
      </c>
      <c r="E63" s="330">
        <f>SUM(E64)</f>
        <v>0</v>
      </c>
      <c r="F63" s="330">
        <f t="shared" ref="F63:AA63" si="40">SUM(F64)</f>
        <v>0</v>
      </c>
      <c r="G63" s="330">
        <f t="shared" si="40"/>
        <v>0</v>
      </c>
      <c r="H63" s="330">
        <f t="shared" si="40"/>
        <v>0</v>
      </c>
      <c r="I63" s="330">
        <f t="shared" si="40"/>
        <v>0</v>
      </c>
      <c r="J63" s="330">
        <f t="shared" si="40"/>
        <v>0</v>
      </c>
      <c r="K63" s="330">
        <f t="shared" si="40"/>
        <v>0</v>
      </c>
      <c r="L63" s="330">
        <f t="shared" si="40"/>
        <v>0</v>
      </c>
      <c r="M63" s="330">
        <f t="shared" si="40"/>
        <v>0</v>
      </c>
      <c r="N63" s="330">
        <f t="shared" si="40"/>
        <v>0</v>
      </c>
      <c r="O63" s="330">
        <f t="shared" si="40"/>
        <v>0</v>
      </c>
      <c r="P63" s="330">
        <f t="shared" si="40"/>
        <v>0</v>
      </c>
      <c r="Q63" s="330">
        <f t="shared" si="40"/>
        <v>0</v>
      </c>
      <c r="R63" s="330">
        <f t="shared" si="40"/>
        <v>0</v>
      </c>
      <c r="S63" s="330">
        <f t="shared" si="40"/>
        <v>0</v>
      </c>
      <c r="T63" s="330">
        <f t="shared" si="40"/>
        <v>0</v>
      </c>
      <c r="U63" s="330">
        <f t="shared" si="40"/>
        <v>0</v>
      </c>
      <c r="V63" s="330">
        <f t="shared" si="40"/>
        <v>0</v>
      </c>
      <c r="W63" s="330">
        <f t="shared" si="40"/>
        <v>0</v>
      </c>
      <c r="X63" s="330">
        <f t="shared" si="40"/>
        <v>0</v>
      </c>
      <c r="Y63" s="330">
        <f t="shared" si="40"/>
        <v>0</v>
      </c>
      <c r="Z63" s="330">
        <f t="shared" si="40"/>
        <v>0</v>
      </c>
      <c r="AA63" s="330">
        <f t="shared" si="40"/>
        <v>0</v>
      </c>
    </row>
    <row r="64" spans="1:27" ht="15.75" customHeight="1" x14ac:dyDescent="0.2">
      <c r="A64" s="114" t="s">
        <v>317</v>
      </c>
      <c r="B64" s="112">
        <v>10</v>
      </c>
      <c r="C64" s="112" t="s">
        <v>118</v>
      </c>
      <c r="D64" s="114" t="s">
        <v>318</v>
      </c>
      <c r="E64" s="483"/>
      <c r="F64" s="328"/>
      <c r="G64" s="328"/>
      <c r="H64" s="328"/>
      <c r="I64" s="328"/>
      <c r="J64" s="507">
        <f t="shared" ref="J64" si="41">+E64+F64-G64+H64-I64</f>
        <v>0</v>
      </c>
      <c r="K64" s="317"/>
      <c r="L64" s="317"/>
      <c r="M64" s="317"/>
      <c r="N64" s="317"/>
      <c r="O64" s="486">
        <f t="shared" ref="O64" si="42">SUM(K64:N64)</f>
        <v>0</v>
      </c>
      <c r="P64" s="510">
        <f>+'ANEXO No 8A'!I374</f>
        <v>0</v>
      </c>
      <c r="Q64" s="317"/>
      <c r="R64" s="317"/>
      <c r="S64" s="317"/>
      <c r="T64" s="317"/>
      <c r="U64" s="494">
        <f t="shared" ref="U64" si="43">SUM(Q64:T64)</f>
        <v>0</v>
      </c>
      <c r="V64" s="317"/>
      <c r="W64" s="317"/>
      <c r="X64" s="317"/>
      <c r="Y64" s="317"/>
      <c r="Z64" s="498">
        <f t="shared" ref="Z64" si="44">SUM(V64:Y64)</f>
        <v>0</v>
      </c>
      <c r="AA64" s="515">
        <f t="shared" ref="AA64" si="45">+J64-P64</f>
        <v>0</v>
      </c>
    </row>
    <row r="65" spans="1:27" ht="15.75" customHeight="1" x14ac:dyDescent="0.2">
      <c r="A65" s="99" t="s">
        <v>319</v>
      </c>
      <c r="B65" s="100">
        <v>4</v>
      </c>
      <c r="C65" s="100" t="s">
        <v>27</v>
      </c>
      <c r="D65" s="138" t="s">
        <v>320</v>
      </c>
      <c r="E65" s="325">
        <f t="shared" ref="E65:AA65" si="46">+E66+E77</f>
        <v>25994600</v>
      </c>
      <c r="F65" s="325">
        <f t="shared" si="46"/>
        <v>0</v>
      </c>
      <c r="G65" s="325">
        <f t="shared" si="46"/>
        <v>0</v>
      </c>
      <c r="H65" s="325">
        <f t="shared" si="46"/>
        <v>0</v>
      </c>
      <c r="I65" s="325">
        <f t="shared" si="46"/>
        <v>0</v>
      </c>
      <c r="J65" s="325">
        <f t="shared" si="46"/>
        <v>25994600</v>
      </c>
      <c r="K65" s="325">
        <f t="shared" si="46"/>
        <v>876005</v>
      </c>
      <c r="L65" s="325">
        <f t="shared" si="46"/>
        <v>0</v>
      </c>
      <c r="M65" s="325">
        <f t="shared" si="46"/>
        <v>0</v>
      </c>
      <c r="N65" s="325">
        <f t="shared" si="46"/>
        <v>0</v>
      </c>
      <c r="O65" s="325">
        <f t="shared" si="46"/>
        <v>876005</v>
      </c>
      <c r="P65" s="325">
        <f t="shared" si="46"/>
        <v>876005</v>
      </c>
      <c r="Q65" s="325">
        <f t="shared" si="46"/>
        <v>876005</v>
      </c>
      <c r="R65" s="325">
        <f t="shared" si="46"/>
        <v>0</v>
      </c>
      <c r="S65" s="325">
        <f t="shared" si="46"/>
        <v>0</v>
      </c>
      <c r="T65" s="325">
        <f t="shared" si="46"/>
        <v>0</v>
      </c>
      <c r="U65" s="325">
        <f t="shared" si="46"/>
        <v>876005</v>
      </c>
      <c r="V65" s="325">
        <f t="shared" si="46"/>
        <v>876005</v>
      </c>
      <c r="W65" s="325">
        <f t="shared" si="46"/>
        <v>0</v>
      </c>
      <c r="X65" s="325">
        <f t="shared" si="46"/>
        <v>0</v>
      </c>
      <c r="Y65" s="325">
        <f t="shared" si="46"/>
        <v>0</v>
      </c>
      <c r="Z65" s="325">
        <f t="shared" si="46"/>
        <v>876005</v>
      </c>
      <c r="AA65" s="325">
        <f t="shared" si="46"/>
        <v>25118595</v>
      </c>
    </row>
    <row r="66" spans="1:27" ht="15.75" customHeight="1" x14ac:dyDescent="0.2">
      <c r="A66" s="102" t="s">
        <v>321</v>
      </c>
      <c r="B66" s="103">
        <v>5</v>
      </c>
      <c r="C66" s="103" t="s">
        <v>27</v>
      </c>
      <c r="D66" s="139" t="s">
        <v>322</v>
      </c>
      <c r="E66" s="320">
        <f>+E67+E70</f>
        <v>19300000</v>
      </c>
      <c r="F66" s="320">
        <f t="shared" ref="F66:AA66" si="47">+F67+F70</f>
        <v>0</v>
      </c>
      <c r="G66" s="320">
        <f t="shared" si="47"/>
        <v>0</v>
      </c>
      <c r="H66" s="320">
        <f t="shared" si="47"/>
        <v>0</v>
      </c>
      <c r="I66" s="320">
        <f t="shared" si="47"/>
        <v>0</v>
      </c>
      <c r="J66" s="320">
        <f t="shared" si="47"/>
        <v>19300000</v>
      </c>
      <c r="K66" s="320">
        <f t="shared" si="47"/>
        <v>0</v>
      </c>
      <c r="L66" s="320">
        <f t="shared" si="47"/>
        <v>0</v>
      </c>
      <c r="M66" s="320">
        <f t="shared" si="47"/>
        <v>0</v>
      </c>
      <c r="N66" s="320">
        <f t="shared" si="47"/>
        <v>0</v>
      </c>
      <c r="O66" s="320">
        <f t="shared" si="47"/>
        <v>0</v>
      </c>
      <c r="P66" s="320">
        <f t="shared" si="47"/>
        <v>0</v>
      </c>
      <c r="Q66" s="320">
        <f t="shared" si="47"/>
        <v>0</v>
      </c>
      <c r="R66" s="320">
        <f t="shared" si="47"/>
        <v>0</v>
      </c>
      <c r="S66" s="320">
        <f t="shared" si="47"/>
        <v>0</v>
      </c>
      <c r="T66" s="320">
        <f t="shared" si="47"/>
        <v>0</v>
      </c>
      <c r="U66" s="320">
        <f t="shared" si="47"/>
        <v>0</v>
      </c>
      <c r="V66" s="320">
        <f t="shared" si="47"/>
        <v>0</v>
      </c>
      <c r="W66" s="320">
        <f t="shared" si="47"/>
        <v>0</v>
      </c>
      <c r="X66" s="320">
        <f t="shared" si="47"/>
        <v>0</v>
      </c>
      <c r="Y66" s="320">
        <f t="shared" si="47"/>
        <v>0</v>
      </c>
      <c r="Z66" s="320">
        <f t="shared" si="47"/>
        <v>0</v>
      </c>
      <c r="AA66" s="320">
        <f t="shared" si="47"/>
        <v>19300000</v>
      </c>
    </row>
    <row r="67" spans="1:27" ht="15.75" customHeight="1" x14ac:dyDescent="0.2">
      <c r="A67" s="119" t="s">
        <v>323</v>
      </c>
      <c r="B67" s="120">
        <v>6</v>
      </c>
      <c r="C67" s="120" t="s">
        <v>27</v>
      </c>
      <c r="D67" s="126" t="s">
        <v>106</v>
      </c>
      <c r="E67" s="326">
        <f t="shared" ref="E67:AA67" si="48">SUM(E68:E69)</f>
        <v>19300000</v>
      </c>
      <c r="F67" s="326">
        <f t="shared" si="48"/>
        <v>0</v>
      </c>
      <c r="G67" s="326">
        <f t="shared" si="48"/>
        <v>0</v>
      </c>
      <c r="H67" s="326">
        <f t="shared" si="48"/>
        <v>0</v>
      </c>
      <c r="I67" s="326">
        <f t="shared" si="48"/>
        <v>0</v>
      </c>
      <c r="J67" s="326">
        <f t="shared" si="48"/>
        <v>19300000</v>
      </c>
      <c r="K67" s="326">
        <f t="shared" si="48"/>
        <v>0</v>
      </c>
      <c r="L67" s="326">
        <f t="shared" si="48"/>
        <v>0</v>
      </c>
      <c r="M67" s="326">
        <f t="shared" si="48"/>
        <v>0</v>
      </c>
      <c r="N67" s="326">
        <f t="shared" si="48"/>
        <v>0</v>
      </c>
      <c r="O67" s="326">
        <f t="shared" si="48"/>
        <v>0</v>
      </c>
      <c r="P67" s="326">
        <f t="shared" si="48"/>
        <v>0</v>
      </c>
      <c r="Q67" s="326">
        <f t="shared" si="48"/>
        <v>0</v>
      </c>
      <c r="R67" s="326">
        <f t="shared" si="48"/>
        <v>0</v>
      </c>
      <c r="S67" s="326">
        <f t="shared" si="48"/>
        <v>0</v>
      </c>
      <c r="T67" s="326">
        <f t="shared" si="48"/>
        <v>0</v>
      </c>
      <c r="U67" s="326">
        <f t="shared" si="48"/>
        <v>0</v>
      </c>
      <c r="V67" s="326">
        <f t="shared" si="48"/>
        <v>0</v>
      </c>
      <c r="W67" s="326">
        <f t="shared" si="48"/>
        <v>0</v>
      </c>
      <c r="X67" s="326">
        <f t="shared" si="48"/>
        <v>0</v>
      </c>
      <c r="Y67" s="326">
        <f t="shared" si="48"/>
        <v>0</v>
      </c>
      <c r="Z67" s="326">
        <f t="shared" si="48"/>
        <v>0</v>
      </c>
      <c r="AA67" s="326">
        <f t="shared" si="48"/>
        <v>19300000</v>
      </c>
    </row>
    <row r="68" spans="1:27" ht="15.75" customHeight="1" x14ac:dyDescent="0.2">
      <c r="A68" s="114" t="s">
        <v>324</v>
      </c>
      <c r="B68" s="112">
        <v>7</v>
      </c>
      <c r="C68" s="112" t="s">
        <v>118</v>
      </c>
      <c r="D68" s="203" t="s">
        <v>599</v>
      </c>
      <c r="E68" s="483"/>
      <c r="F68" s="328"/>
      <c r="G68" s="328"/>
      <c r="H68" s="328"/>
      <c r="I68" s="328"/>
      <c r="J68" s="507">
        <f t="shared" ref="J68:J76" si="49">+E68+F68-G68+H68-I68</f>
        <v>0</v>
      </c>
      <c r="K68" s="317"/>
      <c r="L68" s="317"/>
      <c r="M68" s="317"/>
      <c r="N68" s="317"/>
      <c r="O68" s="486">
        <f t="shared" ref="O68:O69" si="50">SUM(K68:N68)</f>
        <v>0</v>
      </c>
      <c r="P68" s="510">
        <f>+'ANEXO No 8A'!I387</f>
        <v>0</v>
      </c>
      <c r="Q68" s="317"/>
      <c r="R68" s="317"/>
      <c r="S68" s="317"/>
      <c r="T68" s="317"/>
      <c r="U68" s="494">
        <f t="shared" ref="U68:U76" si="51">SUM(Q68:T68)</f>
        <v>0</v>
      </c>
      <c r="V68" s="317"/>
      <c r="W68" s="317"/>
      <c r="X68" s="317"/>
      <c r="Y68" s="317"/>
      <c r="Z68" s="498">
        <f t="shared" ref="Z68:Z76" si="52">SUM(V68:Y68)</f>
        <v>0</v>
      </c>
      <c r="AA68" s="515">
        <f t="shared" ref="AA68:AA76" si="53">+J68-P68</f>
        <v>0</v>
      </c>
    </row>
    <row r="69" spans="1:27" ht="15.75" customHeight="1" x14ac:dyDescent="0.2">
      <c r="A69" s="114" t="s">
        <v>325</v>
      </c>
      <c r="B69" s="112">
        <v>7</v>
      </c>
      <c r="C69" s="112" t="s">
        <v>118</v>
      </c>
      <c r="D69" s="203" t="s">
        <v>604</v>
      </c>
      <c r="E69" s="483">
        <v>19300000</v>
      </c>
      <c r="F69" s="328"/>
      <c r="G69" s="328"/>
      <c r="H69" s="328"/>
      <c r="I69" s="328"/>
      <c r="J69" s="507">
        <f t="shared" si="49"/>
        <v>19300000</v>
      </c>
      <c r="K69" s="317"/>
      <c r="L69" s="317"/>
      <c r="M69" s="317"/>
      <c r="N69" s="317"/>
      <c r="O69" s="486">
        <f t="shared" si="50"/>
        <v>0</v>
      </c>
      <c r="P69" s="510">
        <f>+'ANEXO No 8A'!I400</f>
        <v>0</v>
      </c>
      <c r="Q69" s="317"/>
      <c r="R69" s="317"/>
      <c r="S69" s="317"/>
      <c r="T69" s="317"/>
      <c r="U69" s="494">
        <f t="shared" si="51"/>
        <v>0</v>
      </c>
      <c r="V69" s="317"/>
      <c r="W69" s="317"/>
      <c r="X69" s="317"/>
      <c r="Y69" s="317"/>
      <c r="Z69" s="498">
        <f t="shared" si="52"/>
        <v>0</v>
      </c>
      <c r="AA69" s="515">
        <f t="shared" si="53"/>
        <v>19300000</v>
      </c>
    </row>
    <row r="70" spans="1:27" ht="25.5" x14ac:dyDescent="0.2">
      <c r="A70" s="141" t="s">
        <v>326</v>
      </c>
      <c r="B70" s="142">
        <v>6</v>
      </c>
      <c r="C70" s="142" t="s">
        <v>27</v>
      </c>
      <c r="D70" s="143" t="s">
        <v>327</v>
      </c>
      <c r="E70" s="326">
        <f>SUM(E71:E76)</f>
        <v>0</v>
      </c>
      <c r="F70" s="326">
        <f t="shared" ref="F70:AA70" si="54">SUM(F71:F76)</f>
        <v>0</v>
      </c>
      <c r="G70" s="326">
        <f t="shared" si="54"/>
        <v>0</v>
      </c>
      <c r="H70" s="326">
        <f t="shared" si="54"/>
        <v>0</v>
      </c>
      <c r="I70" s="326">
        <f t="shared" si="54"/>
        <v>0</v>
      </c>
      <c r="J70" s="326">
        <f t="shared" si="54"/>
        <v>0</v>
      </c>
      <c r="K70" s="326">
        <f t="shared" si="54"/>
        <v>0</v>
      </c>
      <c r="L70" s="326">
        <f t="shared" si="54"/>
        <v>0</v>
      </c>
      <c r="M70" s="326">
        <f t="shared" si="54"/>
        <v>0</v>
      </c>
      <c r="N70" s="326">
        <f t="shared" si="54"/>
        <v>0</v>
      </c>
      <c r="O70" s="326">
        <f t="shared" si="54"/>
        <v>0</v>
      </c>
      <c r="P70" s="326">
        <f t="shared" si="54"/>
        <v>0</v>
      </c>
      <c r="Q70" s="326">
        <f t="shared" si="54"/>
        <v>0</v>
      </c>
      <c r="R70" s="326">
        <f t="shared" si="54"/>
        <v>0</v>
      </c>
      <c r="S70" s="326">
        <f t="shared" si="54"/>
        <v>0</v>
      </c>
      <c r="T70" s="326">
        <f t="shared" si="54"/>
        <v>0</v>
      </c>
      <c r="U70" s="326">
        <f t="shared" si="54"/>
        <v>0</v>
      </c>
      <c r="V70" s="326">
        <f t="shared" si="54"/>
        <v>0</v>
      </c>
      <c r="W70" s="326">
        <f t="shared" si="54"/>
        <v>0</v>
      </c>
      <c r="X70" s="326">
        <f t="shared" si="54"/>
        <v>0</v>
      </c>
      <c r="Y70" s="326">
        <f t="shared" si="54"/>
        <v>0</v>
      </c>
      <c r="Z70" s="326">
        <f t="shared" si="54"/>
        <v>0</v>
      </c>
      <c r="AA70" s="326">
        <f t="shared" si="54"/>
        <v>0</v>
      </c>
    </row>
    <row r="71" spans="1:27" ht="15.75" customHeight="1" x14ac:dyDescent="0.2">
      <c r="A71" s="114" t="s">
        <v>328</v>
      </c>
      <c r="B71" s="112">
        <v>7</v>
      </c>
      <c r="C71" s="112" t="s">
        <v>118</v>
      </c>
      <c r="D71" s="144" t="s">
        <v>329</v>
      </c>
      <c r="E71" s="483"/>
      <c r="F71" s="328"/>
      <c r="G71" s="328"/>
      <c r="H71" s="328"/>
      <c r="I71" s="328"/>
      <c r="J71" s="507">
        <f t="shared" si="49"/>
        <v>0</v>
      </c>
      <c r="K71" s="317"/>
      <c r="L71" s="317"/>
      <c r="M71" s="317"/>
      <c r="N71" s="317"/>
      <c r="O71" s="486">
        <f t="shared" ref="O71:O76" si="55">SUM(K71:N71)</f>
        <v>0</v>
      </c>
      <c r="P71" s="510">
        <f>+'ANEXO No 8A'!I413</f>
        <v>0</v>
      </c>
      <c r="Q71" s="317"/>
      <c r="R71" s="317"/>
      <c r="S71" s="317"/>
      <c r="T71" s="317"/>
      <c r="U71" s="494">
        <f t="shared" si="51"/>
        <v>0</v>
      </c>
      <c r="V71" s="317"/>
      <c r="W71" s="317"/>
      <c r="X71" s="317"/>
      <c r="Y71" s="317"/>
      <c r="Z71" s="498">
        <f t="shared" si="52"/>
        <v>0</v>
      </c>
      <c r="AA71" s="515">
        <f t="shared" si="53"/>
        <v>0</v>
      </c>
    </row>
    <row r="72" spans="1:27" ht="15.75" customHeight="1" x14ac:dyDescent="0.2">
      <c r="A72" s="114" t="s">
        <v>330</v>
      </c>
      <c r="B72" s="112">
        <v>7</v>
      </c>
      <c r="C72" s="112" t="s">
        <v>118</v>
      </c>
      <c r="D72" s="144" t="s">
        <v>331</v>
      </c>
      <c r="E72" s="483"/>
      <c r="F72" s="328"/>
      <c r="G72" s="328"/>
      <c r="H72" s="328"/>
      <c r="I72" s="328"/>
      <c r="J72" s="507">
        <f t="shared" si="49"/>
        <v>0</v>
      </c>
      <c r="K72" s="317"/>
      <c r="L72" s="317"/>
      <c r="M72" s="317"/>
      <c r="N72" s="317"/>
      <c r="O72" s="486">
        <f t="shared" si="55"/>
        <v>0</v>
      </c>
      <c r="P72" s="510">
        <f>+'ANEXO No 8A'!I426</f>
        <v>0</v>
      </c>
      <c r="Q72" s="317"/>
      <c r="R72" s="317"/>
      <c r="S72" s="317"/>
      <c r="T72" s="317"/>
      <c r="U72" s="494">
        <f t="shared" si="51"/>
        <v>0</v>
      </c>
      <c r="V72" s="317"/>
      <c r="W72" s="317"/>
      <c r="X72" s="317"/>
      <c r="Y72" s="317"/>
      <c r="Z72" s="498">
        <f t="shared" si="52"/>
        <v>0</v>
      </c>
      <c r="AA72" s="515">
        <f t="shared" si="53"/>
        <v>0</v>
      </c>
    </row>
    <row r="73" spans="1:27" ht="15.75" customHeight="1" x14ac:dyDescent="0.2">
      <c r="A73" s="114" t="s">
        <v>332</v>
      </c>
      <c r="B73" s="112">
        <v>7</v>
      </c>
      <c r="C73" s="112" t="s">
        <v>118</v>
      </c>
      <c r="D73" s="144" t="s">
        <v>333</v>
      </c>
      <c r="E73" s="483"/>
      <c r="F73" s="328"/>
      <c r="G73" s="328"/>
      <c r="H73" s="328"/>
      <c r="I73" s="328"/>
      <c r="J73" s="507">
        <f t="shared" si="49"/>
        <v>0</v>
      </c>
      <c r="K73" s="317"/>
      <c r="L73" s="317"/>
      <c r="M73" s="317"/>
      <c r="N73" s="317"/>
      <c r="O73" s="486">
        <f t="shared" si="55"/>
        <v>0</v>
      </c>
      <c r="P73" s="510">
        <f>+'ANEXO No 8A'!I439</f>
        <v>0</v>
      </c>
      <c r="Q73" s="317"/>
      <c r="R73" s="317"/>
      <c r="S73" s="317"/>
      <c r="T73" s="317"/>
      <c r="U73" s="494">
        <f t="shared" si="51"/>
        <v>0</v>
      </c>
      <c r="V73" s="317"/>
      <c r="W73" s="317"/>
      <c r="X73" s="317"/>
      <c r="Y73" s="317"/>
      <c r="Z73" s="498">
        <f t="shared" si="52"/>
        <v>0</v>
      </c>
      <c r="AA73" s="515">
        <f t="shared" si="53"/>
        <v>0</v>
      </c>
    </row>
    <row r="74" spans="1:27" ht="15.75" customHeight="1" x14ac:dyDescent="0.2">
      <c r="A74" s="114" t="s">
        <v>334</v>
      </c>
      <c r="B74" s="112">
        <v>7</v>
      </c>
      <c r="C74" s="112" t="s">
        <v>118</v>
      </c>
      <c r="D74" s="144" t="s">
        <v>335</v>
      </c>
      <c r="E74" s="483"/>
      <c r="F74" s="328"/>
      <c r="G74" s="328"/>
      <c r="H74" s="328"/>
      <c r="I74" s="328"/>
      <c r="J74" s="507">
        <f t="shared" si="49"/>
        <v>0</v>
      </c>
      <c r="K74" s="317"/>
      <c r="L74" s="317"/>
      <c r="M74" s="317"/>
      <c r="N74" s="317"/>
      <c r="O74" s="486">
        <f t="shared" si="55"/>
        <v>0</v>
      </c>
      <c r="P74" s="510">
        <f>+'ANEXO No 8A'!I452</f>
        <v>0</v>
      </c>
      <c r="Q74" s="317"/>
      <c r="R74" s="317"/>
      <c r="S74" s="317"/>
      <c r="T74" s="317"/>
      <c r="U74" s="494">
        <f t="shared" si="51"/>
        <v>0</v>
      </c>
      <c r="V74" s="317"/>
      <c r="W74" s="317"/>
      <c r="X74" s="317"/>
      <c r="Y74" s="317"/>
      <c r="Z74" s="498">
        <f t="shared" si="52"/>
        <v>0</v>
      </c>
      <c r="AA74" s="515">
        <f t="shared" si="53"/>
        <v>0</v>
      </c>
    </row>
    <row r="75" spans="1:27" ht="15.75" customHeight="1" x14ac:dyDescent="0.2">
      <c r="A75" s="114" t="s">
        <v>336</v>
      </c>
      <c r="B75" s="112">
        <v>7</v>
      </c>
      <c r="C75" s="112" t="s">
        <v>118</v>
      </c>
      <c r="D75" s="144" t="s">
        <v>337</v>
      </c>
      <c r="E75" s="483"/>
      <c r="F75" s="328"/>
      <c r="G75" s="328"/>
      <c r="H75" s="328"/>
      <c r="I75" s="328"/>
      <c r="J75" s="507">
        <f t="shared" si="49"/>
        <v>0</v>
      </c>
      <c r="K75" s="317"/>
      <c r="L75" s="317"/>
      <c r="M75" s="317"/>
      <c r="N75" s="317"/>
      <c r="O75" s="486">
        <f t="shared" si="55"/>
        <v>0</v>
      </c>
      <c r="P75" s="510">
        <f>+'ANEXO No 8A'!I465</f>
        <v>0</v>
      </c>
      <c r="Q75" s="317"/>
      <c r="R75" s="317"/>
      <c r="S75" s="317"/>
      <c r="T75" s="317"/>
      <c r="U75" s="494">
        <f t="shared" si="51"/>
        <v>0</v>
      </c>
      <c r="V75" s="317"/>
      <c r="W75" s="317"/>
      <c r="X75" s="317"/>
      <c r="Y75" s="317"/>
      <c r="Z75" s="498">
        <f t="shared" si="52"/>
        <v>0</v>
      </c>
      <c r="AA75" s="515">
        <f t="shared" si="53"/>
        <v>0</v>
      </c>
    </row>
    <row r="76" spans="1:27" ht="15.75" customHeight="1" x14ac:dyDescent="0.2">
      <c r="A76" s="114" t="s">
        <v>338</v>
      </c>
      <c r="B76" s="112">
        <v>7</v>
      </c>
      <c r="C76" s="112" t="s">
        <v>118</v>
      </c>
      <c r="D76" s="144" t="s">
        <v>339</v>
      </c>
      <c r="E76" s="483"/>
      <c r="F76" s="328"/>
      <c r="G76" s="328"/>
      <c r="H76" s="328"/>
      <c r="I76" s="328"/>
      <c r="J76" s="507">
        <f t="shared" si="49"/>
        <v>0</v>
      </c>
      <c r="K76" s="317"/>
      <c r="L76" s="317"/>
      <c r="M76" s="317"/>
      <c r="N76" s="317"/>
      <c r="O76" s="486">
        <f t="shared" si="55"/>
        <v>0</v>
      </c>
      <c r="P76" s="510">
        <f>+'ANEXO No 8A'!I478</f>
        <v>0</v>
      </c>
      <c r="Q76" s="317"/>
      <c r="R76" s="317"/>
      <c r="S76" s="317"/>
      <c r="T76" s="317"/>
      <c r="U76" s="494">
        <f t="shared" si="51"/>
        <v>0</v>
      </c>
      <c r="V76" s="317"/>
      <c r="W76" s="317"/>
      <c r="X76" s="317"/>
      <c r="Y76" s="317"/>
      <c r="Z76" s="498">
        <f t="shared" si="52"/>
        <v>0</v>
      </c>
      <c r="AA76" s="515">
        <f t="shared" si="53"/>
        <v>0</v>
      </c>
    </row>
    <row r="77" spans="1:27" ht="15.75" customHeight="1" x14ac:dyDescent="0.2">
      <c r="A77" s="102" t="s">
        <v>340</v>
      </c>
      <c r="B77" s="103">
        <v>5</v>
      </c>
      <c r="C77" s="103" t="s">
        <v>27</v>
      </c>
      <c r="D77" s="139" t="s">
        <v>341</v>
      </c>
      <c r="E77" s="320">
        <f t="shared" ref="E77:AA77" si="56">+E78+E81+E89+E93+E103</f>
        <v>6694600</v>
      </c>
      <c r="F77" s="320">
        <f t="shared" si="56"/>
        <v>0</v>
      </c>
      <c r="G77" s="320">
        <f t="shared" si="56"/>
        <v>0</v>
      </c>
      <c r="H77" s="320">
        <f t="shared" si="56"/>
        <v>0</v>
      </c>
      <c r="I77" s="320">
        <f t="shared" si="56"/>
        <v>0</v>
      </c>
      <c r="J77" s="320">
        <f t="shared" si="56"/>
        <v>6694600</v>
      </c>
      <c r="K77" s="320">
        <f t="shared" si="56"/>
        <v>876005</v>
      </c>
      <c r="L77" s="320">
        <f t="shared" si="56"/>
        <v>0</v>
      </c>
      <c r="M77" s="320">
        <f t="shared" si="56"/>
        <v>0</v>
      </c>
      <c r="N77" s="320">
        <f t="shared" si="56"/>
        <v>0</v>
      </c>
      <c r="O77" s="320">
        <f t="shared" si="56"/>
        <v>876005</v>
      </c>
      <c r="P77" s="320">
        <f t="shared" si="56"/>
        <v>876005</v>
      </c>
      <c r="Q77" s="320">
        <f t="shared" si="56"/>
        <v>876005</v>
      </c>
      <c r="R77" s="320">
        <f t="shared" si="56"/>
        <v>0</v>
      </c>
      <c r="S77" s="320">
        <f t="shared" si="56"/>
        <v>0</v>
      </c>
      <c r="T77" s="320">
        <f t="shared" si="56"/>
        <v>0</v>
      </c>
      <c r="U77" s="320">
        <f t="shared" si="56"/>
        <v>876005</v>
      </c>
      <c r="V77" s="320">
        <f t="shared" si="56"/>
        <v>876005</v>
      </c>
      <c r="W77" s="320">
        <f t="shared" si="56"/>
        <v>0</v>
      </c>
      <c r="X77" s="320">
        <f t="shared" si="56"/>
        <v>0</v>
      </c>
      <c r="Y77" s="320">
        <f t="shared" si="56"/>
        <v>0</v>
      </c>
      <c r="Z77" s="320">
        <f t="shared" si="56"/>
        <v>876005</v>
      </c>
      <c r="AA77" s="320">
        <f t="shared" si="56"/>
        <v>5818595</v>
      </c>
    </row>
    <row r="78" spans="1:27" ht="15.75" customHeight="1" x14ac:dyDescent="0.2">
      <c r="A78" s="119" t="s">
        <v>342</v>
      </c>
      <c r="B78" s="120">
        <v>6</v>
      </c>
      <c r="C78" s="120" t="s">
        <v>27</v>
      </c>
      <c r="D78" s="126" t="s">
        <v>343</v>
      </c>
      <c r="E78" s="326">
        <f>SUM(E79:E80)</f>
        <v>0</v>
      </c>
      <c r="F78" s="326">
        <f t="shared" ref="F78:AA78" si="57">SUM(F79:F80)</f>
        <v>0</v>
      </c>
      <c r="G78" s="326">
        <f t="shared" si="57"/>
        <v>0</v>
      </c>
      <c r="H78" s="326">
        <f t="shared" si="57"/>
        <v>0</v>
      </c>
      <c r="I78" s="326">
        <f t="shared" si="57"/>
        <v>0</v>
      </c>
      <c r="J78" s="326">
        <f t="shared" si="57"/>
        <v>0</v>
      </c>
      <c r="K78" s="326">
        <f t="shared" si="57"/>
        <v>0</v>
      </c>
      <c r="L78" s="326">
        <f t="shared" si="57"/>
        <v>0</v>
      </c>
      <c r="M78" s="326">
        <f t="shared" si="57"/>
        <v>0</v>
      </c>
      <c r="N78" s="326">
        <f t="shared" si="57"/>
        <v>0</v>
      </c>
      <c r="O78" s="326">
        <f t="shared" si="57"/>
        <v>0</v>
      </c>
      <c r="P78" s="326">
        <f t="shared" si="57"/>
        <v>0</v>
      </c>
      <c r="Q78" s="326">
        <f t="shared" si="57"/>
        <v>0</v>
      </c>
      <c r="R78" s="326">
        <f t="shared" si="57"/>
        <v>0</v>
      </c>
      <c r="S78" s="326">
        <f t="shared" si="57"/>
        <v>0</v>
      </c>
      <c r="T78" s="326">
        <f t="shared" si="57"/>
        <v>0</v>
      </c>
      <c r="U78" s="326">
        <f t="shared" si="57"/>
        <v>0</v>
      </c>
      <c r="V78" s="326">
        <f t="shared" si="57"/>
        <v>0</v>
      </c>
      <c r="W78" s="326">
        <f t="shared" si="57"/>
        <v>0</v>
      </c>
      <c r="X78" s="326">
        <f t="shared" si="57"/>
        <v>0</v>
      </c>
      <c r="Y78" s="326">
        <f t="shared" si="57"/>
        <v>0</v>
      </c>
      <c r="Z78" s="326">
        <f t="shared" si="57"/>
        <v>0</v>
      </c>
      <c r="AA78" s="326">
        <f t="shared" si="57"/>
        <v>0</v>
      </c>
    </row>
    <row r="79" spans="1:27" ht="15.75" customHeight="1" x14ac:dyDescent="0.2">
      <c r="A79" s="114" t="s">
        <v>344</v>
      </c>
      <c r="B79" s="112">
        <v>7</v>
      </c>
      <c r="C79" s="112" t="s">
        <v>118</v>
      </c>
      <c r="D79" s="144" t="s">
        <v>20</v>
      </c>
      <c r="E79" s="483"/>
      <c r="F79" s="328"/>
      <c r="G79" s="328"/>
      <c r="H79" s="328"/>
      <c r="I79" s="328"/>
      <c r="J79" s="507">
        <f t="shared" ref="J79:J110" si="58">+E79+F79-G79+H79-I79</f>
        <v>0</v>
      </c>
      <c r="K79" s="317"/>
      <c r="L79" s="317"/>
      <c r="M79" s="317"/>
      <c r="N79" s="317"/>
      <c r="O79" s="486">
        <f t="shared" ref="O79:O110" si="59">SUM(K79:N79)</f>
        <v>0</v>
      </c>
      <c r="P79" s="510">
        <f>+'ANEXO No 8A'!I491</f>
        <v>0</v>
      </c>
      <c r="Q79" s="317"/>
      <c r="R79" s="317"/>
      <c r="S79" s="317"/>
      <c r="T79" s="317"/>
      <c r="U79" s="494">
        <f t="shared" ref="U79:U110" si="60">SUM(Q79:T79)</f>
        <v>0</v>
      </c>
      <c r="V79" s="317"/>
      <c r="W79" s="317"/>
      <c r="X79" s="317"/>
      <c r="Y79" s="317"/>
      <c r="Z79" s="498">
        <f t="shared" ref="Z79:Z110" si="61">SUM(V79:Y79)</f>
        <v>0</v>
      </c>
      <c r="AA79" s="515">
        <f t="shared" ref="AA79:AA110" si="62">+J79-P79</f>
        <v>0</v>
      </c>
    </row>
    <row r="80" spans="1:27" ht="15.75" customHeight="1" x14ac:dyDescent="0.2">
      <c r="A80" s="145" t="s">
        <v>345</v>
      </c>
      <c r="B80" s="146">
        <v>7</v>
      </c>
      <c r="C80" s="146" t="s">
        <v>118</v>
      </c>
      <c r="D80" s="147" t="s">
        <v>555</v>
      </c>
      <c r="E80" s="483"/>
      <c r="F80" s="328"/>
      <c r="G80" s="328"/>
      <c r="H80" s="328"/>
      <c r="I80" s="328"/>
      <c r="J80" s="507">
        <f t="shared" si="58"/>
        <v>0</v>
      </c>
      <c r="K80" s="317"/>
      <c r="L80" s="317"/>
      <c r="M80" s="317"/>
      <c r="N80" s="317"/>
      <c r="O80" s="486">
        <f t="shared" si="59"/>
        <v>0</v>
      </c>
      <c r="P80" s="510">
        <f>+'ANEXO No 8A'!I504</f>
        <v>0</v>
      </c>
      <c r="Q80" s="317"/>
      <c r="R80" s="317"/>
      <c r="S80" s="317"/>
      <c r="T80" s="317"/>
      <c r="U80" s="494">
        <f t="shared" si="60"/>
        <v>0</v>
      </c>
      <c r="V80" s="317"/>
      <c r="W80" s="317"/>
      <c r="X80" s="317"/>
      <c r="Y80" s="317"/>
      <c r="Z80" s="498">
        <f t="shared" si="61"/>
        <v>0</v>
      </c>
      <c r="AA80" s="515">
        <f t="shared" si="62"/>
        <v>0</v>
      </c>
    </row>
    <row r="81" spans="1:27" ht="38.25" x14ac:dyDescent="0.2">
      <c r="A81" s="141" t="s">
        <v>346</v>
      </c>
      <c r="B81" s="142">
        <v>6</v>
      </c>
      <c r="C81" s="142" t="s">
        <v>27</v>
      </c>
      <c r="D81" s="143" t="s">
        <v>554</v>
      </c>
      <c r="E81" s="326">
        <f t="shared" ref="E81:AA81" si="63">SUM(E82:E88)</f>
        <v>5000000</v>
      </c>
      <c r="F81" s="326">
        <f t="shared" si="63"/>
        <v>0</v>
      </c>
      <c r="G81" s="326">
        <f t="shared" si="63"/>
        <v>0</v>
      </c>
      <c r="H81" s="326">
        <f t="shared" si="63"/>
        <v>0</v>
      </c>
      <c r="I81" s="326">
        <f t="shared" si="63"/>
        <v>0</v>
      </c>
      <c r="J81" s="326">
        <f t="shared" si="63"/>
        <v>5000000</v>
      </c>
      <c r="K81" s="326">
        <f t="shared" si="63"/>
        <v>840662</v>
      </c>
      <c r="L81" s="326">
        <f t="shared" si="63"/>
        <v>0</v>
      </c>
      <c r="M81" s="326">
        <f t="shared" si="63"/>
        <v>0</v>
      </c>
      <c r="N81" s="326">
        <f t="shared" si="63"/>
        <v>0</v>
      </c>
      <c r="O81" s="326">
        <f t="shared" si="63"/>
        <v>840662</v>
      </c>
      <c r="P81" s="326">
        <f t="shared" si="63"/>
        <v>840662</v>
      </c>
      <c r="Q81" s="326">
        <f t="shared" si="63"/>
        <v>840662</v>
      </c>
      <c r="R81" s="326">
        <f t="shared" si="63"/>
        <v>0</v>
      </c>
      <c r="S81" s="326">
        <f t="shared" si="63"/>
        <v>0</v>
      </c>
      <c r="T81" s="326">
        <f t="shared" si="63"/>
        <v>0</v>
      </c>
      <c r="U81" s="326">
        <f t="shared" si="63"/>
        <v>840662</v>
      </c>
      <c r="V81" s="326">
        <f t="shared" si="63"/>
        <v>840662</v>
      </c>
      <c r="W81" s="326">
        <f t="shared" si="63"/>
        <v>0</v>
      </c>
      <c r="X81" s="326">
        <f t="shared" si="63"/>
        <v>0</v>
      </c>
      <c r="Y81" s="326">
        <f t="shared" si="63"/>
        <v>0</v>
      </c>
      <c r="Z81" s="326">
        <f t="shared" si="63"/>
        <v>840662</v>
      </c>
      <c r="AA81" s="326">
        <f t="shared" si="63"/>
        <v>4159338</v>
      </c>
    </row>
    <row r="82" spans="1:27" ht="15.75" customHeight="1" x14ac:dyDescent="0.2">
      <c r="A82" s="114" t="s">
        <v>347</v>
      </c>
      <c r="B82" s="112">
        <v>7</v>
      </c>
      <c r="C82" s="112" t="s">
        <v>118</v>
      </c>
      <c r="D82" s="144" t="s">
        <v>348</v>
      </c>
      <c r="E82" s="483"/>
      <c r="F82" s="328"/>
      <c r="G82" s="328"/>
      <c r="H82" s="328"/>
      <c r="I82" s="328"/>
      <c r="J82" s="507">
        <f t="shared" si="58"/>
        <v>0</v>
      </c>
      <c r="K82" s="317"/>
      <c r="L82" s="317"/>
      <c r="M82" s="317"/>
      <c r="N82" s="317"/>
      <c r="O82" s="486">
        <f t="shared" si="59"/>
        <v>0</v>
      </c>
      <c r="P82" s="510">
        <f>+'ANEXO No 8A'!I517</f>
        <v>0</v>
      </c>
      <c r="Q82" s="317"/>
      <c r="R82" s="317"/>
      <c r="S82" s="317"/>
      <c r="T82" s="317"/>
      <c r="U82" s="494">
        <f t="shared" si="60"/>
        <v>0</v>
      </c>
      <c r="V82" s="317"/>
      <c r="W82" s="317"/>
      <c r="X82" s="317"/>
      <c r="Y82" s="317"/>
      <c r="Z82" s="498">
        <f t="shared" si="61"/>
        <v>0</v>
      </c>
      <c r="AA82" s="515">
        <f t="shared" si="62"/>
        <v>0</v>
      </c>
    </row>
    <row r="83" spans="1:27" ht="15.75" customHeight="1" x14ac:dyDescent="0.2">
      <c r="A83" s="114" t="s">
        <v>349</v>
      </c>
      <c r="B83" s="112">
        <v>7</v>
      </c>
      <c r="C83" s="112" t="s">
        <v>118</v>
      </c>
      <c r="D83" s="144" t="s">
        <v>350</v>
      </c>
      <c r="E83" s="483">
        <v>5000000</v>
      </c>
      <c r="F83" s="328"/>
      <c r="G83" s="378"/>
      <c r="H83" s="328"/>
      <c r="I83" s="328"/>
      <c r="J83" s="507">
        <f t="shared" si="58"/>
        <v>5000000</v>
      </c>
      <c r="K83" s="317">
        <v>840662</v>
      </c>
      <c r="L83" s="317"/>
      <c r="M83" s="317"/>
      <c r="N83" s="317"/>
      <c r="O83" s="486">
        <f t="shared" si="59"/>
        <v>840662</v>
      </c>
      <c r="P83" s="510">
        <f>+'ANEXO No 8A'!I530</f>
        <v>840662</v>
      </c>
      <c r="Q83" s="317">
        <v>840662</v>
      </c>
      <c r="R83" s="317"/>
      <c r="S83" s="317"/>
      <c r="T83" s="317"/>
      <c r="U83" s="494">
        <f t="shared" si="60"/>
        <v>840662</v>
      </c>
      <c r="V83" s="317">
        <v>840662</v>
      </c>
      <c r="W83" s="317"/>
      <c r="X83" s="317"/>
      <c r="Y83" s="317"/>
      <c r="Z83" s="498">
        <f t="shared" si="61"/>
        <v>840662</v>
      </c>
      <c r="AA83" s="515">
        <f t="shared" si="62"/>
        <v>4159338</v>
      </c>
    </row>
    <row r="84" spans="1:27" ht="15.75" customHeight="1" x14ac:dyDescent="0.2">
      <c r="A84" s="114" t="s">
        <v>351</v>
      </c>
      <c r="B84" s="112">
        <v>7</v>
      </c>
      <c r="C84" s="112" t="s">
        <v>118</v>
      </c>
      <c r="D84" s="144" t="s">
        <v>352</v>
      </c>
      <c r="E84" s="483"/>
      <c r="F84" s="328"/>
      <c r="G84" s="328"/>
      <c r="H84" s="328"/>
      <c r="I84" s="328"/>
      <c r="J84" s="507">
        <f t="shared" si="58"/>
        <v>0</v>
      </c>
      <c r="K84" s="317"/>
      <c r="L84" s="317"/>
      <c r="M84" s="317"/>
      <c r="N84" s="317"/>
      <c r="O84" s="486">
        <f t="shared" si="59"/>
        <v>0</v>
      </c>
      <c r="P84" s="510">
        <f>+'ANEXO No 8A'!I543</f>
        <v>0</v>
      </c>
      <c r="Q84" s="317"/>
      <c r="R84" s="317"/>
      <c r="S84" s="317"/>
      <c r="T84" s="317"/>
      <c r="U84" s="494">
        <f t="shared" si="60"/>
        <v>0</v>
      </c>
      <c r="V84" s="317"/>
      <c r="W84" s="317"/>
      <c r="X84" s="317"/>
      <c r="Y84" s="317"/>
      <c r="Z84" s="498">
        <f t="shared" si="61"/>
        <v>0</v>
      </c>
      <c r="AA84" s="515">
        <f t="shared" si="62"/>
        <v>0</v>
      </c>
    </row>
    <row r="85" spans="1:27" ht="15.75" customHeight="1" x14ac:dyDescent="0.2">
      <c r="A85" s="114" t="s">
        <v>353</v>
      </c>
      <c r="B85" s="112">
        <v>7</v>
      </c>
      <c r="C85" s="112" t="s">
        <v>118</v>
      </c>
      <c r="D85" s="144" t="s">
        <v>354</v>
      </c>
      <c r="E85" s="483"/>
      <c r="F85" s="328"/>
      <c r="G85" s="328"/>
      <c r="H85" s="328"/>
      <c r="I85" s="328"/>
      <c r="J85" s="507">
        <f t="shared" si="58"/>
        <v>0</v>
      </c>
      <c r="K85" s="317"/>
      <c r="L85" s="317"/>
      <c r="M85" s="317"/>
      <c r="N85" s="317"/>
      <c r="O85" s="486">
        <f t="shared" si="59"/>
        <v>0</v>
      </c>
      <c r="P85" s="510">
        <f>+'ANEXO No 8A'!I556</f>
        <v>0</v>
      </c>
      <c r="Q85" s="317"/>
      <c r="R85" s="317"/>
      <c r="S85" s="317"/>
      <c r="T85" s="317"/>
      <c r="U85" s="494">
        <f t="shared" si="60"/>
        <v>0</v>
      </c>
      <c r="V85" s="317"/>
      <c r="W85" s="317"/>
      <c r="X85" s="317"/>
      <c r="Y85" s="317"/>
      <c r="Z85" s="498">
        <f t="shared" si="61"/>
        <v>0</v>
      </c>
      <c r="AA85" s="515">
        <f t="shared" si="62"/>
        <v>0</v>
      </c>
    </row>
    <row r="86" spans="1:27" ht="15.75" customHeight="1" x14ac:dyDescent="0.2">
      <c r="A86" s="114" t="s">
        <v>355</v>
      </c>
      <c r="B86" s="112">
        <v>7</v>
      </c>
      <c r="C86" s="112" t="s">
        <v>118</v>
      </c>
      <c r="D86" s="554" t="s">
        <v>591</v>
      </c>
      <c r="E86" s="483"/>
      <c r="F86" s="328"/>
      <c r="G86" s="328"/>
      <c r="H86" s="328"/>
      <c r="I86" s="328"/>
      <c r="J86" s="507">
        <f t="shared" si="58"/>
        <v>0</v>
      </c>
      <c r="K86" s="317"/>
      <c r="L86" s="317"/>
      <c r="M86" s="317"/>
      <c r="N86" s="317"/>
      <c r="O86" s="486">
        <f t="shared" si="59"/>
        <v>0</v>
      </c>
      <c r="P86" s="510">
        <f>+'ANEXO No 8A'!I569</f>
        <v>0</v>
      </c>
      <c r="Q86" s="317"/>
      <c r="R86" s="317"/>
      <c r="S86" s="317"/>
      <c r="T86" s="317"/>
      <c r="U86" s="494">
        <f t="shared" si="60"/>
        <v>0</v>
      </c>
      <c r="V86" s="317"/>
      <c r="W86" s="317"/>
      <c r="X86" s="317"/>
      <c r="Y86" s="317"/>
      <c r="Z86" s="498">
        <f t="shared" si="61"/>
        <v>0</v>
      </c>
      <c r="AA86" s="515">
        <f t="shared" si="62"/>
        <v>0</v>
      </c>
    </row>
    <row r="87" spans="1:27" ht="15.75" customHeight="1" x14ac:dyDescent="0.2">
      <c r="A87" s="145" t="s">
        <v>356</v>
      </c>
      <c r="B87" s="146">
        <v>7</v>
      </c>
      <c r="C87" s="146" t="s">
        <v>118</v>
      </c>
      <c r="D87" s="554" t="s">
        <v>592</v>
      </c>
      <c r="E87" s="483"/>
      <c r="F87" s="311"/>
      <c r="G87" s="311"/>
      <c r="H87" s="311"/>
      <c r="I87" s="311"/>
      <c r="J87" s="507"/>
      <c r="K87" s="311"/>
      <c r="L87" s="311"/>
      <c r="M87" s="311"/>
      <c r="N87" s="311"/>
      <c r="O87" s="486"/>
      <c r="P87" s="510">
        <f>+'ANEXO No 8A'!I582</f>
        <v>0</v>
      </c>
      <c r="Q87" s="311"/>
      <c r="R87" s="311"/>
      <c r="S87" s="311"/>
      <c r="T87" s="311"/>
      <c r="U87" s="494">
        <f t="shared" si="60"/>
        <v>0</v>
      </c>
      <c r="V87" s="311"/>
      <c r="W87" s="311"/>
      <c r="X87" s="311"/>
      <c r="Y87" s="311"/>
      <c r="Z87" s="498">
        <f t="shared" si="61"/>
        <v>0</v>
      </c>
      <c r="AA87" s="515"/>
    </row>
    <row r="88" spans="1:27" ht="15.75" customHeight="1" x14ac:dyDescent="0.2">
      <c r="A88" s="145" t="s">
        <v>357</v>
      </c>
      <c r="B88" s="146">
        <v>7</v>
      </c>
      <c r="C88" s="146" t="s">
        <v>118</v>
      </c>
      <c r="D88" s="554" t="s">
        <v>358</v>
      </c>
      <c r="E88" s="483"/>
      <c r="F88" s="311"/>
      <c r="G88" s="311"/>
      <c r="H88" s="311"/>
      <c r="I88" s="311"/>
      <c r="J88" s="507">
        <f t="shared" si="58"/>
        <v>0</v>
      </c>
      <c r="K88" s="311"/>
      <c r="L88" s="311"/>
      <c r="M88" s="311"/>
      <c r="N88" s="311"/>
      <c r="O88" s="486">
        <f t="shared" si="59"/>
        <v>0</v>
      </c>
      <c r="P88" s="510">
        <f>+'ANEXO No 8A'!I595</f>
        <v>0</v>
      </c>
      <c r="Q88" s="311"/>
      <c r="R88" s="311"/>
      <c r="S88" s="311"/>
      <c r="T88" s="311"/>
      <c r="U88" s="494">
        <f t="shared" si="60"/>
        <v>0</v>
      </c>
      <c r="V88" s="311"/>
      <c r="W88" s="311"/>
      <c r="X88" s="311"/>
      <c r="Y88" s="311"/>
      <c r="Z88" s="498">
        <f t="shared" si="61"/>
        <v>0</v>
      </c>
      <c r="AA88" s="515">
        <f t="shared" si="62"/>
        <v>0</v>
      </c>
    </row>
    <row r="89" spans="1:27" ht="24" customHeight="1" x14ac:dyDescent="0.2">
      <c r="A89" s="141" t="s">
        <v>359</v>
      </c>
      <c r="B89" s="142">
        <v>6</v>
      </c>
      <c r="C89" s="142" t="s">
        <v>27</v>
      </c>
      <c r="D89" s="143" t="s">
        <v>618</v>
      </c>
      <c r="E89" s="326">
        <f>SUM(E90:E92)</f>
        <v>200000</v>
      </c>
      <c r="F89" s="326">
        <f t="shared" ref="F89:N89" si="64">SUM(F90:F92)</f>
        <v>0</v>
      </c>
      <c r="G89" s="326">
        <f t="shared" si="64"/>
        <v>0</v>
      </c>
      <c r="H89" s="326">
        <f t="shared" si="64"/>
        <v>0</v>
      </c>
      <c r="I89" s="326">
        <f t="shared" si="64"/>
        <v>0</v>
      </c>
      <c r="J89" s="326">
        <f t="shared" si="64"/>
        <v>200000</v>
      </c>
      <c r="K89" s="326">
        <f t="shared" si="64"/>
        <v>35343</v>
      </c>
      <c r="L89" s="326">
        <f t="shared" si="64"/>
        <v>0</v>
      </c>
      <c r="M89" s="326">
        <f t="shared" si="64"/>
        <v>0</v>
      </c>
      <c r="N89" s="326">
        <f t="shared" si="64"/>
        <v>0</v>
      </c>
      <c r="O89" s="326">
        <f>SUM(O90:O92)</f>
        <v>35343</v>
      </c>
      <c r="P89" s="326">
        <f t="shared" ref="P89:S89" si="65">SUM(P90:P92)</f>
        <v>35343</v>
      </c>
      <c r="Q89" s="326">
        <f t="shared" si="65"/>
        <v>35343</v>
      </c>
      <c r="R89" s="326">
        <f t="shared" si="65"/>
        <v>0</v>
      </c>
      <c r="S89" s="326">
        <f t="shared" si="65"/>
        <v>0</v>
      </c>
      <c r="T89" s="326">
        <f t="shared" ref="T89" si="66">SUM(T90:T92)</f>
        <v>0</v>
      </c>
      <c r="U89" s="326">
        <f t="shared" ref="U89:AA89" si="67">SUM(U90:U92)</f>
        <v>35343</v>
      </c>
      <c r="V89" s="326">
        <f t="shared" si="67"/>
        <v>35343</v>
      </c>
      <c r="W89" s="326">
        <f t="shared" si="67"/>
        <v>0</v>
      </c>
      <c r="X89" s="326">
        <f t="shared" si="67"/>
        <v>0</v>
      </c>
      <c r="Y89" s="326">
        <f t="shared" si="67"/>
        <v>0</v>
      </c>
      <c r="Z89" s="326">
        <f t="shared" si="67"/>
        <v>35343</v>
      </c>
      <c r="AA89" s="326">
        <f t="shared" si="67"/>
        <v>164657</v>
      </c>
    </row>
    <row r="90" spans="1:27" ht="15.75" customHeight="1" x14ac:dyDescent="0.2">
      <c r="A90" s="114" t="s">
        <v>360</v>
      </c>
      <c r="B90" s="112">
        <v>7</v>
      </c>
      <c r="C90" s="112" t="s">
        <v>118</v>
      </c>
      <c r="D90" s="144" t="s">
        <v>69</v>
      </c>
      <c r="E90" s="483">
        <v>200000</v>
      </c>
      <c r="F90" s="328"/>
      <c r="G90" s="328"/>
      <c r="H90" s="328"/>
      <c r="I90" s="328"/>
      <c r="J90" s="507">
        <f t="shared" si="58"/>
        <v>200000</v>
      </c>
      <c r="K90" s="317">
        <v>35343</v>
      </c>
      <c r="L90" s="317"/>
      <c r="M90" s="317"/>
      <c r="N90" s="317"/>
      <c r="O90" s="486">
        <f t="shared" si="59"/>
        <v>35343</v>
      </c>
      <c r="P90" s="510">
        <f>+'ANEXO No 8A'!I608</f>
        <v>35343</v>
      </c>
      <c r="Q90" s="317">
        <v>35343</v>
      </c>
      <c r="R90" s="317"/>
      <c r="S90" s="317"/>
      <c r="T90" s="317"/>
      <c r="U90" s="494">
        <f t="shared" si="60"/>
        <v>35343</v>
      </c>
      <c r="V90" s="317">
        <v>35343</v>
      </c>
      <c r="W90" s="317"/>
      <c r="X90" s="317"/>
      <c r="Y90" s="317"/>
      <c r="Z90" s="498">
        <f t="shared" si="61"/>
        <v>35343</v>
      </c>
      <c r="AA90" s="515">
        <f t="shared" si="62"/>
        <v>164657</v>
      </c>
    </row>
    <row r="91" spans="1:27" ht="15.75" customHeight="1" x14ac:dyDescent="0.2">
      <c r="A91" s="114" t="s">
        <v>361</v>
      </c>
      <c r="B91" s="112">
        <v>7</v>
      </c>
      <c r="C91" s="112" t="s">
        <v>118</v>
      </c>
      <c r="D91" s="144" t="s">
        <v>362</v>
      </c>
      <c r="E91" s="483"/>
      <c r="F91" s="328"/>
      <c r="G91" s="328"/>
      <c r="H91" s="328"/>
      <c r="I91" s="328"/>
      <c r="J91" s="507">
        <f t="shared" si="58"/>
        <v>0</v>
      </c>
      <c r="K91" s="317"/>
      <c r="L91" s="317"/>
      <c r="M91" s="317"/>
      <c r="N91" s="317"/>
      <c r="O91" s="486">
        <f t="shared" si="59"/>
        <v>0</v>
      </c>
      <c r="P91" s="510">
        <f>+'ANEXO No 8A'!I621</f>
        <v>0</v>
      </c>
      <c r="Q91" s="317"/>
      <c r="R91" s="317"/>
      <c r="S91" s="317"/>
      <c r="T91" s="317"/>
      <c r="U91" s="494">
        <f t="shared" si="60"/>
        <v>0</v>
      </c>
      <c r="V91" s="317"/>
      <c r="W91" s="317"/>
      <c r="X91" s="317"/>
      <c r="Y91" s="317"/>
      <c r="Z91" s="498">
        <f t="shared" si="61"/>
        <v>0</v>
      </c>
      <c r="AA91" s="515">
        <f t="shared" si="62"/>
        <v>0</v>
      </c>
    </row>
    <row r="92" spans="1:27" ht="15.75" customHeight="1" x14ac:dyDescent="0.2">
      <c r="A92" s="114" t="s">
        <v>363</v>
      </c>
      <c r="B92" s="112">
        <v>7</v>
      </c>
      <c r="C92" s="112" t="s">
        <v>118</v>
      </c>
      <c r="D92" s="144" t="s">
        <v>364</v>
      </c>
      <c r="E92" s="483"/>
      <c r="F92" s="328"/>
      <c r="G92" s="328"/>
      <c r="H92" s="328"/>
      <c r="I92" s="328"/>
      <c r="J92" s="507">
        <f t="shared" si="58"/>
        <v>0</v>
      </c>
      <c r="K92" s="317"/>
      <c r="L92" s="317"/>
      <c r="M92" s="317"/>
      <c r="N92" s="317"/>
      <c r="O92" s="486">
        <f t="shared" si="59"/>
        <v>0</v>
      </c>
      <c r="P92" s="510">
        <f>+'ANEXO No 8A'!I634</f>
        <v>0</v>
      </c>
      <c r="Q92" s="317"/>
      <c r="R92" s="317"/>
      <c r="S92" s="317"/>
      <c r="T92" s="317"/>
      <c r="U92" s="494">
        <f t="shared" si="60"/>
        <v>0</v>
      </c>
      <c r="V92" s="317"/>
      <c r="W92" s="317"/>
      <c r="X92" s="317"/>
      <c r="Y92" s="317"/>
      <c r="Z92" s="498">
        <f t="shared" si="61"/>
        <v>0</v>
      </c>
      <c r="AA92" s="515">
        <f t="shared" si="62"/>
        <v>0</v>
      </c>
    </row>
    <row r="93" spans="1:27" ht="15.75" customHeight="1" x14ac:dyDescent="0.2">
      <c r="A93" s="119" t="s">
        <v>365</v>
      </c>
      <c r="B93" s="120">
        <v>6</v>
      </c>
      <c r="C93" s="120" t="s">
        <v>27</v>
      </c>
      <c r="D93" s="126" t="s">
        <v>366</v>
      </c>
      <c r="E93" s="326">
        <f>SUM(E94:E102)</f>
        <v>1494600</v>
      </c>
      <c r="F93" s="326">
        <f t="shared" ref="F93:AA93" si="68">SUM(F94:F102)</f>
        <v>0</v>
      </c>
      <c r="G93" s="326">
        <f t="shared" si="68"/>
        <v>0</v>
      </c>
      <c r="H93" s="326">
        <f t="shared" si="68"/>
        <v>0</v>
      </c>
      <c r="I93" s="326">
        <f t="shared" si="68"/>
        <v>0</v>
      </c>
      <c r="J93" s="326">
        <f t="shared" si="68"/>
        <v>1494600</v>
      </c>
      <c r="K93" s="326">
        <f t="shared" si="68"/>
        <v>0</v>
      </c>
      <c r="L93" s="326">
        <f t="shared" si="68"/>
        <v>0</v>
      </c>
      <c r="M93" s="326">
        <f t="shared" si="68"/>
        <v>0</v>
      </c>
      <c r="N93" s="326">
        <f t="shared" si="68"/>
        <v>0</v>
      </c>
      <c r="O93" s="326">
        <f t="shared" si="68"/>
        <v>0</v>
      </c>
      <c r="P93" s="326">
        <f t="shared" si="68"/>
        <v>0</v>
      </c>
      <c r="Q93" s="326">
        <f t="shared" si="68"/>
        <v>0</v>
      </c>
      <c r="R93" s="326">
        <f t="shared" si="68"/>
        <v>0</v>
      </c>
      <c r="S93" s="326">
        <f t="shared" si="68"/>
        <v>0</v>
      </c>
      <c r="T93" s="326">
        <f t="shared" si="68"/>
        <v>0</v>
      </c>
      <c r="U93" s="326">
        <f t="shared" si="68"/>
        <v>0</v>
      </c>
      <c r="V93" s="326">
        <f t="shared" si="68"/>
        <v>0</v>
      </c>
      <c r="W93" s="326">
        <f t="shared" si="68"/>
        <v>0</v>
      </c>
      <c r="X93" s="326">
        <f t="shared" si="68"/>
        <v>0</v>
      </c>
      <c r="Y93" s="326">
        <f t="shared" si="68"/>
        <v>0</v>
      </c>
      <c r="Z93" s="326">
        <f t="shared" si="68"/>
        <v>0</v>
      </c>
      <c r="AA93" s="326">
        <f t="shared" si="68"/>
        <v>1494600</v>
      </c>
    </row>
    <row r="94" spans="1:27" ht="15.75" customHeight="1" x14ac:dyDescent="0.2">
      <c r="A94" s="114" t="s">
        <v>367</v>
      </c>
      <c r="B94" s="112">
        <v>7</v>
      </c>
      <c r="C94" s="112" t="s">
        <v>118</v>
      </c>
      <c r="D94" s="144" t="s">
        <v>368</v>
      </c>
      <c r="E94" s="483"/>
      <c r="F94" s="328"/>
      <c r="G94" s="328"/>
      <c r="H94" s="328"/>
      <c r="I94" s="328"/>
      <c r="J94" s="507">
        <f t="shared" si="58"/>
        <v>0</v>
      </c>
      <c r="K94" s="317"/>
      <c r="L94" s="317"/>
      <c r="M94" s="317"/>
      <c r="N94" s="317"/>
      <c r="O94" s="486">
        <f t="shared" si="59"/>
        <v>0</v>
      </c>
      <c r="P94" s="510">
        <f>+'ANEXO No 8A'!I647</f>
        <v>0</v>
      </c>
      <c r="Q94" s="317"/>
      <c r="R94" s="317"/>
      <c r="S94" s="317"/>
      <c r="T94" s="317"/>
      <c r="U94" s="494">
        <f t="shared" si="60"/>
        <v>0</v>
      </c>
      <c r="V94" s="317"/>
      <c r="W94" s="317"/>
      <c r="X94" s="317"/>
      <c r="Y94" s="317"/>
      <c r="Z94" s="498">
        <f t="shared" si="61"/>
        <v>0</v>
      </c>
      <c r="AA94" s="515">
        <f t="shared" si="62"/>
        <v>0</v>
      </c>
    </row>
    <row r="95" spans="1:27" ht="15.75" customHeight="1" x14ac:dyDescent="0.2">
      <c r="A95" s="114" t="s">
        <v>369</v>
      </c>
      <c r="B95" s="112">
        <v>7</v>
      </c>
      <c r="C95" s="112" t="s">
        <v>118</v>
      </c>
      <c r="D95" s="144" t="s">
        <v>66</v>
      </c>
      <c r="E95" s="483">
        <v>1494600</v>
      </c>
      <c r="F95" s="328"/>
      <c r="G95" s="328"/>
      <c r="H95" s="328"/>
      <c r="I95" s="328"/>
      <c r="J95" s="507">
        <f t="shared" si="58"/>
        <v>1494600</v>
      </c>
      <c r="K95" s="317"/>
      <c r="L95" s="317"/>
      <c r="M95" s="317"/>
      <c r="N95" s="317"/>
      <c r="O95" s="486">
        <f t="shared" si="59"/>
        <v>0</v>
      </c>
      <c r="P95" s="510">
        <f>+'ANEXO No 8A'!I660</f>
        <v>0</v>
      </c>
      <c r="Q95" s="317"/>
      <c r="R95" s="317"/>
      <c r="S95" s="317"/>
      <c r="T95" s="317"/>
      <c r="U95" s="494">
        <f t="shared" si="60"/>
        <v>0</v>
      </c>
      <c r="V95" s="317"/>
      <c r="W95" s="317"/>
      <c r="X95" s="317"/>
      <c r="Y95" s="317"/>
      <c r="Z95" s="498">
        <f t="shared" si="61"/>
        <v>0</v>
      </c>
      <c r="AA95" s="515">
        <f t="shared" si="62"/>
        <v>1494600</v>
      </c>
    </row>
    <row r="96" spans="1:27" ht="15.75" customHeight="1" x14ac:dyDescent="0.2">
      <c r="A96" s="114" t="s">
        <v>370</v>
      </c>
      <c r="B96" s="112">
        <v>7</v>
      </c>
      <c r="C96" s="112" t="s">
        <v>118</v>
      </c>
      <c r="D96" s="144" t="s">
        <v>18</v>
      </c>
      <c r="E96" s="483"/>
      <c r="F96" s="328"/>
      <c r="G96" s="328"/>
      <c r="H96" s="328"/>
      <c r="I96" s="328"/>
      <c r="J96" s="507">
        <f t="shared" si="58"/>
        <v>0</v>
      </c>
      <c r="K96" s="317"/>
      <c r="L96" s="317"/>
      <c r="M96" s="317"/>
      <c r="N96" s="317"/>
      <c r="O96" s="486">
        <f t="shared" si="59"/>
        <v>0</v>
      </c>
      <c r="P96" s="510">
        <f>+'ANEXO No 8A'!I673</f>
        <v>0</v>
      </c>
      <c r="Q96" s="317"/>
      <c r="R96" s="317"/>
      <c r="S96" s="317"/>
      <c r="T96" s="317"/>
      <c r="U96" s="494">
        <f t="shared" si="60"/>
        <v>0</v>
      </c>
      <c r="V96" s="317"/>
      <c r="W96" s="317"/>
      <c r="X96" s="317"/>
      <c r="Y96" s="317"/>
      <c r="Z96" s="498">
        <f t="shared" si="61"/>
        <v>0</v>
      </c>
      <c r="AA96" s="515">
        <f t="shared" si="62"/>
        <v>0</v>
      </c>
    </row>
    <row r="97" spans="1:27" ht="15.75" customHeight="1" x14ac:dyDescent="0.2">
      <c r="A97" s="114" t="s">
        <v>371</v>
      </c>
      <c r="B97" s="112">
        <v>7</v>
      </c>
      <c r="C97" s="112" t="s">
        <v>118</v>
      </c>
      <c r="D97" s="144" t="s">
        <v>16</v>
      </c>
      <c r="E97" s="483"/>
      <c r="F97" s="328"/>
      <c r="G97" s="328"/>
      <c r="H97" s="328"/>
      <c r="I97" s="328"/>
      <c r="J97" s="507">
        <f t="shared" si="58"/>
        <v>0</v>
      </c>
      <c r="K97" s="317"/>
      <c r="L97" s="317"/>
      <c r="M97" s="317"/>
      <c r="N97" s="317"/>
      <c r="O97" s="486">
        <f t="shared" si="59"/>
        <v>0</v>
      </c>
      <c r="P97" s="510">
        <f>+'ANEXO No 8A'!I686</f>
        <v>0</v>
      </c>
      <c r="Q97" s="317"/>
      <c r="R97" s="317"/>
      <c r="S97" s="317"/>
      <c r="T97" s="317"/>
      <c r="U97" s="494">
        <f t="shared" si="60"/>
        <v>0</v>
      </c>
      <c r="V97" s="317"/>
      <c r="W97" s="317"/>
      <c r="X97" s="317"/>
      <c r="Y97" s="317"/>
      <c r="Z97" s="498">
        <f t="shared" si="61"/>
        <v>0</v>
      </c>
      <c r="AA97" s="515">
        <f t="shared" si="62"/>
        <v>0</v>
      </c>
    </row>
    <row r="98" spans="1:27" ht="15.75" customHeight="1" x14ac:dyDescent="0.2">
      <c r="A98" s="114" t="s">
        <v>372</v>
      </c>
      <c r="B98" s="112">
        <v>7</v>
      </c>
      <c r="C98" s="112" t="s">
        <v>118</v>
      </c>
      <c r="D98" s="144" t="s">
        <v>19</v>
      </c>
      <c r="E98" s="483"/>
      <c r="F98" s="328"/>
      <c r="G98" s="328"/>
      <c r="H98" s="328"/>
      <c r="I98" s="328"/>
      <c r="J98" s="507">
        <f t="shared" si="58"/>
        <v>0</v>
      </c>
      <c r="K98" s="317"/>
      <c r="L98" s="317"/>
      <c r="M98" s="317"/>
      <c r="N98" s="317"/>
      <c r="O98" s="486">
        <f t="shared" si="59"/>
        <v>0</v>
      </c>
      <c r="P98" s="510">
        <f>+'ANEXO No 8A'!I699</f>
        <v>0</v>
      </c>
      <c r="Q98" s="317"/>
      <c r="R98" s="317"/>
      <c r="S98" s="317"/>
      <c r="T98" s="317"/>
      <c r="U98" s="494">
        <f t="shared" si="60"/>
        <v>0</v>
      </c>
      <c r="V98" s="317"/>
      <c r="W98" s="317"/>
      <c r="X98" s="317"/>
      <c r="Y98" s="317"/>
      <c r="Z98" s="498">
        <f t="shared" si="61"/>
        <v>0</v>
      </c>
      <c r="AA98" s="515">
        <f t="shared" si="62"/>
        <v>0</v>
      </c>
    </row>
    <row r="99" spans="1:27" ht="15.75" customHeight="1" x14ac:dyDescent="0.2">
      <c r="A99" s="114" t="s">
        <v>373</v>
      </c>
      <c r="B99" s="112">
        <v>7</v>
      </c>
      <c r="C99" s="112" t="s">
        <v>118</v>
      </c>
      <c r="D99" s="144" t="s">
        <v>374</v>
      </c>
      <c r="E99" s="483"/>
      <c r="F99" s="328"/>
      <c r="G99" s="328"/>
      <c r="H99" s="328"/>
      <c r="I99" s="328"/>
      <c r="J99" s="507">
        <f t="shared" si="58"/>
        <v>0</v>
      </c>
      <c r="K99" s="317"/>
      <c r="L99" s="317"/>
      <c r="M99" s="317"/>
      <c r="N99" s="317"/>
      <c r="O99" s="486">
        <f t="shared" si="59"/>
        <v>0</v>
      </c>
      <c r="P99" s="510">
        <f>+'ANEXO No 8A'!I712</f>
        <v>0</v>
      </c>
      <c r="Q99" s="317"/>
      <c r="R99" s="317"/>
      <c r="S99" s="317"/>
      <c r="T99" s="317"/>
      <c r="U99" s="494">
        <f t="shared" si="60"/>
        <v>0</v>
      </c>
      <c r="V99" s="317"/>
      <c r="W99" s="317"/>
      <c r="X99" s="317"/>
      <c r="Y99" s="317"/>
      <c r="Z99" s="498">
        <f t="shared" si="61"/>
        <v>0</v>
      </c>
      <c r="AA99" s="515">
        <f t="shared" si="62"/>
        <v>0</v>
      </c>
    </row>
    <row r="100" spans="1:27" ht="15.75" customHeight="1" x14ac:dyDescent="0.2">
      <c r="A100" s="114" t="s">
        <v>375</v>
      </c>
      <c r="B100" s="112">
        <v>7</v>
      </c>
      <c r="C100" s="112" t="s">
        <v>118</v>
      </c>
      <c r="D100" s="144" t="s">
        <v>376</v>
      </c>
      <c r="E100" s="483"/>
      <c r="F100" s="328"/>
      <c r="G100" s="328"/>
      <c r="H100" s="328"/>
      <c r="I100" s="328"/>
      <c r="J100" s="507">
        <f t="shared" si="58"/>
        <v>0</v>
      </c>
      <c r="K100" s="317"/>
      <c r="L100" s="317"/>
      <c r="M100" s="317"/>
      <c r="N100" s="317"/>
      <c r="O100" s="486">
        <f t="shared" si="59"/>
        <v>0</v>
      </c>
      <c r="P100" s="510">
        <f>+'ANEXO No 8A'!I725</f>
        <v>0</v>
      </c>
      <c r="Q100" s="317"/>
      <c r="R100" s="317"/>
      <c r="S100" s="317"/>
      <c r="T100" s="317"/>
      <c r="U100" s="494">
        <f t="shared" si="60"/>
        <v>0</v>
      </c>
      <c r="V100" s="317"/>
      <c r="W100" s="317"/>
      <c r="X100" s="317"/>
      <c r="Y100" s="317"/>
      <c r="Z100" s="498">
        <f t="shared" si="61"/>
        <v>0</v>
      </c>
      <c r="AA100" s="515">
        <f t="shared" si="62"/>
        <v>0</v>
      </c>
    </row>
    <row r="101" spans="1:27" ht="15.75" customHeight="1" x14ac:dyDescent="0.2">
      <c r="A101" s="114" t="s">
        <v>377</v>
      </c>
      <c r="B101" s="112">
        <v>7</v>
      </c>
      <c r="C101" s="112" t="s">
        <v>118</v>
      </c>
      <c r="D101" s="144" t="s">
        <v>378</v>
      </c>
      <c r="E101" s="483"/>
      <c r="F101" s="328"/>
      <c r="G101" s="328"/>
      <c r="H101" s="328"/>
      <c r="I101" s="328"/>
      <c r="J101" s="507">
        <f t="shared" si="58"/>
        <v>0</v>
      </c>
      <c r="K101" s="317"/>
      <c r="L101" s="317"/>
      <c r="M101" s="317"/>
      <c r="N101" s="317"/>
      <c r="O101" s="486">
        <f t="shared" si="59"/>
        <v>0</v>
      </c>
      <c r="P101" s="510">
        <f>+'ANEXO No 8A'!I738</f>
        <v>0</v>
      </c>
      <c r="Q101" s="317"/>
      <c r="R101" s="317"/>
      <c r="S101" s="317"/>
      <c r="T101" s="317"/>
      <c r="U101" s="494">
        <f t="shared" si="60"/>
        <v>0</v>
      </c>
      <c r="V101" s="317"/>
      <c r="W101" s="317"/>
      <c r="X101" s="317"/>
      <c r="Y101" s="317"/>
      <c r="Z101" s="498">
        <f t="shared" si="61"/>
        <v>0</v>
      </c>
      <c r="AA101" s="515">
        <f t="shared" si="62"/>
        <v>0</v>
      </c>
    </row>
    <row r="102" spans="1:27" ht="15.75" customHeight="1" x14ac:dyDescent="0.2">
      <c r="A102" s="114" t="s">
        <v>379</v>
      </c>
      <c r="B102" s="112">
        <v>7</v>
      </c>
      <c r="C102" s="112" t="s">
        <v>118</v>
      </c>
      <c r="D102" s="144" t="s">
        <v>380</v>
      </c>
      <c r="E102" s="483"/>
      <c r="F102" s="328"/>
      <c r="G102" s="328"/>
      <c r="H102" s="328"/>
      <c r="I102" s="328"/>
      <c r="J102" s="507">
        <f t="shared" si="58"/>
        <v>0</v>
      </c>
      <c r="K102" s="317"/>
      <c r="L102" s="317"/>
      <c r="M102" s="317"/>
      <c r="N102" s="317"/>
      <c r="O102" s="486">
        <f t="shared" si="59"/>
        <v>0</v>
      </c>
      <c r="P102" s="510">
        <f>+'ANEXO No 8A'!I751</f>
        <v>0</v>
      </c>
      <c r="Q102" s="317"/>
      <c r="R102" s="317"/>
      <c r="S102" s="317"/>
      <c r="T102" s="317"/>
      <c r="U102" s="494">
        <f t="shared" si="60"/>
        <v>0</v>
      </c>
      <c r="V102" s="317"/>
      <c r="W102" s="317"/>
      <c r="X102" s="317"/>
      <c r="Y102" s="317"/>
      <c r="Z102" s="498">
        <f t="shared" si="61"/>
        <v>0</v>
      </c>
      <c r="AA102" s="515">
        <f t="shared" si="62"/>
        <v>0</v>
      </c>
    </row>
    <row r="103" spans="1:27" ht="15.75" customHeight="1" x14ac:dyDescent="0.2">
      <c r="A103" s="119" t="s">
        <v>381</v>
      </c>
      <c r="B103" s="120">
        <v>6</v>
      </c>
      <c r="C103" s="120" t="s">
        <v>27</v>
      </c>
      <c r="D103" s="126" t="s">
        <v>129</v>
      </c>
      <c r="E103" s="326">
        <f>SUM(E104:E110)</f>
        <v>0</v>
      </c>
      <c r="F103" s="326">
        <f t="shared" ref="F103:AA103" si="69">SUM(F104:F110)</f>
        <v>0</v>
      </c>
      <c r="G103" s="326">
        <f t="shared" si="69"/>
        <v>0</v>
      </c>
      <c r="H103" s="326">
        <f t="shared" si="69"/>
        <v>0</v>
      </c>
      <c r="I103" s="326">
        <f t="shared" si="69"/>
        <v>0</v>
      </c>
      <c r="J103" s="326">
        <f t="shared" si="69"/>
        <v>0</v>
      </c>
      <c r="K103" s="326">
        <f t="shared" si="69"/>
        <v>0</v>
      </c>
      <c r="L103" s="326">
        <f t="shared" si="69"/>
        <v>0</v>
      </c>
      <c r="M103" s="326">
        <f t="shared" si="69"/>
        <v>0</v>
      </c>
      <c r="N103" s="326">
        <f t="shared" si="69"/>
        <v>0</v>
      </c>
      <c r="O103" s="326">
        <f t="shared" si="69"/>
        <v>0</v>
      </c>
      <c r="P103" s="326">
        <f t="shared" si="69"/>
        <v>0</v>
      </c>
      <c r="Q103" s="326">
        <f t="shared" si="69"/>
        <v>0</v>
      </c>
      <c r="R103" s="326">
        <f t="shared" si="69"/>
        <v>0</v>
      </c>
      <c r="S103" s="326">
        <f t="shared" si="69"/>
        <v>0</v>
      </c>
      <c r="T103" s="326">
        <f t="shared" si="69"/>
        <v>0</v>
      </c>
      <c r="U103" s="326">
        <f t="shared" si="69"/>
        <v>0</v>
      </c>
      <c r="V103" s="326">
        <f t="shared" si="69"/>
        <v>0</v>
      </c>
      <c r="W103" s="326">
        <f t="shared" si="69"/>
        <v>0</v>
      </c>
      <c r="X103" s="326">
        <f t="shared" si="69"/>
        <v>0</v>
      </c>
      <c r="Y103" s="326">
        <f t="shared" si="69"/>
        <v>0</v>
      </c>
      <c r="Z103" s="326">
        <f t="shared" si="69"/>
        <v>0</v>
      </c>
      <c r="AA103" s="326">
        <f t="shared" si="69"/>
        <v>0</v>
      </c>
    </row>
    <row r="104" spans="1:27" ht="15.75" customHeight="1" x14ac:dyDescent="0.2">
      <c r="A104" s="114" t="s">
        <v>382</v>
      </c>
      <c r="B104" s="112">
        <v>7</v>
      </c>
      <c r="C104" s="112" t="s">
        <v>118</v>
      </c>
      <c r="D104" s="140" t="s">
        <v>383</v>
      </c>
      <c r="E104" s="483"/>
      <c r="F104" s="328"/>
      <c r="G104" s="328"/>
      <c r="H104" s="328"/>
      <c r="I104" s="328"/>
      <c r="J104" s="507">
        <f t="shared" si="58"/>
        <v>0</v>
      </c>
      <c r="K104" s="317"/>
      <c r="L104" s="317"/>
      <c r="M104" s="317"/>
      <c r="N104" s="317"/>
      <c r="O104" s="486">
        <f t="shared" si="59"/>
        <v>0</v>
      </c>
      <c r="P104" s="510">
        <f>+'ANEXO No 8A'!I764</f>
        <v>0</v>
      </c>
      <c r="Q104" s="317"/>
      <c r="R104" s="317"/>
      <c r="S104" s="317"/>
      <c r="T104" s="317"/>
      <c r="U104" s="494">
        <f t="shared" si="60"/>
        <v>0</v>
      </c>
      <c r="V104" s="317"/>
      <c r="W104" s="317"/>
      <c r="X104" s="317"/>
      <c r="Y104" s="317"/>
      <c r="Z104" s="498">
        <f t="shared" si="61"/>
        <v>0</v>
      </c>
      <c r="AA104" s="515">
        <f t="shared" si="62"/>
        <v>0</v>
      </c>
    </row>
    <row r="105" spans="1:27" ht="15.75" customHeight="1" x14ac:dyDescent="0.2">
      <c r="A105" s="114" t="s">
        <v>384</v>
      </c>
      <c r="B105" s="112">
        <v>7</v>
      </c>
      <c r="C105" s="112" t="s">
        <v>118</v>
      </c>
      <c r="D105" s="140" t="s">
        <v>385</v>
      </c>
      <c r="E105" s="483"/>
      <c r="F105" s="328"/>
      <c r="G105" s="328"/>
      <c r="H105" s="328"/>
      <c r="I105" s="328"/>
      <c r="J105" s="507">
        <f t="shared" si="58"/>
        <v>0</v>
      </c>
      <c r="K105" s="317"/>
      <c r="L105" s="317"/>
      <c r="M105" s="317"/>
      <c r="N105" s="317"/>
      <c r="O105" s="486">
        <f t="shared" si="59"/>
        <v>0</v>
      </c>
      <c r="P105" s="510">
        <f>+'ANEXO No 8A'!I777</f>
        <v>0</v>
      </c>
      <c r="Q105" s="317"/>
      <c r="R105" s="317"/>
      <c r="S105" s="317"/>
      <c r="T105" s="317"/>
      <c r="U105" s="494">
        <f t="shared" si="60"/>
        <v>0</v>
      </c>
      <c r="V105" s="317"/>
      <c r="W105" s="317"/>
      <c r="X105" s="317"/>
      <c r="Y105" s="317"/>
      <c r="Z105" s="498">
        <f t="shared" si="61"/>
        <v>0</v>
      </c>
      <c r="AA105" s="515">
        <f t="shared" si="62"/>
        <v>0</v>
      </c>
    </row>
    <row r="106" spans="1:27" ht="15.75" customHeight="1" x14ac:dyDescent="0.2">
      <c r="A106" s="114" t="s">
        <v>386</v>
      </c>
      <c r="B106" s="112">
        <v>7</v>
      </c>
      <c r="C106" s="112" t="s">
        <v>118</v>
      </c>
      <c r="D106" s="140" t="s">
        <v>17</v>
      </c>
      <c r="E106" s="483"/>
      <c r="F106" s="328"/>
      <c r="G106" s="328"/>
      <c r="H106" s="328"/>
      <c r="I106" s="328"/>
      <c r="J106" s="507">
        <f t="shared" si="58"/>
        <v>0</v>
      </c>
      <c r="K106" s="317"/>
      <c r="L106" s="317"/>
      <c r="M106" s="317"/>
      <c r="N106" s="317"/>
      <c r="O106" s="486">
        <f t="shared" si="59"/>
        <v>0</v>
      </c>
      <c r="P106" s="510">
        <f>+'ANEXO No 8A'!I790</f>
        <v>0</v>
      </c>
      <c r="Q106" s="317"/>
      <c r="R106" s="317"/>
      <c r="S106" s="317"/>
      <c r="T106" s="317"/>
      <c r="U106" s="494">
        <f t="shared" si="60"/>
        <v>0</v>
      </c>
      <c r="V106" s="317"/>
      <c r="W106" s="317"/>
      <c r="X106" s="317"/>
      <c r="Y106" s="317"/>
      <c r="Z106" s="498">
        <f t="shared" si="61"/>
        <v>0</v>
      </c>
      <c r="AA106" s="515">
        <f t="shared" si="62"/>
        <v>0</v>
      </c>
    </row>
    <row r="107" spans="1:27" ht="15.75" customHeight="1" x14ac:dyDescent="0.2">
      <c r="A107" s="114" t="s">
        <v>387</v>
      </c>
      <c r="B107" s="112">
        <v>7</v>
      </c>
      <c r="C107" s="112" t="s">
        <v>118</v>
      </c>
      <c r="D107" s="140" t="s">
        <v>388</v>
      </c>
      <c r="E107" s="483"/>
      <c r="F107" s="328"/>
      <c r="G107" s="328"/>
      <c r="H107" s="328"/>
      <c r="I107" s="328"/>
      <c r="J107" s="507">
        <f t="shared" si="58"/>
        <v>0</v>
      </c>
      <c r="K107" s="317"/>
      <c r="L107" s="317"/>
      <c r="M107" s="317"/>
      <c r="N107" s="317"/>
      <c r="O107" s="486">
        <f t="shared" si="59"/>
        <v>0</v>
      </c>
      <c r="P107" s="510">
        <f>+'ANEXO No 8A'!I803</f>
        <v>0</v>
      </c>
      <c r="Q107" s="317"/>
      <c r="R107" s="317"/>
      <c r="S107" s="317"/>
      <c r="T107" s="317"/>
      <c r="U107" s="494">
        <f t="shared" si="60"/>
        <v>0</v>
      </c>
      <c r="V107" s="317"/>
      <c r="W107" s="317"/>
      <c r="X107" s="317"/>
      <c r="Y107" s="317"/>
      <c r="Z107" s="498">
        <f t="shared" si="61"/>
        <v>0</v>
      </c>
      <c r="AA107" s="515">
        <f t="shared" si="62"/>
        <v>0</v>
      </c>
    </row>
    <row r="108" spans="1:27" ht="25.5" x14ac:dyDescent="0.2">
      <c r="A108" s="114" t="s">
        <v>389</v>
      </c>
      <c r="B108" s="112">
        <v>7</v>
      </c>
      <c r="C108" s="112" t="s">
        <v>118</v>
      </c>
      <c r="D108" s="148" t="s">
        <v>390</v>
      </c>
      <c r="E108" s="483"/>
      <c r="F108" s="328"/>
      <c r="G108" s="328"/>
      <c r="H108" s="328"/>
      <c r="I108" s="328"/>
      <c r="J108" s="507">
        <f t="shared" si="58"/>
        <v>0</v>
      </c>
      <c r="K108" s="317"/>
      <c r="L108" s="317"/>
      <c r="M108" s="317"/>
      <c r="N108" s="317"/>
      <c r="O108" s="486">
        <f t="shared" si="59"/>
        <v>0</v>
      </c>
      <c r="P108" s="510">
        <f>+'ANEXO No 8A'!I817</f>
        <v>0</v>
      </c>
      <c r="Q108" s="317"/>
      <c r="R108" s="317"/>
      <c r="S108" s="317"/>
      <c r="T108" s="317"/>
      <c r="U108" s="494">
        <f t="shared" si="60"/>
        <v>0</v>
      </c>
      <c r="V108" s="317"/>
      <c r="W108" s="317"/>
      <c r="X108" s="317"/>
      <c r="Y108" s="317"/>
      <c r="Z108" s="498">
        <f t="shared" si="61"/>
        <v>0</v>
      </c>
      <c r="AA108" s="515">
        <f t="shared" si="62"/>
        <v>0</v>
      </c>
    </row>
    <row r="109" spans="1:27" ht="15.75" customHeight="1" x14ac:dyDescent="0.2">
      <c r="A109" s="114" t="s">
        <v>391</v>
      </c>
      <c r="B109" s="112">
        <v>7</v>
      </c>
      <c r="C109" s="112" t="s">
        <v>118</v>
      </c>
      <c r="D109" s="140" t="s">
        <v>392</v>
      </c>
      <c r="E109" s="483"/>
      <c r="F109" s="328"/>
      <c r="G109" s="328"/>
      <c r="H109" s="328"/>
      <c r="I109" s="328"/>
      <c r="J109" s="507">
        <f t="shared" si="58"/>
        <v>0</v>
      </c>
      <c r="K109" s="317"/>
      <c r="L109" s="317"/>
      <c r="M109" s="317"/>
      <c r="N109" s="317"/>
      <c r="O109" s="486">
        <f t="shared" si="59"/>
        <v>0</v>
      </c>
      <c r="P109" s="510">
        <f>+'ANEXO No 8A'!I830</f>
        <v>0</v>
      </c>
      <c r="Q109" s="317"/>
      <c r="R109" s="317"/>
      <c r="S109" s="317"/>
      <c r="T109" s="317"/>
      <c r="U109" s="494">
        <f t="shared" si="60"/>
        <v>0</v>
      </c>
      <c r="V109" s="317"/>
      <c r="W109" s="317"/>
      <c r="X109" s="317"/>
      <c r="Y109" s="317"/>
      <c r="Z109" s="498">
        <f t="shared" si="61"/>
        <v>0</v>
      </c>
      <c r="AA109" s="515">
        <f t="shared" si="62"/>
        <v>0</v>
      </c>
    </row>
    <row r="110" spans="1:27" ht="15.75" customHeight="1" x14ac:dyDescent="0.2">
      <c r="A110" s="114" t="s">
        <v>393</v>
      </c>
      <c r="B110" s="112">
        <v>7</v>
      </c>
      <c r="C110" s="112" t="s">
        <v>118</v>
      </c>
      <c r="D110" s="140" t="s">
        <v>394</v>
      </c>
      <c r="E110" s="483"/>
      <c r="F110" s="328"/>
      <c r="G110" s="328"/>
      <c r="H110" s="328"/>
      <c r="I110" s="328"/>
      <c r="J110" s="507">
        <f t="shared" si="58"/>
        <v>0</v>
      </c>
      <c r="K110" s="317"/>
      <c r="L110" s="317"/>
      <c r="M110" s="317"/>
      <c r="N110" s="317"/>
      <c r="O110" s="486">
        <f t="shared" si="59"/>
        <v>0</v>
      </c>
      <c r="P110" s="510">
        <f>+'ANEXO No 8A'!I843</f>
        <v>0</v>
      </c>
      <c r="Q110" s="317"/>
      <c r="R110" s="317"/>
      <c r="S110" s="317"/>
      <c r="T110" s="317"/>
      <c r="U110" s="494">
        <f t="shared" si="60"/>
        <v>0</v>
      </c>
      <c r="V110" s="317"/>
      <c r="W110" s="317"/>
      <c r="X110" s="317"/>
      <c r="Y110" s="317"/>
      <c r="Z110" s="498">
        <f t="shared" si="61"/>
        <v>0</v>
      </c>
      <c r="AA110" s="515">
        <f t="shared" si="62"/>
        <v>0</v>
      </c>
    </row>
    <row r="111" spans="1:27" ht="25.5" x14ac:dyDescent="0.2">
      <c r="A111" s="96" t="s">
        <v>395</v>
      </c>
      <c r="B111" s="149">
        <v>3</v>
      </c>
      <c r="C111" s="149" t="s">
        <v>27</v>
      </c>
      <c r="D111" s="150" t="s">
        <v>396</v>
      </c>
      <c r="E111" s="324">
        <f>+E112+E114</f>
        <v>300000</v>
      </c>
      <c r="F111" s="324">
        <f t="shared" ref="F111:AA111" si="70">+F112+F114</f>
        <v>0</v>
      </c>
      <c r="G111" s="324">
        <f t="shared" si="70"/>
        <v>0</v>
      </c>
      <c r="H111" s="324">
        <f t="shared" si="70"/>
        <v>0</v>
      </c>
      <c r="I111" s="324">
        <f t="shared" si="70"/>
        <v>0</v>
      </c>
      <c r="J111" s="324">
        <f t="shared" si="70"/>
        <v>300000</v>
      </c>
      <c r="K111" s="324">
        <f t="shared" si="70"/>
        <v>10403</v>
      </c>
      <c r="L111" s="324">
        <f t="shared" si="70"/>
        <v>0</v>
      </c>
      <c r="M111" s="324">
        <f t="shared" si="70"/>
        <v>0</v>
      </c>
      <c r="N111" s="324">
        <f t="shared" si="70"/>
        <v>0</v>
      </c>
      <c r="O111" s="324">
        <f t="shared" si="70"/>
        <v>10403</v>
      </c>
      <c r="P111" s="324">
        <f t="shared" si="70"/>
        <v>10403</v>
      </c>
      <c r="Q111" s="324">
        <f t="shared" si="70"/>
        <v>10403</v>
      </c>
      <c r="R111" s="324">
        <f t="shared" si="70"/>
        <v>0</v>
      </c>
      <c r="S111" s="324">
        <f t="shared" si="70"/>
        <v>0</v>
      </c>
      <c r="T111" s="324">
        <f t="shared" si="70"/>
        <v>0</v>
      </c>
      <c r="U111" s="324">
        <f t="shared" si="70"/>
        <v>10403</v>
      </c>
      <c r="V111" s="324">
        <f t="shared" si="70"/>
        <v>10403</v>
      </c>
      <c r="W111" s="324">
        <f t="shared" si="70"/>
        <v>0</v>
      </c>
      <c r="X111" s="324">
        <f t="shared" si="70"/>
        <v>0</v>
      </c>
      <c r="Y111" s="324">
        <f t="shared" si="70"/>
        <v>0</v>
      </c>
      <c r="Z111" s="324">
        <f t="shared" si="70"/>
        <v>10403</v>
      </c>
      <c r="AA111" s="324">
        <f t="shared" si="70"/>
        <v>289597</v>
      </c>
    </row>
    <row r="112" spans="1:27" ht="15.75" customHeight="1" x14ac:dyDescent="0.2">
      <c r="A112" s="99" t="s">
        <v>397</v>
      </c>
      <c r="B112" s="100">
        <v>4</v>
      </c>
      <c r="C112" s="100" t="s">
        <v>27</v>
      </c>
      <c r="D112" s="151" t="s">
        <v>398</v>
      </c>
      <c r="E112" s="325">
        <f>SUM(E113)</f>
        <v>300000</v>
      </c>
      <c r="F112" s="325">
        <f t="shared" ref="F112:K112" si="71">SUM(F113)</f>
        <v>0</v>
      </c>
      <c r="G112" s="325">
        <f t="shared" si="71"/>
        <v>0</v>
      </c>
      <c r="H112" s="325">
        <f t="shared" si="71"/>
        <v>0</v>
      </c>
      <c r="I112" s="325">
        <f t="shared" si="71"/>
        <v>0</v>
      </c>
      <c r="J112" s="325">
        <f t="shared" si="71"/>
        <v>300000</v>
      </c>
      <c r="K112" s="325">
        <f t="shared" si="71"/>
        <v>10403</v>
      </c>
      <c r="L112" s="325">
        <f t="shared" ref="L112" si="72">SUM(L113)</f>
        <v>0</v>
      </c>
      <c r="M112" s="325">
        <f t="shared" ref="M112:AA112" si="73">SUM(M113)</f>
        <v>0</v>
      </c>
      <c r="N112" s="325">
        <f t="shared" si="73"/>
        <v>0</v>
      </c>
      <c r="O112" s="325">
        <f t="shared" si="73"/>
        <v>10403</v>
      </c>
      <c r="P112" s="325">
        <f t="shared" si="73"/>
        <v>10403</v>
      </c>
      <c r="Q112" s="325">
        <f t="shared" si="73"/>
        <v>10403</v>
      </c>
      <c r="R112" s="325">
        <f t="shared" si="73"/>
        <v>0</v>
      </c>
      <c r="S112" s="325">
        <f t="shared" si="73"/>
        <v>0</v>
      </c>
      <c r="T112" s="325">
        <f t="shared" si="73"/>
        <v>0</v>
      </c>
      <c r="U112" s="325">
        <f t="shared" si="73"/>
        <v>10403</v>
      </c>
      <c r="V112" s="325">
        <f t="shared" si="73"/>
        <v>10403</v>
      </c>
      <c r="W112" s="325">
        <f t="shared" si="73"/>
        <v>0</v>
      </c>
      <c r="X112" s="325">
        <f t="shared" si="73"/>
        <v>0</v>
      </c>
      <c r="Y112" s="325">
        <f t="shared" si="73"/>
        <v>0</v>
      </c>
      <c r="Z112" s="325">
        <f t="shared" si="73"/>
        <v>10403</v>
      </c>
      <c r="AA112" s="325">
        <f t="shared" si="73"/>
        <v>289597</v>
      </c>
    </row>
    <row r="113" spans="1:27" ht="15.75" customHeight="1" x14ac:dyDescent="0.2">
      <c r="A113" s="145" t="s">
        <v>399</v>
      </c>
      <c r="B113" s="146">
        <v>5</v>
      </c>
      <c r="C113" s="146" t="s">
        <v>118</v>
      </c>
      <c r="D113" s="152" t="s">
        <v>400</v>
      </c>
      <c r="E113" s="483">
        <v>300000</v>
      </c>
      <c r="F113" s="328"/>
      <c r="G113" s="328"/>
      <c r="H113" s="328"/>
      <c r="I113" s="328"/>
      <c r="J113" s="507">
        <f t="shared" ref="J113" si="74">+E113+F113-G113+H113-I113</f>
        <v>300000</v>
      </c>
      <c r="K113" s="317">
        <f>196+10207</f>
        <v>10403</v>
      </c>
      <c r="L113" s="317"/>
      <c r="M113" s="317"/>
      <c r="N113" s="317"/>
      <c r="O113" s="486">
        <f t="shared" ref="O113" si="75">SUM(K113:N113)</f>
        <v>10403</v>
      </c>
      <c r="P113" s="510">
        <f>+'ANEXO No 8A'!I856</f>
        <v>10403</v>
      </c>
      <c r="Q113" s="317">
        <f>196+10207</f>
        <v>10403</v>
      </c>
      <c r="R113" s="317"/>
      <c r="S113" s="317"/>
      <c r="T113" s="317"/>
      <c r="U113" s="494">
        <f t="shared" ref="U113" si="76">SUM(Q113:T113)</f>
        <v>10403</v>
      </c>
      <c r="V113" s="317">
        <f>196+10207</f>
        <v>10403</v>
      </c>
      <c r="W113" s="317"/>
      <c r="X113" s="317"/>
      <c r="Y113" s="317"/>
      <c r="Z113" s="498">
        <f t="shared" ref="Z113" si="77">SUM(V113:Y113)</f>
        <v>10403</v>
      </c>
      <c r="AA113" s="515">
        <f>+J113-P113</f>
        <v>289597</v>
      </c>
    </row>
    <row r="114" spans="1:27" ht="15.75" customHeight="1" x14ac:dyDescent="0.2">
      <c r="A114" s="99" t="s">
        <v>401</v>
      </c>
      <c r="B114" s="100">
        <v>4</v>
      </c>
      <c r="C114" s="100" t="s">
        <v>27</v>
      </c>
      <c r="D114" s="151" t="s">
        <v>402</v>
      </c>
      <c r="E114" s="325">
        <f>E115</f>
        <v>0</v>
      </c>
      <c r="F114" s="325">
        <f t="shared" ref="F114:AA114" si="78">F115</f>
        <v>0</v>
      </c>
      <c r="G114" s="325">
        <f t="shared" si="78"/>
        <v>0</v>
      </c>
      <c r="H114" s="325">
        <f t="shared" si="78"/>
        <v>0</v>
      </c>
      <c r="I114" s="325">
        <f t="shared" si="78"/>
        <v>0</v>
      </c>
      <c r="J114" s="325">
        <f t="shared" si="78"/>
        <v>0</v>
      </c>
      <c r="K114" s="325">
        <f t="shared" si="78"/>
        <v>0</v>
      </c>
      <c r="L114" s="325">
        <f t="shared" si="78"/>
        <v>0</v>
      </c>
      <c r="M114" s="325">
        <f t="shared" si="78"/>
        <v>0</v>
      </c>
      <c r="N114" s="325">
        <f t="shared" si="78"/>
        <v>0</v>
      </c>
      <c r="O114" s="325">
        <f t="shared" si="78"/>
        <v>0</v>
      </c>
      <c r="P114" s="325">
        <f t="shared" si="78"/>
        <v>0</v>
      </c>
      <c r="Q114" s="325">
        <f t="shared" si="78"/>
        <v>0</v>
      </c>
      <c r="R114" s="325">
        <f t="shared" si="78"/>
        <v>0</v>
      </c>
      <c r="S114" s="325">
        <f t="shared" si="78"/>
        <v>0</v>
      </c>
      <c r="T114" s="325">
        <f t="shared" si="78"/>
        <v>0</v>
      </c>
      <c r="U114" s="325">
        <f t="shared" si="78"/>
        <v>0</v>
      </c>
      <c r="V114" s="325">
        <f t="shared" si="78"/>
        <v>0</v>
      </c>
      <c r="W114" s="325">
        <f t="shared" si="78"/>
        <v>0</v>
      </c>
      <c r="X114" s="325">
        <f t="shared" si="78"/>
        <v>0</v>
      </c>
      <c r="Y114" s="325">
        <f t="shared" si="78"/>
        <v>0</v>
      </c>
      <c r="Z114" s="325">
        <f t="shared" si="78"/>
        <v>0</v>
      </c>
      <c r="AA114" s="325">
        <f t="shared" si="78"/>
        <v>0</v>
      </c>
    </row>
    <row r="115" spans="1:27" ht="15.75" customHeight="1" x14ac:dyDescent="0.2">
      <c r="A115" s="155" t="s">
        <v>403</v>
      </c>
      <c r="B115" s="156">
        <v>5</v>
      </c>
      <c r="C115" s="156" t="s">
        <v>118</v>
      </c>
      <c r="D115" s="157" t="s">
        <v>404</v>
      </c>
      <c r="E115" s="483"/>
      <c r="F115" s="412"/>
      <c r="G115" s="412"/>
      <c r="H115" s="412"/>
      <c r="I115" s="412"/>
      <c r="J115" s="507">
        <f>+E115+F115-G115+H115-I115</f>
        <v>0</v>
      </c>
      <c r="K115" s="411"/>
      <c r="L115" s="411"/>
      <c r="M115" s="411"/>
      <c r="N115" s="411"/>
      <c r="O115" s="488">
        <f>SUM(K115:N115)</f>
        <v>0</v>
      </c>
      <c r="P115" s="512">
        <f>+'ANEXO No 8A'!I869</f>
        <v>0</v>
      </c>
      <c r="Q115" s="411"/>
      <c r="R115" s="411"/>
      <c r="S115" s="411"/>
      <c r="T115" s="411"/>
      <c r="U115" s="495">
        <f>SUM(Q115:T115)</f>
        <v>0</v>
      </c>
      <c r="V115" s="411"/>
      <c r="W115" s="411"/>
      <c r="X115" s="411"/>
      <c r="Y115" s="411"/>
      <c r="Z115" s="499">
        <f>SUM(V115:Y115)</f>
        <v>0</v>
      </c>
      <c r="AA115" s="516">
        <f>+J115-P115</f>
        <v>0</v>
      </c>
    </row>
    <row r="116" spans="1:27" ht="15" x14ac:dyDescent="0.25">
      <c r="E116" s="56"/>
      <c r="F116" s="56"/>
      <c r="Q116" s="57"/>
      <c r="R116" s="57"/>
      <c r="S116" s="57"/>
      <c r="T116" s="57"/>
      <c r="U116" s="57"/>
      <c r="V116" s="57"/>
      <c r="W116" s="57"/>
      <c r="X116" s="57"/>
      <c r="Y116" s="57"/>
      <c r="Z116" s="57"/>
    </row>
    <row r="117" spans="1:27" x14ac:dyDescent="0.2">
      <c r="Q117" s="57"/>
      <c r="R117" s="57"/>
      <c r="S117" s="57"/>
      <c r="T117" s="57"/>
      <c r="U117" s="57"/>
      <c r="V117" s="57"/>
      <c r="W117" s="57"/>
      <c r="X117" s="57"/>
      <c r="Y117" s="57"/>
      <c r="Z117" s="550">
        <f>Z16-'ANEXO No 8A'!N870</f>
        <v>0</v>
      </c>
    </row>
    <row r="121" spans="1:27" ht="15.75" x14ac:dyDescent="0.25">
      <c r="A121" s="10" t="s">
        <v>530</v>
      </c>
      <c r="D121" s="78" t="str">
        <f>+'ANEXO No 1'!D96</f>
        <v>SANDRA YANETH SANTIAGO CASTRO</v>
      </c>
      <c r="E121" s="26"/>
      <c r="F121" s="26"/>
      <c r="G121" s="26"/>
      <c r="H121" s="26"/>
      <c r="I121" s="26"/>
      <c r="J121" s="26"/>
      <c r="K121" s="26"/>
      <c r="L121" s="26"/>
      <c r="M121" s="26"/>
      <c r="N121" s="26"/>
      <c r="O121" s="26"/>
      <c r="P121" s="268"/>
      <c r="Q121" s="26"/>
      <c r="R121" s="26"/>
      <c r="S121" s="26"/>
      <c r="T121" s="26"/>
      <c r="U121" s="26"/>
      <c r="V121" s="26"/>
      <c r="W121" s="26"/>
      <c r="X121" s="26"/>
      <c r="Y121" s="26"/>
      <c r="Z121" s="26"/>
      <c r="AA121" s="58"/>
    </row>
    <row r="122" spans="1:27" ht="15.75" x14ac:dyDescent="0.25">
      <c r="A122" s="459" t="s">
        <v>532</v>
      </c>
      <c r="D122" s="457">
        <f>+'ANEXO No 1'!D97</f>
        <v>35264768</v>
      </c>
      <c r="E122" s="26"/>
      <c r="F122" s="26"/>
      <c r="G122" s="26"/>
      <c r="H122" s="26"/>
      <c r="I122" s="26"/>
      <c r="J122" s="26"/>
      <c r="K122" s="26"/>
      <c r="L122" s="26"/>
      <c r="M122" s="26"/>
      <c r="N122" s="26"/>
      <c r="O122" s="26"/>
      <c r="P122" s="268"/>
      <c r="Q122" s="26"/>
      <c r="R122" s="26"/>
      <c r="S122" s="26"/>
      <c r="T122" s="26"/>
      <c r="U122" s="26"/>
      <c r="V122" s="26"/>
      <c r="W122" s="26"/>
      <c r="X122" s="26"/>
      <c r="Y122" s="26"/>
      <c r="Z122" s="26"/>
      <c r="AA122" s="58"/>
    </row>
    <row r="123" spans="1:27" ht="15.75" x14ac:dyDescent="0.25">
      <c r="A123" s="26" t="s">
        <v>35</v>
      </c>
      <c r="D123" s="78" t="str">
        <f>+'ANEXO No 1'!D98</f>
        <v>Rector( A)</v>
      </c>
      <c r="E123" s="26"/>
      <c r="F123" s="26"/>
      <c r="G123" s="26"/>
      <c r="H123" s="26"/>
      <c r="I123" s="26"/>
      <c r="J123" s="26"/>
      <c r="K123" s="26"/>
      <c r="L123" s="26"/>
      <c r="M123" s="26"/>
      <c r="N123" s="26"/>
      <c r="O123" s="26"/>
      <c r="P123" s="268"/>
      <c r="Q123" s="26"/>
      <c r="R123" s="26"/>
      <c r="S123" s="26"/>
      <c r="T123" s="26"/>
      <c r="U123" s="26"/>
      <c r="V123" s="26"/>
      <c r="W123" s="26"/>
      <c r="X123" s="26"/>
      <c r="Y123" s="26"/>
      <c r="Z123" s="26"/>
      <c r="AA123" s="58"/>
    </row>
    <row r="124" spans="1:27" ht="15" x14ac:dyDescent="0.25">
      <c r="A124" s="618" t="s">
        <v>526</v>
      </c>
      <c r="B124" s="618"/>
      <c r="C124" s="618"/>
      <c r="D124" s="618"/>
      <c r="E124" s="618"/>
      <c r="F124" s="618"/>
      <c r="G124" s="618"/>
      <c r="H124" s="618"/>
      <c r="I124" s="618"/>
      <c r="J124" s="618"/>
      <c r="K124" s="618"/>
      <c r="L124" s="27"/>
      <c r="M124" s="27"/>
      <c r="N124" s="27"/>
      <c r="O124" s="27"/>
      <c r="P124" s="269"/>
      <c r="Q124" s="27"/>
      <c r="R124" s="27"/>
      <c r="S124" s="27"/>
      <c r="T124" s="27"/>
      <c r="U124" s="27"/>
      <c r="V124" s="27"/>
      <c r="W124" s="27"/>
      <c r="X124" s="27"/>
      <c r="Y124" s="27"/>
      <c r="Z124" s="27"/>
      <c r="AA124" s="58"/>
    </row>
    <row r="125" spans="1:27" ht="15" x14ac:dyDescent="0.25">
      <c r="A125" s="27"/>
      <c r="D125" s="79"/>
      <c r="E125" s="27"/>
      <c r="F125" s="27"/>
      <c r="G125" s="27"/>
      <c r="H125" s="27"/>
      <c r="I125" s="27"/>
      <c r="J125" s="27"/>
      <c r="K125" s="27"/>
      <c r="L125" s="27"/>
      <c r="M125" s="27"/>
      <c r="N125" s="27"/>
      <c r="O125" s="27"/>
      <c r="P125" s="269"/>
      <c r="Q125" s="27"/>
      <c r="R125" s="27"/>
      <c r="S125" s="27"/>
      <c r="T125" s="27"/>
      <c r="U125" s="27"/>
      <c r="V125" s="27"/>
      <c r="W125" s="27"/>
      <c r="X125" s="27"/>
      <c r="Y125" s="27"/>
      <c r="Z125" s="27"/>
      <c r="AA125" s="58"/>
    </row>
    <row r="126" spans="1:27" ht="15" x14ac:dyDescent="0.25">
      <c r="A126" s="27"/>
      <c r="D126" s="79"/>
      <c r="E126" s="27"/>
      <c r="F126" s="27"/>
      <c r="G126" s="27"/>
      <c r="H126" s="27"/>
      <c r="I126" s="27"/>
      <c r="J126" s="27"/>
      <c r="K126" s="27"/>
      <c r="L126" s="27"/>
      <c r="M126" s="27"/>
      <c r="N126" s="27"/>
      <c r="O126" s="27"/>
      <c r="P126" s="269"/>
      <c r="Q126" s="27"/>
      <c r="R126" s="27"/>
      <c r="S126" s="27"/>
      <c r="T126" s="27"/>
      <c r="U126" s="27"/>
      <c r="V126" s="27"/>
      <c r="W126" s="27"/>
      <c r="X126" s="27"/>
      <c r="Y126" s="27"/>
      <c r="Z126" s="27"/>
      <c r="AA126" s="58"/>
    </row>
    <row r="130" spans="1:27" x14ac:dyDescent="0.2">
      <c r="D130" s="48"/>
    </row>
    <row r="132" spans="1:27" ht="12.75" customHeight="1" x14ac:dyDescent="0.2">
      <c r="A132" s="619" t="s">
        <v>570</v>
      </c>
      <c r="B132" s="619"/>
      <c r="C132" s="619"/>
      <c r="D132" s="619"/>
      <c r="E132" s="619"/>
      <c r="F132" s="619"/>
      <c r="G132" s="619"/>
      <c r="H132" s="619"/>
      <c r="I132" s="619"/>
      <c r="J132" s="619"/>
      <c r="K132" s="619"/>
      <c r="L132" s="619"/>
      <c r="M132" s="619"/>
      <c r="N132" s="619"/>
      <c r="O132" s="60"/>
      <c r="P132" s="60"/>
      <c r="Q132" s="60"/>
      <c r="R132" s="60"/>
      <c r="S132" s="60"/>
      <c r="T132" s="60"/>
      <c r="U132" s="60"/>
      <c r="V132" s="60"/>
      <c r="W132" s="60"/>
      <c r="X132" s="60"/>
    </row>
    <row r="133" spans="1:27" ht="16.5" customHeight="1" x14ac:dyDescent="0.2">
      <c r="A133" s="619" t="s">
        <v>571</v>
      </c>
      <c r="B133" s="619"/>
      <c r="C133" s="619"/>
      <c r="D133" s="619"/>
      <c r="E133" s="619"/>
      <c r="F133" s="619"/>
      <c r="G133" s="619"/>
      <c r="H133" s="619"/>
      <c r="I133" s="619"/>
      <c r="J133" s="619"/>
      <c r="K133" s="619"/>
      <c r="L133" s="619"/>
      <c r="M133" s="619"/>
      <c r="N133" s="619"/>
      <c r="O133" s="60"/>
      <c r="P133" s="60"/>
      <c r="Q133" s="60"/>
      <c r="R133" s="60"/>
      <c r="S133" s="60"/>
      <c r="T133" s="60"/>
      <c r="U133" s="60"/>
      <c r="V133" s="60"/>
      <c r="W133" s="60"/>
      <c r="X133" s="60"/>
    </row>
    <row r="134" spans="1:27" ht="20.25" customHeight="1" x14ac:dyDescent="0.2">
      <c r="A134" s="617" t="s">
        <v>56</v>
      </c>
      <c r="B134" s="617"/>
      <c r="C134" s="617"/>
      <c r="D134" s="617"/>
      <c r="E134" s="617"/>
      <c r="F134" s="617"/>
      <c r="G134" s="617"/>
      <c r="H134" s="617"/>
      <c r="I134" s="617"/>
      <c r="J134" s="617"/>
      <c r="K134" s="617"/>
      <c r="L134" s="617"/>
      <c r="M134" s="617"/>
      <c r="N134" s="617"/>
      <c r="O134" s="60"/>
      <c r="P134" s="270"/>
      <c r="Q134" s="60"/>
      <c r="R134" s="60"/>
      <c r="S134" s="60"/>
      <c r="T134" s="60"/>
      <c r="U134" s="60"/>
      <c r="V134" s="60"/>
      <c r="W134" s="60"/>
      <c r="X134" s="60"/>
      <c r="Y134" s="60"/>
      <c r="Z134" s="60"/>
      <c r="AA134" s="60"/>
    </row>
    <row r="135" spans="1:27" ht="44.25" customHeight="1" x14ac:dyDescent="0.2">
      <c r="A135" s="617" t="s">
        <v>70</v>
      </c>
      <c r="B135" s="617"/>
      <c r="C135" s="617"/>
      <c r="D135" s="617"/>
      <c r="E135" s="617"/>
      <c r="F135" s="617"/>
      <c r="G135" s="617"/>
      <c r="H135" s="617"/>
      <c r="I135" s="617"/>
      <c r="J135" s="617"/>
      <c r="K135" s="617"/>
      <c r="L135" s="617"/>
      <c r="M135" s="617"/>
      <c r="N135" s="617"/>
      <c r="O135" s="60"/>
      <c r="P135" s="270"/>
      <c r="Q135" s="60"/>
      <c r="R135" s="60"/>
      <c r="S135" s="60"/>
      <c r="T135" s="60"/>
      <c r="U135" s="60"/>
      <c r="V135" s="60"/>
      <c r="W135" s="60"/>
      <c r="X135" s="60"/>
      <c r="Y135" s="60"/>
      <c r="Z135" s="60"/>
      <c r="AA135" s="60"/>
    </row>
    <row r="136" spans="1:27" ht="32.25" customHeight="1" x14ac:dyDescent="0.2">
      <c r="A136" s="617" t="s">
        <v>78</v>
      </c>
      <c r="B136" s="617"/>
      <c r="C136" s="617"/>
      <c r="D136" s="617"/>
      <c r="E136" s="617"/>
      <c r="F136" s="617"/>
      <c r="G136" s="617"/>
      <c r="H136" s="617"/>
      <c r="I136" s="617"/>
      <c r="J136" s="617"/>
      <c r="K136" s="617"/>
      <c r="L136" s="617"/>
      <c r="M136" s="617"/>
      <c r="N136" s="617"/>
      <c r="O136" s="60"/>
      <c r="P136" s="270"/>
      <c r="Q136" s="60"/>
      <c r="R136" s="60"/>
      <c r="S136" s="60"/>
      <c r="T136" s="60"/>
      <c r="U136" s="60"/>
      <c r="V136" s="60"/>
      <c r="W136" s="60"/>
      <c r="X136" s="60"/>
      <c r="Y136" s="60"/>
      <c r="Z136" s="60"/>
      <c r="AA136" s="60"/>
    </row>
    <row r="137" spans="1:27" ht="19.5" customHeight="1" x14ac:dyDescent="0.2">
      <c r="A137" s="617" t="s">
        <v>79</v>
      </c>
      <c r="B137" s="617"/>
      <c r="C137" s="617"/>
      <c r="D137" s="617"/>
      <c r="E137" s="617"/>
      <c r="F137" s="617"/>
      <c r="G137" s="617"/>
      <c r="H137" s="617"/>
      <c r="I137" s="617"/>
      <c r="J137" s="617"/>
      <c r="K137" s="617"/>
      <c r="L137" s="617"/>
      <c r="M137" s="617"/>
      <c r="N137" s="617"/>
      <c r="O137" s="60"/>
      <c r="P137" s="270"/>
      <c r="Q137" s="60"/>
      <c r="R137" s="60"/>
      <c r="S137" s="60"/>
      <c r="T137" s="60"/>
      <c r="U137" s="60"/>
      <c r="V137" s="60"/>
      <c r="W137" s="60"/>
      <c r="X137" s="60"/>
      <c r="Y137" s="60"/>
      <c r="Z137" s="60"/>
      <c r="AA137" s="60"/>
    </row>
    <row r="138" spans="1:27" ht="12.75" customHeight="1" x14ac:dyDescent="0.2">
      <c r="A138" s="617" t="s">
        <v>80</v>
      </c>
      <c r="B138" s="617"/>
      <c r="C138" s="617"/>
      <c r="D138" s="617"/>
      <c r="E138" s="617"/>
      <c r="F138" s="617"/>
      <c r="G138" s="617"/>
      <c r="H138" s="617"/>
      <c r="I138" s="617"/>
      <c r="J138" s="617"/>
      <c r="K138" s="617"/>
      <c r="L138" s="617"/>
      <c r="M138" s="617"/>
      <c r="N138" s="617"/>
      <c r="O138" s="60"/>
      <c r="P138" s="270"/>
      <c r="Q138" s="60"/>
      <c r="R138" s="60"/>
      <c r="S138" s="60"/>
      <c r="T138" s="60"/>
      <c r="U138" s="60"/>
      <c r="V138" s="60"/>
      <c r="W138" s="60"/>
      <c r="X138" s="60"/>
      <c r="Y138" s="60"/>
      <c r="Z138" s="60"/>
      <c r="AA138" s="60"/>
    </row>
    <row r="139" spans="1:27" x14ac:dyDescent="0.2">
      <c r="D139" s="61"/>
      <c r="E139" s="61"/>
      <c r="F139" s="61"/>
      <c r="G139" s="59"/>
      <c r="H139" s="59"/>
      <c r="I139" s="59"/>
      <c r="J139" s="60"/>
      <c r="K139" s="60"/>
      <c r="L139" s="60"/>
      <c r="M139" s="60"/>
      <c r="N139" s="60"/>
      <c r="O139" s="60"/>
      <c r="P139" s="270"/>
      <c r="Q139" s="60"/>
      <c r="R139" s="60"/>
      <c r="S139" s="60"/>
      <c r="T139" s="60"/>
      <c r="U139" s="60"/>
      <c r="V139" s="60"/>
      <c r="W139" s="60"/>
      <c r="X139" s="60"/>
      <c r="Y139" s="60"/>
      <c r="Z139" s="60"/>
      <c r="AA139" s="60"/>
    </row>
    <row r="140" spans="1:27" ht="12.75" customHeight="1" x14ac:dyDescent="0.2">
      <c r="A140" s="619" t="s">
        <v>55</v>
      </c>
      <c r="B140" s="619"/>
      <c r="C140" s="619"/>
      <c r="D140" s="619"/>
      <c r="E140" s="619"/>
      <c r="F140" s="619"/>
      <c r="G140" s="619"/>
      <c r="H140" s="619"/>
      <c r="I140" s="619"/>
      <c r="J140" s="619"/>
      <c r="K140" s="619"/>
      <c r="L140" s="619"/>
      <c r="M140" s="59"/>
      <c r="N140" s="59"/>
      <c r="O140" s="59"/>
      <c r="P140" s="59"/>
      <c r="Q140" s="59"/>
      <c r="R140" s="59"/>
      <c r="S140" s="59"/>
      <c r="T140" s="59"/>
      <c r="U140" s="59"/>
      <c r="V140" s="59"/>
      <c r="W140" s="59"/>
      <c r="X140" s="59"/>
    </row>
    <row r="141" spans="1:27" x14ac:dyDescent="0.2">
      <c r="A141" s="62" t="s">
        <v>28</v>
      </c>
      <c r="E141" s="62"/>
      <c r="F141" s="62"/>
      <c r="G141" s="62"/>
      <c r="H141" s="62"/>
      <c r="I141" s="62"/>
      <c r="J141" s="62"/>
      <c r="K141" s="62"/>
      <c r="L141" s="62"/>
      <c r="M141" s="62"/>
      <c r="N141" s="62"/>
      <c r="O141" s="62"/>
      <c r="P141" s="63"/>
      <c r="Q141" s="62"/>
      <c r="R141" s="62"/>
      <c r="S141" s="62"/>
      <c r="T141" s="62"/>
      <c r="U141" s="62"/>
      <c r="V141" s="62"/>
      <c r="W141" s="62"/>
      <c r="X141" s="62"/>
      <c r="Y141" s="62"/>
      <c r="Z141" s="62"/>
      <c r="AA141" s="63"/>
    </row>
    <row r="142" spans="1:27" x14ac:dyDescent="0.2">
      <c r="A142" s="62" t="s">
        <v>527</v>
      </c>
      <c r="E142" s="62"/>
      <c r="F142" s="62"/>
      <c r="G142" s="62"/>
      <c r="H142" s="62"/>
      <c r="I142" s="62"/>
      <c r="J142" s="62"/>
      <c r="K142" s="62"/>
      <c r="L142" s="62"/>
      <c r="M142" s="62"/>
      <c r="N142" s="62"/>
      <c r="O142" s="62"/>
      <c r="P142" s="63"/>
      <c r="Q142" s="62"/>
      <c r="R142" s="62"/>
      <c r="S142" s="62"/>
      <c r="T142" s="62"/>
      <c r="U142" s="62"/>
      <c r="V142" s="62"/>
      <c r="W142" s="62"/>
      <c r="X142" s="62"/>
      <c r="Y142" s="62"/>
      <c r="Z142" s="62"/>
      <c r="AA142" s="63"/>
    </row>
    <row r="143" spans="1:27" x14ac:dyDescent="0.2">
      <c r="A143" s="62" t="s">
        <v>29</v>
      </c>
      <c r="D143" s="62"/>
      <c r="E143" s="62"/>
      <c r="F143" s="62"/>
      <c r="G143" s="62"/>
      <c r="H143" s="62"/>
      <c r="I143" s="62"/>
      <c r="J143" s="62"/>
      <c r="K143" s="62"/>
      <c r="L143" s="62"/>
      <c r="M143" s="62"/>
      <c r="N143" s="62"/>
      <c r="O143" s="62"/>
      <c r="P143" s="63"/>
      <c r="Q143" s="62"/>
      <c r="R143" s="62"/>
      <c r="S143" s="62"/>
      <c r="T143" s="62"/>
      <c r="U143" s="62"/>
      <c r="V143" s="62"/>
      <c r="W143" s="62"/>
      <c r="X143" s="62"/>
      <c r="Y143" s="62"/>
      <c r="Z143" s="62"/>
      <c r="AA143" s="63"/>
    </row>
    <row r="144" spans="1:27" x14ac:dyDescent="0.2">
      <c r="A144" s="9" t="s">
        <v>30</v>
      </c>
      <c r="D144" s="62"/>
      <c r="E144" s="62"/>
      <c r="F144" s="62"/>
      <c r="G144" s="62"/>
      <c r="H144" s="62"/>
      <c r="I144" s="62"/>
      <c r="J144" s="62"/>
      <c r="K144" s="62"/>
      <c r="L144" s="62"/>
      <c r="M144" s="62"/>
      <c r="N144" s="62"/>
      <c r="O144" s="62"/>
      <c r="P144" s="63"/>
      <c r="Q144" s="62"/>
      <c r="R144" s="62"/>
      <c r="S144" s="62"/>
      <c r="T144" s="62"/>
      <c r="U144" s="62"/>
      <c r="V144" s="62"/>
      <c r="W144" s="62"/>
      <c r="X144" s="62"/>
      <c r="Y144" s="62"/>
      <c r="Z144" s="62"/>
      <c r="AA144" s="63"/>
    </row>
    <row r="145" spans="1:27" x14ac:dyDescent="0.2">
      <c r="A145" s="62" t="s">
        <v>31</v>
      </c>
      <c r="E145" s="62"/>
      <c r="F145" s="62"/>
      <c r="G145" s="62"/>
      <c r="H145" s="62"/>
      <c r="I145" s="62"/>
      <c r="J145" s="62"/>
      <c r="K145" s="62"/>
      <c r="L145" s="62"/>
      <c r="M145" s="62"/>
      <c r="N145" s="62"/>
      <c r="O145" s="62"/>
      <c r="P145" s="63"/>
      <c r="Q145" s="62"/>
      <c r="R145" s="62"/>
      <c r="S145" s="62"/>
      <c r="T145" s="62"/>
      <c r="U145" s="62"/>
      <c r="V145" s="62"/>
      <c r="W145" s="62"/>
      <c r="X145" s="62"/>
      <c r="Y145" s="62"/>
      <c r="Z145" s="62"/>
      <c r="AA145" s="63"/>
    </row>
    <row r="146" spans="1:27" x14ac:dyDescent="0.2">
      <c r="A146" s="62" t="s">
        <v>32</v>
      </c>
      <c r="E146" s="9"/>
      <c r="F146" s="9"/>
      <c r="G146" s="9"/>
      <c r="H146" s="9"/>
      <c r="I146" s="9"/>
      <c r="J146" s="62"/>
      <c r="K146" s="62"/>
      <c r="L146" s="62"/>
      <c r="M146" s="62"/>
      <c r="N146" s="62"/>
      <c r="O146" s="62"/>
      <c r="P146" s="63"/>
      <c r="Q146" s="62"/>
      <c r="R146" s="62"/>
      <c r="S146" s="62"/>
      <c r="T146" s="62"/>
      <c r="U146" s="62"/>
      <c r="V146" s="62"/>
      <c r="W146" s="62"/>
      <c r="X146" s="62"/>
      <c r="Y146" s="62"/>
      <c r="Z146" s="62"/>
      <c r="AA146" s="63"/>
    </row>
    <row r="147" spans="1:27" x14ac:dyDescent="0.2">
      <c r="A147" s="62" t="s">
        <v>33</v>
      </c>
      <c r="E147" s="62"/>
      <c r="F147" s="62"/>
      <c r="G147" s="62"/>
      <c r="H147" s="62"/>
      <c r="I147" s="62"/>
      <c r="J147" s="62"/>
      <c r="K147" s="62"/>
      <c r="L147" s="62"/>
      <c r="M147" s="62"/>
      <c r="N147" s="62"/>
      <c r="O147" s="62"/>
      <c r="P147" s="63"/>
      <c r="Q147" s="62"/>
      <c r="R147" s="62"/>
      <c r="S147" s="62"/>
      <c r="T147" s="62"/>
      <c r="U147" s="62"/>
      <c r="V147" s="62"/>
      <c r="W147" s="62"/>
      <c r="X147" s="62"/>
      <c r="Y147" s="62"/>
      <c r="Z147" s="62"/>
      <c r="AA147" s="63"/>
    </row>
    <row r="148" spans="1:27" x14ac:dyDescent="0.2">
      <c r="E148" s="62"/>
      <c r="F148" s="62"/>
      <c r="G148" s="62"/>
      <c r="H148" s="62"/>
      <c r="I148" s="62"/>
      <c r="J148" s="9"/>
      <c r="K148" s="9"/>
      <c r="L148" s="9"/>
      <c r="M148" s="9"/>
      <c r="N148" s="9"/>
      <c r="O148" s="9"/>
      <c r="P148" s="271"/>
      <c r="Q148" s="9"/>
      <c r="R148" s="9"/>
      <c r="S148" s="9"/>
      <c r="T148" s="9"/>
      <c r="U148" s="9"/>
      <c r="V148" s="9"/>
      <c r="W148" s="9"/>
      <c r="X148" s="9"/>
      <c r="Y148" s="9"/>
      <c r="Z148" s="9"/>
      <c r="AA148" s="63"/>
    </row>
    <row r="149" spans="1:27" x14ac:dyDescent="0.2">
      <c r="E149" s="62"/>
      <c r="F149" s="62"/>
      <c r="G149" s="62"/>
      <c r="H149" s="62"/>
      <c r="I149" s="62"/>
      <c r="J149" s="9"/>
      <c r="K149" s="9"/>
      <c r="L149" s="9"/>
      <c r="M149" s="9"/>
      <c r="N149" s="9"/>
      <c r="O149" s="9"/>
      <c r="P149" s="271"/>
      <c r="Q149" s="9"/>
      <c r="R149" s="9"/>
      <c r="S149" s="9"/>
      <c r="T149" s="9"/>
      <c r="U149" s="9"/>
      <c r="V149" s="9"/>
      <c r="W149" s="9"/>
      <c r="X149" s="9"/>
      <c r="Y149" s="9"/>
      <c r="Z149" s="9"/>
      <c r="AA149" s="63"/>
    </row>
  </sheetData>
  <sheetProtection algorithmName="SHA-512" hashValue="xAtqXgZPMvWt0q6121+aQlEmJPMS3ISAsvWfpanNn/rL6pttkIjID1xG8Aues64EFyHVZ/Aki5ToBxX2zki9XQ==" saltValue="zBYT1Xo0MWLEk1yNMl1rcg==" spinCount="100000" sheet="1" formatCells="0" formatColumns="0" formatRows="0" autoFilter="0"/>
  <protectedRanges>
    <protectedRange sqref="J11 L11 N11 P11" name="rango 13"/>
  </protectedRanges>
  <mergeCells count="29">
    <mergeCell ref="A138:N138"/>
    <mergeCell ref="A140:L140"/>
    <mergeCell ref="AA14:AA15"/>
    <mergeCell ref="A124:K124"/>
    <mergeCell ref="A135:N135"/>
    <mergeCell ref="A136:N136"/>
    <mergeCell ref="A137:N137"/>
    <mergeCell ref="A132:N132"/>
    <mergeCell ref="A133:N133"/>
    <mergeCell ref="A134:N134"/>
    <mergeCell ref="A8:AA8"/>
    <mergeCell ref="A9:AA9"/>
    <mergeCell ref="A14:A15"/>
    <mergeCell ref="B14:B15"/>
    <mergeCell ref="C14:C15"/>
    <mergeCell ref="D14:D15"/>
    <mergeCell ref="E14:E15"/>
    <mergeCell ref="F14:I14"/>
    <mergeCell ref="J14:J15"/>
    <mergeCell ref="K14:O14"/>
    <mergeCell ref="P14:P15"/>
    <mergeCell ref="Q14:U14"/>
    <mergeCell ref="V14:Z14"/>
    <mergeCell ref="A7:AA7"/>
    <mergeCell ref="A1:AA1"/>
    <mergeCell ref="A2:AA2"/>
    <mergeCell ref="A3:AA3"/>
    <mergeCell ref="A4:AA4"/>
    <mergeCell ref="A5:AA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00"/>
  </sheetPr>
  <dimension ref="A1:N1102"/>
  <sheetViews>
    <sheetView showGridLines="0" topLeftCell="A585" zoomScale="90" zoomScaleNormal="90" workbookViewId="0">
      <selection activeCell="J599" sqref="J599"/>
    </sheetView>
  </sheetViews>
  <sheetFormatPr baseColWidth="10" defaultColWidth="11.42578125" defaultRowHeight="15" x14ac:dyDescent="0.25"/>
  <cols>
    <col min="1" max="1" width="9.7109375" style="432" customWidth="1"/>
    <col min="2" max="2" width="10.7109375" style="421" customWidth="1"/>
    <col min="3" max="3" width="6.140625" style="432" bestFit="1" customWidth="1"/>
    <col min="4" max="4" width="10.7109375" style="421" customWidth="1"/>
    <col min="5" max="5" width="12.7109375" style="421" customWidth="1"/>
    <col min="6" max="6" width="31.42578125" style="1" customWidth="1"/>
    <col min="7" max="7" width="20" style="1" customWidth="1"/>
    <col min="8" max="8" width="42.140625" style="1" customWidth="1"/>
    <col min="9" max="9" width="18.140625" style="1" customWidth="1"/>
    <col min="10" max="13" width="11.42578125" style="370"/>
    <col min="14" max="14" width="12.85546875" style="370" customWidth="1"/>
    <col min="15" max="16384" width="11.42578125" style="1"/>
  </cols>
  <sheetData>
    <row r="1" spans="1:14" ht="18.75" x14ac:dyDescent="0.3">
      <c r="A1" s="607" t="str">
        <f>'ANEXO No 1'!A1:T1</f>
        <v>INSTITUCIÓN EDUCATIVA EL TEJAR</v>
      </c>
      <c r="B1" s="607"/>
      <c r="C1" s="607"/>
      <c r="D1" s="607"/>
      <c r="E1" s="607"/>
      <c r="F1" s="607"/>
      <c r="G1" s="607"/>
      <c r="H1" s="607"/>
      <c r="I1" s="607"/>
      <c r="J1" s="607"/>
      <c r="K1" s="607"/>
      <c r="L1" s="607"/>
      <c r="M1" s="607"/>
      <c r="N1" s="607"/>
    </row>
    <row r="2" spans="1:14" ht="18.75" x14ac:dyDescent="0.3">
      <c r="A2" s="606" t="str">
        <f>'ANEXO No 1'!A2:T2</f>
        <v>MUNICIPIO DE TIMANA- HUILA</v>
      </c>
      <c r="B2" s="606"/>
      <c r="C2" s="606"/>
      <c r="D2" s="606"/>
      <c r="E2" s="606"/>
      <c r="F2" s="606"/>
      <c r="G2" s="606"/>
      <c r="H2" s="606"/>
      <c r="I2" s="606"/>
      <c r="J2" s="606"/>
      <c r="K2" s="606"/>
      <c r="L2" s="606"/>
      <c r="M2" s="606"/>
      <c r="N2" s="606"/>
    </row>
    <row r="3" spans="1:14" ht="18.75" x14ac:dyDescent="0.3">
      <c r="A3" s="606" t="str">
        <f>'ANEXO No 1'!A3:T3</f>
        <v>NIT: 891.101.470-5</v>
      </c>
      <c r="B3" s="606"/>
      <c r="C3" s="606"/>
      <c r="D3" s="606"/>
      <c r="E3" s="606"/>
      <c r="F3" s="606"/>
      <c r="G3" s="606"/>
      <c r="H3" s="606"/>
      <c r="I3" s="606"/>
      <c r="J3" s="606"/>
      <c r="K3" s="606"/>
      <c r="L3" s="606"/>
      <c r="M3" s="606"/>
      <c r="N3" s="606"/>
    </row>
    <row r="4" spans="1:14" ht="18.75" x14ac:dyDescent="0.3">
      <c r="A4" s="606" t="str">
        <f>'ANEXO No 1'!A4:T4</f>
        <v>CODIGO DANE No. 241807000427</v>
      </c>
      <c r="B4" s="606"/>
      <c r="C4" s="606"/>
      <c r="D4" s="606"/>
      <c r="E4" s="606"/>
      <c r="F4" s="606"/>
      <c r="G4" s="606"/>
      <c r="H4" s="606"/>
      <c r="I4" s="606"/>
      <c r="J4" s="606"/>
      <c r="K4" s="606"/>
      <c r="L4" s="606"/>
      <c r="M4" s="606"/>
      <c r="N4" s="606"/>
    </row>
    <row r="5" spans="1:14" ht="18.75" x14ac:dyDescent="0.3">
      <c r="A5" s="606" t="str">
        <f>'ANEXO No 1'!A5:T5</f>
        <v>DIRECCION: VEREDA EL TEJAR TIMANA</v>
      </c>
      <c r="B5" s="606"/>
      <c r="C5" s="606"/>
      <c r="D5" s="606"/>
      <c r="E5" s="606"/>
      <c r="F5" s="606"/>
      <c r="G5" s="606"/>
      <c r="H5" s="606"/>
      <c r="I5" s="606"/>
      <c r="J5" s="606"/>
      <c r="K5" s="606"/>
      <c r="L5" s="606"/>
      <c r="M5" s="606"/>
      <c r="N5" s="606"/>
    </row>
    <row r="6" spans="1:14" x14ac:dyDescent="0.25">
      <c r="A6" s="425"/>
      <c r="B6" s="413"/>
      <c r="C6" s="425"/>
      <c r="D6" s="413"/>
      <c r="E6" s="413"/>
      <c r="F6" s="13"/>
      <c r="G6" s="13"/>
      <c r="H6" s="13"/>
      <c r="I6" s="13"/>
    </row>
    <row r="7" spans="1:14" ht="15.75" x14ac:dyDescent="0.25">
      <c r="A7" s="616" t="s">
        <v>510</v>
      </c>
      <c r="B7" s="616"/>
      <c r="C7" s="616"/>
      <c r="D7" s="616"/>
      <c r="E7" s="616"/>
      <c r="F7" s="616"/>
      <c r="G7" s="616"/>
      <c r="H7" s="616"/>
      <c r="I7" s="616"/>
      <c r="J7" s="616"/>
      <c r="K7" s="616"/>
      <c r="L7" s="616"/>
      <c r="M7" s="616"/>
      <c r="N7" s="616"/>
    </row>
    <row r="8" spans="1:14" ht="15.75" x14ac:dyDescent="0.25">
      <c r="A8" s="616" t="s">
        <v>515</v>
      </c>
      <c r="B8" s="616"/>
      <c r="C8" s="616"/>
      <c r="D8" s="616"/>
      <c r="E8" s="616"/>
      <c r="F8" s="616"/>
      <c r="G8" s="616"/>
      <c r="H8" s="616"/>
      <c r="I8" s="616"/>
      <c r="J8" s="616"/>
      <c r="K8" s="616"/>
      <c r="L8" s="616"/>
      <c r="M8" s="616"/>
      <c r="N8" s="616"/>
    </row>
    <row r="9" spans="1:14" ht="15.75" x14ac:dyDescent="0.25">
      <c r="A9" s="616" t="str">
        <f>'ANEXO No 1'!A9:T9</f>
        <v>VIGENCIA 2026</v>
      </c>
      <c r="B9" s="616"/>
      <c r="C9" s="616"/>
      <c r="D9" s="616"/>
      <c r="E9" s="616"/>
      <c r="F9" s="616"/>
      <c r="G9" s="616"/>
      <c r="H9" s="616"/>
      <c r="I9" s="616"/>
      <c r="J9" s="616"/>
      <c r="K9" s="616"/>
      <c r="L9" s="616"/>
      <c r="M9" s="616"/>
      <c r="N9" s="616"/>
    </row>
    <row r="10" spans="1:14" ht="16.5" thickBot="1" x14ac:dyDescent="0.3">
      <c r="A10" s="426"/>
      <c r="B10" s="414"/>
      <c r="C10" s="426"/>
      <c r="D10" s="414"/>
      <c r="E10" s="414"/>
      <c r="F10" s="295"/>
      <c r="G10" s="295"/>
      <c r="H10" s="295"/>
      <c r="I10" s="295"/>
    </row>
    <row r="11" spans="1:14" s="8" customFormat="1" ht="19.5" customHeight="1" thickBot="1" x14ac:dyDescent="0.25">
      <c r="A11" s="633" t="s">
        <v>421</v>
      </c>
      <c r="B11" s="634"/>
      <c r="C11" s="634"/>
      <c r="D11" s="634"/>
      <c r="E11" s="634"/>
      <c r="F11" s="634"/>
      <c r="G11" s="634"/>
      <c r="H11" s="634"/>
      <c r="I11" s="634"/>
      <c r="J11" s="634"/>
      <c r="K11" s="634"/>
      <c r="L11" s="634"/>
      <c r="M11" s="634"/>
      <c r="N11" s="635"/>
    </row>
    <row r="12" spans="1:14" s="8" customFormat="1" ht="26.25" thickBot="1" x14ac:dyDescent="0.25">
      <c r="A12" s="427" t="s">
        <v>418</v>
      </c>
      <c r="B12" s="415" t="s">
        <v>419</v>
      </c>
      <c r="C12" s="427" t="s">
        <v>420</v>
      </c>
      <c r="D12" s="415" t="s">
        <v>36</v>
      </c>
      <c r="E12" s="230" t="s">
        <v>533</v>
      </c>
      <c r="F12" s="229" t="s">
        <v>0</v>
      </c>
      <c r="G12" s="229" t="s">
        <v>2</v>
      </c>
      <c r="H12" s="229" t="s">
        <v>37</v>
      </c>
      <c r="I12" s="517" t="s">
        <v>5</v>
      </c>
      <c r="J12" s="542" t="s">
        <v>517</v>
      </c>
      <c r="K12" s="526" t="s">
        <v>518</v>
      </c>
      <c r="L12" s="531" t="s">
        <v>519</v>
      </c>
      <c r="M12" s="524" t="s">
        <v>520</v>
      </c>
      <c r="N12" s="536" t="s">
        <v>608</v>
      </c>
    </row>
    <row r="13" spans="1:14" s="8" customFormat="1" ht="12.75" x14ac:dyDescent="0.2">
      <c r="A13" s="231"/>
      <c r="B13" s="232"/>
      <c r="C13" s="233"/>
      <c r="D13" s="232"/>
      <c r="E13" s="232"/>
      <c r="F13" s="234"/>
      <c r="G13" s="235"/>
      <c r="H13" s="236"/>
      <c r="I13" s="518"/>
      <c r="J13" s="543"/>
      <c r="K13" s="527"/>
      <c r="L13" s="532"/>
      <c r="M13" s="539"/>
      <c r="N13" s="522">
        <f t="shared" ref="N13:N19" si="0">SUM(J13:M13)</f>
        <v>0</v>
      </c>
    </row>
    <row r="14" spans="1:14" s="8" customFormat="1" ht="12.75" x14ac:dyDescent="0.2">
      <c r="A14" s="237"/>
      <c r="B14" s="238"/>
      <c r="C14" s="239"/>
      <c r="D14" s="238"/>
      <c r="E14" s="238"/>
      <c r="F14" s="240"/>
      <c r="G14" s="241"/>
      <c r="H14" s="242"/>
      <c r="I14" s="519"/>
      <c r="J14" s="544"/>
      <c r="K14" s="528"/>
      <c r="L14" s="533"/>
      <c r="M14" s="540"/>
      <c r="N14" s="523">
        <f t="shared" si="0"/>
        <v>0</v>
      </c>
    </row>
    <row r="15" spans="1:14" s="8" customFormat="1" ht="12.75" x14ac:dyDescent="0.2">
      <c r="A15" s="237"/>
      <c r="B15" s="238"/>
      <c r="C15" s="239"/>
      <c r="D15" s="238"/>
      <c r="E15" s="238"/>
      <c r="F15" s="240"/>
      <c r="G15" s="241"/>
      <c r="H15" s="242"/>
      <c r="I15" s="519"/>
      <c r="J15" s="544"/>
      <c r="K15" s="528"/>
      <c r="L15" s="533"/>
      <c r="M15" s="540"/>
      <c r="N15" s="523">
        <f t="shared" si="0"/>
        <v>0</v>
      </c>
    </row>
    <row r="16" spans="1:14" s="8" customFormat="1" ht="12.75" x14ac:dyDescent="0.2">
      <c r="A16" s="237"/>
      <c r="B16" s="238"/>
      <c r="C16" s="239"/>
      <c r="D16" s="238"/>
      <c r="E16" s="238"/>
      <c r="F16" s="240"/>
      <c r="G16" s="241"/>
      <c r="H16" s="242"/>
      <c r="I16" s="519"/>
      <c r="J16" s="544"/>
      <c r="K16" s="528"/>
      <c r="L16" s="533"/>
      <c r="M16" s="540"/>
      <c r="N16" s="523">
        <f t="shared" si="0"/>
        <v>0</v>
      </c>
    </row>
    <row r="17" spans="1:14" s="8" customFormat="1" ht="12.75" x14ac:dyDescent="0.2">
      <c r="A17" s="237"/>
      <c r="B17" s="238"/>
      <c r="C17" s="239"/>
      <c r="D17" s="238"/>
      <c r="E17" s="238"/>
      <c r="F17" s="240"/>
      <c r="G17" s="241"/>
      <c r="H17" s="242"/>
      <c r="I17" s="519"/>
      <c r="J17" s="544"/>
      <c r="K17" s="528"/>
      <c r="L17" s="533"/>
      <c r="M17" s="540"/>
      <c r="N17" s="523">
        <f t="shared" si="0"/>
        <v>0</v>
      </c>
    </row>
    <row r="18" spans="1:14" s="8" customFormat="1" ht="12.75" x14ac:dyDescent="0.2">
      <c r="A18" s="237"/>
      <c r="B18" s="238"/>
      <c r="C18" s="239"/>
      <c r="D18" s="238"/>
      <c r="E18" s="238"/>
      <c r="F18" s="240"/>
      <c r="G18" s="241"/>
      <c r="H18" s="242"/>
      <c r="I18" s="519"/>
      <c r="J18" s="544"/>
      <c r="K18" s="528"/>
      <c r="L18" s="533"/>
      <c r="M18" s="540"/>
      <c r="N18" s="523">
        <f t="shared" si="0"/>
        <v>0</v>
      </c>
    </row>
    <row r="19" spans="1:14" s="8" customFormat="1" ht="12.75" x14ac:dyDescent="0.2">
      <c r="A19" s="237"/>
      <c r="B19" s="238"/>
      <c r="C19" s="239"/>
      <c r="D19" s="238"/>
      <c r="E19" s="238"/>
      <c r="F19" s="240"/>
      <c r="G19" s="241"/>
      <c r="H19" s="242"/>
      <c r="I19" s="519"/>
      <c r="J19" s="544"/>
      <c r="K19" s="528"/>
      <c r="L19" s="533"/>
      <c r="M19" s="540"/>
      <c r="N19" s="523">
        <f t="shared" si="0"/>
        <v>0</v>
      </c>
    </row>
    <row r="20" spans="1:14" s="8" customFormat="1" ht="12.75" x14ac:dyDescent="0.2">
      <c r="A20" s="237"/>
      <c r="B20" s="238"/>
      <c r="C20" s="239"/>
      <c r="D20" s="238"/>
      <c r="E20" s="238"/>
      <c r="F20" s="240"/>
      <c r="G20" s="241"/>
      <c r="H20" s="242"/>
      <c r="I20" s="519"/>
      <c r="J20" s="544"/>
      <c r="K20" s="528"/>
      <c r="L20" s="533"/>
      <c r="M20" s="540"/>
      <c r="N20" s="523">
        <f t="shared" ref="N20:N22" si="1">SUM(J20:M20)</f>
        <v>0</v>
      </c>
    </row>
    <row r="21" spans="1:14" s="8" customFormat="1" ht="12.75" x14ac:dyDescent="0.2">
      <c r="A21" s="237"/>
      <c r="B21" s="238"/>
      <c r="C21" s="239"/>
      <c r="D21" s="238"/>
      <c r="E21" s="238"/>
      <c r="F21" s="240"/>
      <c r="G21" s="241"/>
      <c r="H21" s="242"/>
      <c r="I21" s="519"/>
      <c r="J21" s="544"/>
      <c r="K21" s="528"/>
      <c r="L21" s="533"/>
      <c r="M21" s="540"/>
      <c r="N21" s="523">
        <f t="shared" si="1"/>
        <v>0</v>
      </c>
    </row>
    <row r="22" spans="1:14" s="8" customFormat="1" ht="13.5" thickBot="1" x14ac:dyDescent="0.25">
      <c r="A22" s="243"/>
      <c r="B22" s="244"/>
      <c r="C22" s="245"/>
      <c r="D22" s="244"/>
      <c r="E22" s="244"/>
      <c r="F22" s="246"/>
      <c r="G22" s="247"/>
      <c r="H22" s="248"/>
      <c r="I22" s="520"/>
      <c r="J22" s="545"/>
      <c r="K22" s="529"/>
      <c r="L22" s="534"/>
      <c r="M22" s="541"/>
      <c r="N22" s="537">
        <f t="shared" si="1"/>
        <v>0</v>
      </c>
    </row>
    <row r="23" spans="1:14" s="8" customFormat="1" ht="13.5" thickBot="1" x14ac:dyDescent="0.25">
      <c r="A23" s="646" t="s">
        <v>4</v>
      </c>
      <c r="B23" s="647"/>
      <c r="C23" s="647"/>
      <c r="D23" s="647"/>
      <c r="E23" s="647"/>
      <c r="F23" s="647"/>
      <c r="G23" s="647"/>
      <c r="H23" s="647"/>
      <c r="I23" s="521">
        <f>SUM(I13:I22)</f>
        <v>0</v>
      </c>
      <c r="J23" s="546">
        <f t="shared" ref="J23:N23" si="2">SUM(J13:J22)</f>
        <v>0</v>
      </c>
      <c r="K23" s="530">
        <f t="shared" si="2"/>
        <v>0</v>
      </c>
      <c r="L23" s="535">
        <f t="shared" si="2"/>
        <v>0</v>
      </c>
      <c r="M23" s="525">
        <f t="shared" si="2"/>
        <v>0</v>
      </c>
      <c r="N23" s="538">
        <f t="shared" si="2"/>
        <v>0</v>
      </c>
    </row>
    <row r="24" spans="1:14" ht="15.75" customHeight="1" thickBot="1" x14ac:dyDescent="0.3">
      <c r="A24" s="633" t="s">
        <v>422</v>
      </c>
      <c r="B24" s="634"/>
      <c r="C24" s="634"/>
      <c r="D24" s="634"/>
      <c r="E24" s="634"/>
      <c r="F24" s="634"/>
      <c r="G24" s="634"/>
      <c r="H24" s="634"/>
      <c r="I24" s="634"/>
      <c r="J24" s="634"/>
      <c r="K24" s="634"/>
      <c r="L24" s="634"/>
      <c r="M24" s="634"/>
      <c r="N24" s="635"/>
    </row>
    <row r="25" spans="1:14" ht="26.25" thickBot="1" x14ac:dyDescent="0.3">
      <c r="A25" s="428" t="s">
        <v>418</v>
      </c>
      <c r="B25" s="416" t="s">
        <v>419</v>
      </c>
      <c r="C25" s="428" t="s">
        <v>420</v>
      </c>
      <c r="D25" s="416" t="s">
        <v>36</v>
      </c>
      <c r="E25" s="230" t="s">
        <v>533</v>
      </c>
      <c r="F25" s="297" t="s">
        <v>0</v>
      </c>
      <c r="G25" s="297" t="s">
        <v>2</v>
      </c>
      <c r="H25" s="297" t="s">
        <v>37</v>
      </c>
      <c r="I25" s="517" t="s">
        <v>5</v>
      </c>
      <c r="J25" s="542" t="s">
        <v>517</v>
      </c>
      <c r="K25" s="526" t="s">
        <v>518</v>
      </c>
      <c r="L25" s="531" t="s">
        <v>519</v>
      </c>
      <c r="M25" s="524" t="s">
        <v>520</v>
      </c>
      <c r="N25" s="536" t="s">
        <v>608</v>
      </c>
    </row>
    <row r="26" spans="1:14" x14ac:dyDescent="0.25">
      <c r="A26" s="231"/>
      <c r="B26" s="232"/>
      <c r="C26" s="233"/>
      <c r="D26" s="232"/>
      <c r="E26" s="232"/>
      <c r="F26" s="234"/>
      <c r="G26" s="235"/>
      <c r="H26" s="236"/>
      <c r="I26" s="518"/>
      <c r="J26" s="543"/>
      <c r="K26" s="527"/>
      <c r="L26" s="532"/>
      <c r="M26" s="539"/>
      <c r="N26" s="522">
        <f t="shared" ref="N26:N32" si="3">SUM(J26:M26)</f>
        <v>0</v>
      </c>
    </row>
    <row r="27" spans="1:14" x14ac:dyDescent="0.25">
      <c r="A27" s="237"/>
      <c r="B27" s="238"/>
      <c r="C27" s="239"/>
      <c r="D27" s="238"/>
      <c r="E27" s="238"/>
      <c r="F27" s="240"/>
      <c r="G27" s="241"/>
      <c r="H27" s="242"/>
      <c r="I27" s="519"/>
      <c r="J27" s="544"/>
      <c r="K27" s="528"/>
      <c r="L27" s="533"/>
      <c r="M27" s="540"/>
      <c r="N27" s="523">
        <f t="shared" si="3"/>
        <v>0</v>
      </c>
    </row>
    <row r="28" spans="1:14" x14ac:dyDescent="0.25">
      <c r="A28" s="237"/>
      <c r="B28" s="238"/>
      <c r="C28" s="239"/>
      <c r="D28" s="238"/>
      <c r="E28" s="238"/>
      <c r="F28" s="240"/>
      <c r="G28" s="241"/>
      <c r="H28" s="242"/>
      <c r="I28" s="519"/>
      <c r="J28" s="544"/>
      <c r="K28" s="528"/>
      <c r="L28" s="533"/>
      <c r="M28" s="540"/>
      <c r="N28" s="523">
        <f t="shared" si="3"/>
        <v>0</v>
      </c>
    </row>
    <row r="29" spans="1:14" x14ac:dyDescent="0.25">
      <c r="A29" s="237"/>
      <c r="B29" s="238"/>
      <c r="C29" s="239"/>
      <c r="D29" s="238"/>
      <c r="E29" s="238"/>
      <c r="F29" s="240"/>
      <c r="G29" s="241"/>
      <c r="H29" s="242"/>
      <c r="I29" s="519"/>
      <c r="J29" s="544"/>
      <c r="K29" s="528"/>
      <c r="L29" s="533"/>
      <c r="M29" s="540"/>
      <c r="N29" s="523">
        <f t="shared" si="3"/>
        <v>0</v>
      </c>
    </row>
    <row r="30" spans="1:14" x14ac:dyDescent="0.25">
      <c r="A30" s="237"/>
      <c r="B30" s="238"/>
      <c r="C30" s="239"/>
      <c r="D30" s="238"/>
      <c r="E30" s="238"/>
      <c r="F30" s="240"/>
      <c r="G30" s="241"/>
      <c r="H30" s="242"/>
      <c r="I30" s="519"/>
      <c r="J30" s="544"/>
      <c r="K30" s="528"/>
      <c r="L30" s="533"/>
      <c r="M30" s="540"/>
      <c r="N30" s="523">
        <f t="shared" si="3"/>
        <v>0</v>
      </c>
    </row>
    <row r="31" spans="1:14" x14ac:dyDescent="0.25">
      <c r="A31" s="237"/>
      <c r="B31" s="238"/>
      <c r="C31" s="239"/>
      <c r="D31" s="238"/>
      <c r="E31" s="238"/>
      <c r="F31" s="240"/>
      <c r="G31" s="241"/>
      <c r="H31" s="242"/>
      <c r="I31" s="519"/>
      <c r="J31" s="544"/>
      <c r="K31" s="528"/>
      <c r="L31" s="533"/>
      <c r="M31" s="540"/>
      <c r="N31" s="523">
        <f t="shared" si="3"/>
        <v>0</v>
      </c>
    </row>
    <row r="32" spans="1:14" x14ac:dyDescent="0.25">
      <c r="A32" s="237"/>
      <c r="B32" s="238"/>
      <c r="C32" s="239"/>
      <c r="D32" s="238"/>
      <c r="E32" s="238"/>
      <c r="F32" s="240"/>
      <c r="G32" s="241"/>
      <c r="H32" s="242"/>
      <c r="I32" s="519"/>
      <c r="J32" s="544"/>
      <c r="K32" s="528"/>
      <c r="L32" s="533"/>
      <c r="M32" s="540"/>
      <c r="N32" s="523">
        <f t="shared" si="3"/>
        <v>0</v>
      </c>
    </row>
    <row r="33" spans="1:14" x14ac:dyDescent="0.25">
      <c r="A33" s="237"/>
      <c r="B33" s="238"/>
      <c r="C33" s="239"/>
      <c r="D33" s="238"/>
      <c r="E33" s="238"/>
      <c r="F33" s="240"/>
      <c r="G33" s="241"/>
      <c r="H33" s="242"/>
      <c r="I33" s="519"/>
      <c r="J33" s="544"/>
      <c r="K33" s="528"/>
      <c r="L33" s="533"/>
      <c r="M33" s="540"/>
      <c r="N33" s="523">
        <f t="shared" ref="N33:N35" si="4">SUM(J33:M33)</f>
        <v>0</v>
      </c>
    </row>
    <row r="34" spans="1:14" x14ac:dyDescent="0.25">
      <c r="A34" s="237"/>
      <c r="B34" s="238"/>
      <c r="C34" s="239"/>
      <c r="D34" s="238"/>
      <c r="E34" s="238"/>
      <c r="F34" s="240"/>
      <c r="G34" s="241"/>
      <c r="H34" s="242"/>
      <c r="I34" s="519"/>
      <c r="J34" s="544"/>
      <c r="K34" s="528"/>
      <c r="L34" s="533"/>
      <c r="M34" s="540"/>
      <c r="N34" s="523">
        <f t="shared" si="4"/>
        <v>0</v>
      </c>
    </row>
    <row r="35" spans="1:14" ht="15.75" thickBot="1" x14ac:dyDescent="0.3">
      <c r="A35" s="243"/>
      <c r="B35" s="244"/>
      <c r="C35" s="245"/>
      <c r="D35" s="244"/>
      <c r="E35" s="244"/>
      <c r="F35" s="246"/>
      <c r="G35" s="247"/>
      <c r="H35" s="248"/>
      <c r="I35" s="520"/>
      <c r="J35" s="545"/>
      <c r="K35" s="529"/>
      <c r="L35" s="534"/>
      <c r="M35" s="541"/>
      <c r="N35" s="537">
        <f t="shared" si="4"/>
        <v>0</v>
      </c>
    </row>
    <row r="36" spans="1:14" ht="15.75" thickBot="1" x14ac:dyDescent="0.3">
      <c r="A36" s="646" t="s">
        <v>4</v>
      </c>
      <c r="B36" s="647"/>
      <c r="C36" s="647"/>
      <c r="D36" s="647"/>
      <c r="E36" s="647"/>
      <c r="F36" s="647"/>
      <c r="G36" s="647"/>
      <c r="H36" s="647"/>
      <c r="I36" s="521">
        <f>SUM(I26:I35)</f>
        <v>0</v>
      </c>
      <c r="J36" s="546">
        <f t="shared" ref="J36:N36" si="5">SUM(J26:J35)</f>
        <v>0</v>
      </c>
      <c r="K36" s="530">
        <f t="shared" si="5"/>
        <v>0</v>
      </c>
      <c r="L36" s="535">
        <f t="shared" si="5"/>
        <v>0</v>
      </c>
      <c r="M36" s="525">
        <f t="shared" si="5"/>
        <v>0</v>
      </c>
      <c r="N36" s="538">
        <f t="shared" si="5"/>
        <v>0</v>
      </c>
    </row>
    <row r="37" spans="1:14" ht="15.75" customHeight="1" thickBot="1" x14ac:dyDescent="0.3">
      <c r="A37" s="633" t="s">
        <v>423</v>
      </c>
      <c r="B37" s="634"/>
      <c r="C37" s="634"/>
      <c r="D37" s="634"/>
      <c r="E37" s="634"/>
      <c r="F37" s="634"/>
      <c r="G37" s="634"/>
      <c r="H37" s="634"/>
      <c r="I37" s="634"/>
      <c r="J37" s="634"/>
      <c r="K37" s="634"/>
      <c r="L37" s="634"/>
      <c r="M37" s="634"/>
      <c r="N37" s="635"/>
    </row>
    <row r="38" spans="1:14" ht="26.25" thickBot="1" x14ac:dyDescent="0.3">
      <c r="A38" s="428" t="s">
        <v>418</v>
      </c>
      <c r="B38" s="416" t="s">
        <v>419</v>
      </c>
      <c r="C38" s="428" t="s">
        <v>420</v>
      </c>
      <c r="D38" s="416" t="s">
        <v>36</v>
      </c>
      <c r="E38" s="230" t="s">
        <v>533</v>
      </c>
      <c r="F38" s="297" t="s">
        <v>0</v>
      </c>
      <c r="G38" s="297" t="s">
        <v>2</v>
      </c>
      <c r="H38" s="297" t="s">
        <v>37</v>
      </c>
      <c r="I38" s="517" t="s">
        <v>5</v>
      </c>
      <c r="J38" s="542" t="s">
        <v>517</v>
      </c>
      <c r="K38" s="526" t="s">
        <v>518</v>
      </c>
      <c r="L38" s="531" t="s">
        <v>519</v>
      </c>
      <c r="M38" s="524" t="s">
        <v>520</v>
      </c>
      <c r="N38" s="536" t="s">
        <v>608</v>
      </c>
    </row>
    <row r="39" spans="1:14" x14ac:dyDescent="0.25">
      <c r="A39" s="231"/>
      <c r="B39" s="232"/>
      <c r="C39" s="233"/>
      <c r="D39" s="232"/>
      <c r="E39" s="232"/>
      <c r="F39" s="234"/>
      <c r="G39" s="235"/>
      <c r="H39" s="236"/>
      <c r="I39" s="518"/>
      <c r="J39" s="543"/>
      <c r="K39" s="527"/>
      <c r="L39" s="532"/>
      <c r="M39" s="539"/>
      <c r="N39" s="522">
        <f t="shared" ref="N39:N45" si="6">SUM(J39:M39)</f>
        <v>0</v>
      </c>
    </row>
    <row r="40" spans="1:14" x14ac:dyDescent="0.25">
      <c r="A40" s="237"/>
      <c r="B40" s="238"/>
      <c r="C40" s="239"/>
      <c r="D40" s="238"/>
      <c r="E40" s="238"/>
      <c r="F40" s="240"/>
      <c r="G40" s="241"/>
      <c r="H40" s="242"/>
      <c r="I40" s="519"/>
      <c r="J40" s="544"/>
      <c r="K40" s="528"/>
      <c r="L40" s="533"/>
      <c r="M40" s="540"/>
      <c r="N40" s="523">
        <f t="shared" si="6"/>
        <v>0</v>
      </c>
    </row>
    <row r="41" spans="1:14" x14ac:dyDescent="0.25">
      <c r="A41" s="237"/>
      <c r="B41" s="238"/>
      <c r="C41" s="239"/>
      <c r="D41" s="238"/>
      <c r="E41" s="238"/>
      <c r="F41" s="240"/>
      <c r="G41" s="241"/>
      <c r="H41" s="242"/>
      <c r="I41" s="519"/>
      <c r="J41" s="544"/>
      <c r="K41" s="528"/>
      <c r="L41" s="533"/>
      <c r="M41" s="540"/>
      <c r="N41" s="523">
        <f t="shared" si="6"/>
        <v>0</v>
      </c>
    </row>
    <row r="42" spans="1:14" x14ac:dyDescent="0.25">
      <c r="A42" s="237"/>
      <c r="B42" s="238"/>
      <c r="C42" s="239"/>
      <c r="D42" s="238"/>
      <c r="E42" s="238"/>
      <c r="F42" s="240"/>
      <c r="G42" s="241"/>
      <c r="H42" s="242"/>
      <c r="I42" s="519"/>
      <c r="J42" s="544"/>
      <c r="K42" s="528"/>
      <c r="L42" s="533"/>
      <c r="M42" s="540"/>
      <c r="N42" s="523">
        <f t="shared" si="6"/>
        <v>0</v>
      </c>
    </row>
    <row r="43" spans="1:14" x14ac:dyDescent="0.25">
      <c r="A43" s="237"/>
      <c r="B43" s="238"/>
      <c r="C43" s="239"/>
      <c r="D43" s="238"/>
      <c r="E43" s="238"/>
      <c r="F43" s="240"/>
      <c r="G43" s="241"/>
      <c r="H43" s="242"/>
      <c r="I43" s="519"/>
      <c r="J43" s="544"/>
      <c r="K43" s="528"/>
      <c r="L43" s="533"/>
      <c r="M43" s="540"/>
      <c r="N43" s="523">
        <f t="shared" si="6"/>
        <v>0</v>
      </c>
    </row>
    <row r="44" spans="1:14" x14ac:dyDescent="0.25">
      <c r="A44" s="237"/>
      <c r="B44" s="238"/>
      <c r="C44" s="239"/>
      <c r="D44" s="238"/>
      <c r="E44" s="238"/>
      <c r="F44" s="240"/>
      <c r="G44" s="241"/>
      <c r="H44" s="242"/>
      <c r="I44" s="519"/>
      <c r="J44" s="544"/>
      <c r="K44" s="528"/>
      <c r="L44" s="533"/>
      <c r="M44" s="540"/>
      <c r="N44" s="523">
        <f t="shared" si="6"/>
        <v>0</v>
      </c>
    </row>
    <row r="45" spans="1:14" x14ac:dyDescent="0.25">
      <c r="A45" s="237"/>
      <c r="B45" s="238"/>
      <c r="C45" s="239"/>
      <c r="D45" s="238"/>
      <c r="E45" s="238"/>
      <c r="F45" s="240"/>
      <c r="G45" s="241"/>
      <c r="H45" s="242"/>
      <c r="I45" s="519"/>
      <c r="J45" s="544"/>
      <c r="K45" s="528"/>
      <c r="L45" s="533"/>
      <c r="M45" s="540"/>
      <c r="N45" s="523">
        <f t="shared" si="6"/>
        <v>0</v>
      </c>
    </row>
    <row r="46" spans="1:14" x14ac:dyDescent="0.25">
      <c r="A46" s="237"/>
      <c r="B46" s="238"/>
      <c r="C46" s="239"/>
      <c r="D46" s="238"/>
      <c r="E46" s="238"/>
      <c r="F46" s="240"/>
      <c r="G46" s="241"/>
      <c r="H46" s="242"/>
      <c r="I46" s="519"/>
      <c r="J46" s="544"/>
      <c r="K46" s="528"/>
      <c r="L46" s="533"/>
      <c r="M46" s="540"/>
      <c r="N46" s="523">
        <f t="shared" ref="N46:N48" si="7">SUM(J46:M46)</f>
        <v>0</v>
      </c>
    </row>
    <row r="47" spans="1:14" x14ac:dyDescent="0.25">
      <c r="A47" s="237"/>
      <c r="B47" s="238"/>
      <c r="C47" s="239"/>
      <c r="D47" s="238"/>
      <c r="E47" s="238"/>
      <c r="F47" s="240"/>
      <c r="G47" s="241"/>
      <c r="H47" s="242"/>
      <c r="I47" s="519"/>
      <c r="J47" s="544"/>
      <c r="K47" s="528"/>
      <c r="L47" s="533"/>
      <c r="M47" s="540"/>
      <c r="N47" s="523">
        <f t="shared" si="7"/>
        <v>0</v>
      </c>
    </row>
    <row r="48" spans="1:14" ht="15.75" thickBot="1" x14ac:dyDescent="0.3">
      <c r="A48" s="243"/>
      <c r="B48" s="244"/>
      <c r="C48" s="245"/>
      <c r="D48" s="244"/>
      <c r="E48" s="244"/>
      <c r="F48" s="246"/>
      <c r="G48" s="247"/>
      <c r="H48" s="248"/>
      <c r="I48" s="520"/>
      <c r="J48" s="545"/>
      <c r="K48" s="529"/>
      <c r="L48" s="534"/>
      <c r="M48" s="541"/>
      <c r="N48" s="537">
        <f t="shared" si="7"/>
        <v>0</v>
      </c>
    </row>
    <row r="49" spans="1:14" ht="15.75" thickBot="1" x14ac:dyDescent="0.3">
      <c r="A49" s="646" t="s">
        <v>4</v>
      </c>
      <c r="B49" s="647"/>
      <c r="C49" s="647"/>
      <c r="D49" s="647"/>
      <c r="E49" s="647"/>
      <c r="F49" s="647"/>
      <c r="G49" s="647"/>
      <c r="H49" s="647"/>
      <c r="I49" s="521">
        <f>SUM(I39:I48)</f>
        <v>0</v>
      </c>
      <c r="J49" s="546">
        <f t="shared" ref="J49:N49" si="8">SUM(J39:J48)</f>
        <v>0</v>
      </c>
      <c r="K49" s="530">
        <f t="shared" si="8"/>
        <v>0</v>
      </c>
      <c r="L49" s="535">
        <f t="shared" si="8"/>
        <v>0</v>
      </c>
      <c r="M49" s="525">
        <f t="shared" si="8"/>
        <v>0</v>
      </c>
      <c r="N49" s="538">
        <f t="shared" si="8"/>
        <v>0</v>
      </c>
    </row>
    <row r="50" spans="1:14" ht="15.75" customHeight="1" thickBot="1" x14ac:dyDescent="0.3">
      <c r="A50" s="633" t="s">
        <v>424</v>
      </c>
      <c r="B50" s="634"/>
      <c r="C50" s="634"/>
      <c r="D50" s="634"/>
      <c r="E50" s="634"/>
      <c r="F50" s="634"/>
      <c r="G50" s="634"/>
      <c r="H50" s="634"/>
      <c r="I50" s="634"/>
      <c r="J50" s="634"/>
      <c r="K50" s="634"/>
      <c r="L50" s="634"/>
      <c r="M50" s="634"/>
      <c r="N50" s="635"/>
    </row>
    <row r="51" spans="1:14" ht="26.25" thickBot="1" x14ac:dyDescent="0.3">
      <c r="A51" s="427" t="s">
        <v>418</v>
      </c>
      <c r="B51" s="415" t="s">
        <v>419</v>
      </c>
      <c r="C51" s="427" t="s">
        <v>420</v>
      </c>
      <c r="D51" s="415" t="s">
        <v>36</v>
      </c>
      <c r="E51" s="230" t="s">
        <v>533</v>
      </c>
      <c r="F51" s="229" t="s">
        <v>0</v>
      </c>
      <c r="G51" s="229" t="s">
        <v>2</v>
      </c>
      <c r="H51" s="229" t="s">
        <v>37</v>
      </c>
      <c r="I51" s="517" t="s">
        <v>5</v>
      </c>
      <c r="J51" s="542" t="s">
        <v>517</v>
      </c>
      <c r="K51" s="526" t="s">
        <v>518</v>
      </c>
      <c r="L51" s="531" t="s">
        <v>519</v>
      </c>
      <c r="M51" s="524" t="s">
        <v>520</v>
      </c>
      <c r="N51" s="536" t="s">
        <v>608</v>
      </c>
    </row>
    <row r="52" spans="1:14" x14ac:dyDescent="0.25">
      <c r="A52" s="231"/>
      <c r="B52" s="232"/>
      <c r="C52" s="233"/>
      <c r="D52" s="232"/>
      <c r="E52" s="232"/>
      <c r="F52" s="234"/>
      <c r="G52" s="235"/>
      <c r="H52" s="236"/>
      <c r="I52" s="518"/>
      <c r="J52" s="543"/>
      <c r="K52" s="527"/>
      <c r="L52" s="532"/>
      <c r="M52" s="539"/>
      <c r="N52" s="522">
        <f t="shared" ref="N52:N58" si="9">SUM(J52:M52)</f>
        <v>0</v>
      </c>
    </row>
    <row r="53" spans="1:14" x14ac:dyDescent="0.25">
      <c r="A53" s="237"/>
      <c r="B53" s="238"/>
      <c r="C53" s="239"/>
      <c r="D53" s="238"/>
      <c r="E53" s="238"/>
      <c r="F53" s="240"/>
      <c r="G53" s="241"/>
      <c r="H53" s="242"/>
      <c r="I53" s="519"/>
      <c r="J53" s="544"/>
      <c r="K53" s="528"/>
      <c r="L53" s="533"/>
      <c r="M53" s="540"/>
      <c r="N53" s="523">
        <f t="shared" si="9"/>
        <v>0</v>
      </c>
    </row>
    <row r="54" spans="1:14" x14ac:dyDescent="0.25">
      <c r="A54" s="237"/>
      <c r="B54" s="238"/>
      <c r="C54" s="239"/>
      <c r="D54" s="238"/>
      <c r="E54" s="238"/>
      <c r="F54" s="240"/>
      <c r="G54" s="241"/>
      <c r="H54" s="242"/>
      <c r="I54" s="519"/>
      <c r="J54" s="544"/>
      <c r="K54" s="528"/>
      <c r="L54" s="533"/>
      <c r="M54" s="540"/>
      <c r="N54" s="523">
        <f t="shared" si="9"/>
        <v>0</v>
      </c>
    </row>
    <row r="55" spans="1:14" x14ac:dyDescent="0.25">
      <c r="A55" s="237"/>
      <c r="B55" s="238"/>
      <c r="C55" s="239"/>
      <c r="D55" s="238"/>
      <c r="E55" s="238"/>
      <c r="F55" s="240"/>
      <c r="G55" s="241"/>
      <c r="H55" s="242"/>
      <c r="I55" s="519"/>
      <c r="J55" s="544"/>
      <c r="K55" s="528"/>
      <c r="L55" s="533"/>
      <c r="M55" s="540"/>
      <c r="N55" s="523">
        <f t="shared" si="9"/>
        <v>0</v>
      </c>
    </row>
    <row r="56" spans="1:14" x14ac:dyDescent="0.25">
      <c r="A56" s="237"/>
      <c r="B56" s="238"/>
      <c r="C56" s="239"/>
      <c r="D56" s="238"/>
      <c r="E56" s="238"/>
      <c r="F56" s="240"/>
      <c r="G56" s="241"/>
      <c r="H56" s="242"/>
      <c r="I56" s="519"/>
      <c r="J56" s="544"/>
      <c r="K56" s="528"/>
      <c r="L56" s="533"/>
      <c r="M56" s="540"/>
      <c r="N56" s="523">
        <f t="shared" si="9"/>
        <v>0</v>
      </c>
    </row>
    <row r="57" spans="1:14" x14ac:dyDescent="0.25">
      <c r="A57" s="237"/>
      <c r="B57" s="238"/>
      <c r="C57" s="239"/>
      <c r="D57" s="238"/>
      <c r="E57" s="238"/>
      <c r="F57" s="240"/>
      <c r="G57" s="241"/>
      <c r="H57" s="242"/>
      <c r="I57" s="519"/>
      <c r="J57" s="544"/>
      <c r="K57" s="528"/>
      <c r="L57" s="533"/>
      <c r="M57" s="540"/>
      <c r="N57" s="523">
        <f t="shared" si="9"/>
        <v>0</v>
      </c>
    </row>
    <row r="58" spans="1:14" x14ac:dyDescent="0.25">
      <c r="A58" s="237"/>
      <c r="B58" s="238"/>
      <c r="C58" s="239"/>
      <c r="D58" s="238"/>
      <c r="E58" s="238"/>
      <c r="F58" s="240"/>
      <c r="G58" s="241"/>
      <c r="H58" s="242"/>
      <c r="I58" s="519"/>
      <c r="J58" s="544"/>
      <c r="K58" s="528"/>
      <c r="L58" s="533"/>
      <c r="M58" s="540"/>
      <c r="N58" s="523">
        <f t="shared" si="9"/>
        <v>0</v>
      </c>
    </row>
    <row r="59" spans="1:14" x14ac:dyDescent="0.25">
      <c r="A59" s="237"/>
      <c r="B59" s="238"/>
      <c r="C59" s="239"/>
      <c r="D59" s="238"/>
      <c r="E59" s="238"/>
      <c r="F59" s="240"/>
      <c r="G59" s="241"/>
      <c r="H59" s="242"/>
      <c r="I59" s="519"/>
      <c r="J59" s="544"/>
      <c r="K59" s="528"/>
      <c r="L59" s="533"/>
      <c r="M59" s="540"/>
      <c r="N59" s="523">
        <f t="shared" ref="N59:N61" si="10">SUM(J59:M59)</f>
        <v>0</v>
      </c>
    </row>
    <row r="60" spans="1:14" x14ac:dyDescent="0.25">
      <c r="A60" s="237"/>
      <c r="B60" s="238"/>
      <c r="C60" s="239"/>
      <c r="D60" s="238"/>
      <c r="E60" s="238"/>
      <c r="F60" s="240"/>
      <c r="G60" s="241"/>
      <c r="H60" s="242"/>
      <c r="I60" s="519"/>
      <c r="J60" s="544"/>
      <c r="K60" s="528"/>
      <c r="L60" s="533"/>
      <c r="M60" s="540"/>
      <c r="N60" s="523">
        <f t="shared" si="10"/>
        <v>0</v>
      </c>
    </row>
    <row r="61" spans="1:14" ht="15.75" thickBot="1" x14ac:dyDescent="0.3">
      <c r="A61" s="243"/>
      <c r="B61" s="244"/>
      <c r="C61" s="245"/>
      <c r="D61" s="244"/>
      <c r="E61" s="244"/>
      <c r="F61" s="246"/>
      <c r="G61" s="247"/>
      <c r="H61" s="248"/>
      <c r="I61" s="520"/>
      <c r="J61" s="545"/>
      <c r="K61" s="529"/>
      <c r="L61" s="534"/>
      <c r="M61" s="541"/>
      <c r="N61" s="537">
        <f t="shared" si="10"/>
        <v>0</v>
      </c>
    </row>
    <row r="62" spans="1:14" ht="15.75" thickBot="1" x14ac:dyDescent="0.3">
      <c r="A62" s="646" t="s">
        <v>4</v>
      </c>
      <c r="B62" s="647"/>
      <c r="C62" s="647"/>
      <c r="D62" s="647"/>
      <c r="E62" s="647"/>
      <c r="F62" s="647"/>
      <c r="G62" s="647"/>
      <c r="H62" s="647"/>
      <c r="I62" s="521">
        <f>SUM(I52:I61)</f>
        <v>0</v>
      </c>
      <c r="J62" s="546">
        <f t="shared" ref="J62:N62" si="11">SUM(J52:J61)</f>
        <v>0</v>
      </c>
      <c r="K62" s="530">
        <f t="shared" si="11"/>
        <v>0</v>
      </c>
      <c r="L62" s="535">
        <f t="shared" si="11"/>
        <v>0</v>
      </c>
      <c r="M62" s="525">
        <f t="shared" si="11"/>
        <v>0</v>
      </c>
      <c r="N62" s="538">
        <f t="shared" si="11"/>
        <v>0</v>
      </c>
    </row>
    <row r="63" spans="1:14" ht="15.75" customHeight="1" thickBot="1" x14ac:dyDescent="0.3">
      <c r="A63" s="633" t="s">
        <v>425</v>
      </c>
      <c r="B63" s="634"/>
      <c r="C63" s="634"/>
      <c r="D63" s="634"/>
      <c r="E63" s="634"/>
      <c r="F63" s="634"/>
      <c r="G63" s="634"/>
      <c r="H63" s="634"/>
      <c r="I63" s="634"/>
      <c r="J63" s="634"/>
      <c r="K63" s="634"/>
      <c r="L63" s="634"/>
      <c r="M63" s="634"/>
      <c r="N63" s="635"/>
    </row>
    <row r="64" spans="1:14" ht="26.25" thickBot="1" x14ac:dyDescent="0.3">
      <c r="A64" s="428" t="s">
        <v>418</v>
      </c>
      <c r="B64" s="416" t="s">
        <v>419</v>
      </c>
      <c r="C64" s="428" t="s">
        <v>420</v>
      </c>
      <c r="D64" s="416" t="s">
        <v>36</v>
      </c>
      <c r="E64" s="230" t="s">
        <v>533</v>
      </c>
      <c r="F64" s="297" t="s">
        <v>0</v>
      </c>
      <c r="G64" s="297" t="s">
        <v>2</v>
      </c>
      <c r="H64" s="297" t="s">
        <v>37</v>
      </c>
      <c r="I64" s="517" t="s">
        <v>5</v>
      </c>
      <c r="J64" s="542" t="s">
        <v>517</v>
      </c>
      <c r="K64" s="526" t="s">
        <v>518</v>
      </c>
      <c r="L64" s="531" t="s">
        <v>519</v>
      </c>
      <c r="M64" s="524" t="s">
        <v>520</v>
      </c>
      <c r="N64" s="536" t="s">
        <v>608</v>
      </c>
    </row>
    <row r="65" spans="1:14" x14ac:dyDescent="0.25">
      <c r="A65" s="231"/>
      <c r="B65" s="232"/>
      <c r="C65" s="233"/>
      <c r="D65" s="232"/>
      <c r="E65" s="232"/>
      <c r="F65" s="234"/>
      <c r="G65" s="235"/>
      <c r="H65" s="236"/>
      <c r="I65" s="518"/>
      <c r="J65" s="543"/>
      <c r="K65" s="527"/>
      <c r="L65" s="532"/>
      <c r="M65" s="539"/>
      <c r="N65" s="522">
        <f t="shared" ref="N65:N71" si="12">SUM(J65:M65)</f>
        <v>0</v>
      </c>
    </row>
    <row r="66" spans="1:14" x14ac:dyDescent="0.25">
      <c r="A66" s="237"/>
      <c r="B66" s="238"/>
      <c r="C66" s="239"/>
      <c r="D66" s="238"/>
      <c r="E66" s="238"/>
      <c r="F66" s="240"/>
      <c r="G66" s="241"/>
      <c r="H66" s="242"/>
      <c r="I66" s="519"/>
      <c r="J66" s="544"/>
      <c r="K66" s="528"/>
      <c r="L66" s="533"/>
      <c r="M66" s="540"/>
      <c r="N66" s="523">
        <f t="shared" si="12"/>
        <v>0</v>
      </c>
    </row>
    <row r="67" spans="1:14" x14ac:dyDescent="0.25">
      <c r="A67" s="237"/>
      <c r="B67" s="238"/>
      <c r="C67" s="239"/>
      <c r="D67" s="238"/>
      <c r="E67" s="238"/>
      <c r="F67" s="240"/>
      <c r="G67" s="241"/>
      <c r="H67" s="242"/>
      <c r="I67" s="519"/>
      <c r="J67" s="544"/>
      <c r="K67" s="528"/>
      <c r="L67" s="533"/>
      <c r="M67" s="540"/>
      <c r="N67" s="523">
        <f t="shared" si="12"/>
        <v>0</v>
      </c>
    </row>
    <row r="68" spans="1:14" x14ac:dyDescent="0.25">
      <c r="A68" s="237"/>
      <c r="B68" s="238"/>
      <c r="C68" s="239"/>
      <c r="D68" s="238"/>
      <c r="E68" s="238"/>
      <c r="F68" s="240"/>
      <c r="G68" s="241"/>
      <c r="H68" s="242"/>
      <c r="I68" s="519"/>
      <c r="J68" s="544"/>
      <c r="K68" s="528"/>
      <c r="L68" s="533"/>
      <c r="M68" s="540"/>
      <c r="N68" s="523">
        <f t="shared" si="12"/>
        <v>0</v>
      </c>
    </row>
    <row r="69" spans="1:14" x14ac:dyDescent="0.25">
      <c r="A69" s="237"/>
      <c r="B69" s="238"/>
      <c r="C69" s="239"/>
      <c r="D69" s="238"/>
      <c r="E69" s="238"/>
      <c r="F69" s="240"/>
      <c r="G69" s="241"/>
      <c r="H69" s="242"/>
      <c r="I69" s="519"/>
      <c r="J69" s="544"/>
      <c r="K69" s="528"/>
      <c r="L69" s="533"/>
      <c r="M69" s="540"/>
      <c r="N69" s="523">
        <f t="shared" si="12"/>
        <v>0</v>
      </c>
    </row>
    <row r="70" spans="1:14" x14ac:dyDescent="0.25">
      <c r="A70" s="237"/>
      <c r="B70" s="238"/>
      <c r="C70" s="239"/>
      <c r="D70" s="238"/>
      <c r="E70" s="238"/>
      <c r="F70" s="240"/>
      <c r="G70" s="241"/>
      <c r="H70" s="242"/>
      <c r="I70" s="519"/>
      <c r="J70" s="544"/>
      <c r="K70" s="528"/>
      <c r="L70" s="533"/>
      <c r="M70" s="540"/>
      <c r="N70" s="523">
        <f t="shared" si="12"/>
        <v>0</v>
      </c>
    </row>
    <row r="71" spans="1:14" x14ac:dyDescent="0.25">
      <c r="A71" s="237"/>
      <c r="B71" s="238"/>
      <c r="C71" s="239"/>
      <c r="D71" s="238"/>
      <c r="E71" s="238"/>
      <c r="F71" s="240"/>
      <c r="G71" s="241"/>
      <c r="H71" s="242"/>
      <c r="I71" s="519"/>
      <c r="J71" s="544"/>
      <c r="K71" s="528"/>
      <c r="L71" s="533"/>
      <c r="M71" s="540"/>
      <c r="N71" s="523">
        <f t="shared" si="12"/>
        <v>0</v>
      </c>
    </row>
    <row r="72" spans="1:14" x14ac:dyDescent="0.25">
      <c r="A72" s="237"/>
      <c r="B72" s="238"/>
      <c r="C72" s="239"/>
      <c r="D72" s="238"/>
      <c r="E72" s="238"/>
      <c r="F72" s="240"/>
      <c r="G72" s="241"/>
      <c r="H72" s="242"/>
      <c r="I72" s="519"/>
      <c r="J72" s="544"/>
      <c r="K72" s="528"/>
      <c r="L72" s="533"/>
      <c r="M72" s="540"/>
      <c r="N72" s="523">
        <f t="shared" ref="N72:N74" si="13">SUM(J72:M72)</f>
        <v>0</v>
      </c>
    </row>
    <row r="73" spans="1:14" x14ac:dyDescent="0.25">
      <c r="A73" s="237"/>
      <c r="B73" s="238"/>
      <c r="C73" s="239"/>
      <c r="D73" s="238"/>
      <c r="E73" s="238"/>
      <c r="F73" s="240"/>
      <c r="G73" s="241"/>
      <c r="H73" s="242"/>
      <c r="I73" s="519"/>
      <c r="J73" s="544"/>
      <c r="K73" s="528"/>
      <c r="L73" s="533"/>
      <c r="M73" s="540"/>
      <c r="N73" s="523">
        <f t="shared" si="13"/>
        <v>0</v>
      </c>
    </row>
    <row r="74" spans="1:14" ht="15.75" thickBot="1" x14ac:dyDescent="0.3">
      <c r="A74" s="243"/>
      <c r="B74" s="244"/>
      <c r="C74" s="245"/>
      <c r="D74" s="244"/>
      <c r="E74" s="244"/>
      <c r="F74" s="246"/>
      <c r="G74" s="247"/>
      <c r="H74" s="248"/>
      <c r="I74" s="520"/>
      <c r="J74" s="545"/>
      <c r="K74" s="529"/>
      <c r="L74" s="534"/>
      <c r="M74" s="541"/>
      <c r="N74" s="537">
        <f t="shared" si="13"/>
        <v>0</v>
      </c>
    </row>
    <row r="75" spans="1:14" ht="15.75" thickBot="1" x14ac:dyDescent="0.3">
      <c r="A75" s="646" t="s">
        <v>4</v>
      </c>
      <c r="B75" s="647"/>
      <c r="C75" s="647"/>
      <c r="D75" s="647"/>
      <c r="E75" s="647"/>
      <c r="F75" s="647"/>
      <c r="G75" s="647"/>
      <c r="H75" s="647"/>
      <c r="I75" s="521">
        <f>SUM(I65:I74)</f>
        <v>0</v>
      </c>
      <c r="J75" s="546">
        <f t="shared" ref="J75:N75" si="14">SUM(J65:J74)</f>
        <v>0</v>
      </c>
      <c r="K75" s="530">
        <f t="shared" si="14"/>
        <v>0</v>
      </c>
      <c r="L75" s="535">
        <f t="shared" si="14"/>
        <v>0</v>
      </c>
      <c r="M75" s="525">
        <f t="shared" si="14"/>
        <v>0</v>
      </c>
      <c r="N75" s="538">
        <f t="shared" si="14"/>
        <v>0</v>
      </c>
    </row>
    <row r="76" spans="1:14" ht="15.75" customHeight="1" thickBot="1" x14ac:dyDescent="0.3">
      <c r="A76" s="633" t="s">
        <v>426</v>
      </c>
      <c r="B76" s="634"/>
      <c r="C76" s="634"/>
      <c r="D76" s="634"/>
      <c r="E76" s="634"/>
      <c r="F76" s="634"/>
      <c r="G76" s="634"/>
      <c r="H76" s="634"/>
      <c r="I76" s="634"/>
      <c r="J76" s="634"/>
      <c r="K76" s="634"/>
      <c r="L76" s="634"/>
      <c r="M76" s="634"/>
      <c r="N76" s="635"/>
    </row>
    <row r="77" spans="1:14" ht="26.25" thickBot="1" x14ac:dyDescent="0.3">
      <c r="A77" s="428" t="s">
        <v>418</v>
      </c>
      <c r="B77" s="416" t="s">
        <v>419</v>
      </c>
      <c r="C77" s="428" t="s">
        <v>420</v>
      </c>
      <c r="D77" s="416" t="s">
        <v>36</v>
      </c>
      <c r="E77" s="230" t="s">
        <v>533</v>
      </c>
      <c r="F77" s="297" t="s">
        <v>0</v>
      </c>
      <c r="G77" s="297" t="s">
        <v>2</v>
      </c>
      <c r="H77" s="297" t="s">
        <v>37</v>
      </c>
      <c r="I77" s="517" t="s">
        <v>5</v>
      </c>
      <c r="J77" s="542" t="s">
        <v>517</v>
      </c>
      <c r="K77" s="526" t="s">
        <v>518</v>
      </c>
      <c r="L77" s="531" t="s">
        <v>519</v>
      </c>
      <c r="M77" s="524" t="s">
        <v>520</v>
      </c>
      <c r="N77" s="536" t="s">
        <v>608</v>
      </c>
    </row>
    <row r="78" spans="1:14" x14ac:dyDescent="0.25">
      <c r="A78" s="231"/>
      <c r="B78" s="232"/>
      <c r="C78" s="233"/>
      <c r="D78" s="232"/>
      <c r="E78" s="232"/>
      <c r="F78" s="234"/>
      <c r="G78" s="235"/>
      <c r="H78" s="236"/>
      <c r="I78" s="518"/>
      <c r="J78" s="543"/>
      <c r="K78" s="527"/>
      <c r="L78" s="532"/>
      <c r="M78" s="539"/>
      <c r="N78" s="522">
        <f t="shared" ref="N78:N84" si="15">SUM(J78:M78)</f>
        <v>0</v>
      </c>
    </row>
    <row r="79" spans="1:14" x14ac:dyDescent="0.25">
      <c r="A79" s="237"/>
      <c r="B79" s="238"/>
      <c r="C79" s="239"/>
      <c r="D79" s="238"/>
      <c r="E79" s="238"/>
      <c r="F79" s="240"/>
      <c r="G79" s="241"/>
      <c r="H79" s="242"/>
      <c r="I79" s="519"/>
      <c r="J79" s="544"/>
      <c r="K79" s="528"/>
      <c r="L79" s="533"/>
      <c r="M79" s="540"/>
      <c r="N79" s="523">
        <f t="shared" si="15"/>
        <v>0</v>
      </c>
    </row>
    <row r="80" spans="1:14" x14ac:dyDescent="0.25">
      <c r="A80" s="237"/>
      <c r="B80" s="238"/>
      <c r="C80" s="239"/>
      <c r="D80" s="238"/>
      <c r="E80" s="238"/>
      <c r="F80" s="240"/>
      <c r="G80" s="241"/>
      <c r="H80" s="242"/>
      <c r="I80" s="519"/>
      <c r="J80" s="544"/>
      <c r="K80" s="528"/>
      <c r="L80" s="533"/>
      <c r="M80" s="540"/>
      <c r="N80" s="523">
        <f t="shared" si="15"/>
        <v>0</v>
      </c>
    </row>
    <row r="81" spans="1:14" x14ac:dyDescent="0.25">
      <c r="A81" s="237"/>
      <c r="B81" s="238"/>
      <c r="C81" s="239"/>
      <c r="D81" s="238"/>
      <c r="E81" s="238"/>
      <c r="F81" s="240"/>
      <c r="G81" s="241"/>
      <c r="H81" s="242"/>
      <c r="I81" s="519"/>
      <c r="J81" s="544"/>
      <c r="K81" s="528"/>
      <c r="L81" s="533"/>
      <c r="M81" s="540"/>
      <c r="N81" s="523">
        <f t="shared" si="15"/>
        <v>0</v>
      </c>
    </row>
    <row r="82" spans="1:14" x14ac:dyDescent="0.25">
      <c r="A82" s="237"/>
      <c r="B82" s="238"/>
      <c r="C82" s="239"/>
      <c r="D82" s="238"/>
      <c r="E82" s="238"/>
      <c r="F82" s="240"/>
      <c r="G82" s="241"/>
      <c r="H82" s="242"/>
      <c r="I82" s="519"/>
      <c r="J82" s="544"/>
      <c r="K82" s="528"/>
      <c r="L82" s="533"/>
      <c r="M82" s="540"/>
      <c r="N82" s="523">
        <f t="shared" si="15"/>
        <v>0</v>
      </c>
    </row>
    <row r="83" spans="1:14" x14ac:dyDescent="0.25">
      <c r="A83" s="237"/>
      <c r="B83" s="238"/>
      <c r="C83" s="239"/>
      <c r="D83" s="238"/>
      <c r="E83" s="238"/>
      <c r="F83" s="240"/>
      <c r="G83" s="241"/>
      <c r="H83" s="242"/>
      <c r="I83" s="519"/>
      <c r="J83" s="544"/>
      <c r="K83" s="528"/>
      <c r="L83" s="533"/>
      <c r="M83" s="540"/>
      <c r="N83" s="523">
        <f t="shared" si="15"/>
        <v>0</v>
      </c>
    </row>
    <row r="84" spans="1:14" x14ac:dyDescent="0.25">
      <c r="A84" s="237"/>
      <c r="B84" s="238"/>
      <c r="C84" s="239"/>
      <c r="D84" s="238"/>
      <c r="E84" s="238"/>
      <c r="F84" s="240"/>
      <c r="G84" s="241"/>
      <c r="H84" s="242"/>
      <c r="I84" s="519"/>
      <c r="J84" s="544"/>
      <c r="K84" s="528"/>
      <c r="L84" s="533"/>
      <c r="M84" s="540"/>
      <c r="N84" s="523">
        <f t="shared" si="15"/>
        <v>0</v>
      </c>
    </row>
    <row r="85" spans="1:14" x14ac:dyDescent="0.25">
      <c r="A85" s="237"/>
      <c r="B85" s="238"/>
      <c r="C85" s="239"/>
      <c r="D85" s="238"/>
      <c r="E85" s="238"/>
      <c r="F85" s="240"/>
      <c r="G85" s="241"/>
      <c r="H85" s="242"/>
      <c r="I85" s="519"/>
      <c r="J85" s="544"/>
      <c r="K85" s="528"/>
      <c r="L85" s="533"/>
      <c r="M85" s="540"/>
      <c r="N85" s="523">
        <f t="shared" ref="N85:N87" si="16">SUM(J85:M85)</f>
        <v>0</v>
      </c>
    </row>
    <row r="86" spans="1:14" x14ac:dyDescent="0.25">
      <c r="A86" s="237"/>
      <c r="B86" s="238"/>
      <c r="C86" s="239"/>
      <c r="D86" s="238"/>
      <c r="E86" s="238"/>
      <c r="F86" s="240"/>
      <c r="G86" s="241"/>
      <c r="H86" s="242"/>
      <c r="I86" s="519"/>
      <c r="J86" s="544"/>
      <c r="K86" s="528"/>
      <c r="L86" s="533"/>
      <c r="M86" s="540"/>
      <c r="N86" s="523">
        <f t="shared" si="16"/>
        <v>0</v>
      </c>
    </row>
    <row r="87" spans="1:14" ht="15.75" thickBot="1" x14ac:dyDescent="0.3">
      <c r="A87" s="243"/>
      <c r="B87" s="244"/>
      <c r="C87" s="245"/>
      <c r="D87" s="244"/>
      <c r="E87" s="244"/>
      <c r="F87" s="246"/>
      <c r="G87" s="247"/>
      <c r="H87" s="248"/>
      <c r="I87" s="520"/>
      <c r="J87" s="545"/>
      <c r="K87" s="529"/>
      <c r="L87" s="534"/>
      <c r="M87" s="541"/>
      <c r="N87" s="537">
        <f t="shared" si="16"/>
        <v>0</v>
      </c>
    </row>
    <row r="88" spans="1:14" ht="15.75" thickBot="1" x14ac:dyDescent="0.3">
      <c r="A88" s="646" t="s">
        <v>4</v>
      </c>
      <c r="B88" s="647"/>
      <c r="C88" s="647"/>
      <c r="D88" s="647"/>
      <c r="E88" s="647"/>
      <c r="F88" s="647"/>
      <c r="G88" s="647"/>
      <c r="H88" s="647"/>
      <c r="I88" s="521">
        <f>SUM(I78:I87)</f>
        <v>0</v>
      </c>
      <c r="J88" s="546">
        <f t="shared" ref="J88:N88" si="17">SUM(J78:J87)</f>
        <v>0</v>
      </c>
      <c r="K88" s="530">
        <f t="shared" si="17"/>
        <v>0</v>
      </c>
      <c r="L88" s="535">
        <f t="shared" si="17"/>
        <v>0</v>
      </c>
      <c r="M88" s="525">
        <f t="shared" si="17"/>
        <v>0</v>
      </c>
      <c r="N88" s="538">
        <f t="shared" si="17"/>
        <v>0</v>
      </c>
    </row>
    <row r="89" spans="1:14" ht="15.75" customHeight="1" thickBot="1" x14ac:dyDescent="0.3">
      <c r="A89" s="633" t="s">
        <v>427</v>
      </c>
      <c r="B89" s="634"/>
      <c r="C89" s="634"/>
      <c r="D89" s="634"/>
      <c r="E89" s="634"/>
      <c r="F89" s="634"/>
      <c r="G89" s="634"/>
      <c r="H89" s="634"/>
      <c r="I89" s="634"/>
      <c r="J89" s="634"/>
      <c r="K89" s="634"/>
      <c r="L89" s="634"/>
      <c r="M89" s="634"/>
      <c r="N89" s="635"/>
    </row>
    <row r="90" spans="1:14" ht="26.25" thickBot="1" x14ac:dyDescent="0.3">
      <c r="A90" s="428" t="s">
        <v>418</v>
      </c>
      <c r="B90" s="416" t="s">
        <v>419</v>
      </c>
      <c r="C90" s="428" t="s">
        <v>420</v>
      </c>
      <c r="D90" s="416" t="s">
        <v>36</v>
      </c>
      <c r="E90" s="230" t="s">
        <v>533</v>
      </c>
      <c r="F90" s="297" t="s">
        <v>0</v>
      </c>
      <c r="G90" s="297" t="s">
        <v>2</v>
      </c>
      <c r="H90" s="297" t="s">
        <v>37</v>
      </c>
      <c r="I90" s="517" t="s">
        <v>5</v>
      </c>
      <c r="J90" s="542" t="s">
        <v>517</v>
      </c>
      <c r="K90" s="526" t="s">
        <v>518</v>
      </c>
      <c r="L90" s="531" t="s">
        <v>519</v>
      </c>
      <c r="M90" s="524" t="s">
        <v>520</v>
      </c>
      <c r="N90" s="536" t="s">
        <v>608</v>
      </c>
    </row>
    <row r="91" spans="1:14" x14ac:dyDescent="0.25">
      <c r="A91" s="231"/>
      <c r="B91" s="232"/>
      <c r="C91" s="233"/>
      <c r="D91" s="232"/>
      <c r="E91" s="232"/>
      <c r="F91" s="234"/>
      <c r="G91" s="235"/>
      <c r="H91" s="236"/>
      <c r="I91" s="518"/>
      <c r="J91" s="543"/>
      <c r="K91" s="527"/>
      <c r="L91" s="532"/>
      <c r="M91" s="539"/>
      <c r="N91" s="522">
        <f t="shared" ref="N91:N97" si="18">SUM(J91:M91)</f>
        <v>0</v>
      </c>
    </row>
    <row r="92" spans="1:14" x14ac:dyDescent="0.25">
      <c r="A92" s="237"/>
      <c r="B92" s="238"/>
      <c r="C92" s="239"/>
      <c r="D92" s="238"/>
      <c r="E92" s="238"/>
      <c r="F92" s="240"/>
      <c r="G92" s="241"/>
      <c r="H92" s="242"/>
      <c r="I92" s="519"/>
      <c r="J92" s="544"/>
      <c r="K92" s="528"/>
      <c r="L92" s="533"/>
      <c r="M92" s="540"/>
      <c r="N92" s="523">
        <f t="shared" si="18"/>
        <v>0</v>
      </c>
    </row>
    <row r="93" spans="1:14" x14ac:dyDescent="0.25">
      <c r="A93" s="237"/>
      <c r="B93" s="238"/>
      <c r="C93" s="239"/>
      <c r="D93" s="238"/>
      <c r="E93" s="238"/>
      <c r="F93" s="240"/>
      <c r="G93" s="241"/>
      <c r="H93" s="242"/>
      <c r="I93" s="519"/>
      <c r="J93" s="544"/>
      <c r="K93" s="528"/>
      <c r="L93" s="533"/>
      <c r="M93" s="540"/>
      <c r="N93" s="523">
        <f t="shared" si="18"/>
        <v>0</v>
      </c>
    </row>
    <row r="94" spans="1:14" x14ac:dyDescent="0.25">
      <c r="A94" s="237"/>
      <c r="B94" s="238"/>
      <c r="C94" s="239"/>
      <c r="D94" s="238"/>
      <c r="E94" s="238"/>
      <c r="F94" s="240"/>
      <c r="G94" s="241"/>
      <c r="H94" s="242"/>
      <c r="I94" s="519"/>
      <c r="J94" s="544"/>
      <c r="K94" s="528"/>
      <c r="L94" s="533"/>
      <c r="M94" s="540"/>
      <c r="N94" s="523">
        <f t="shared" si="18"/>
        <v>0</v>
      </c>
    </row>
    <row r="95" spans="1:14" x14ac:dyDescent="0.25">
      <c r="A95" s="237"/>
      <c r="B95" s="238"/>
      <c r="C95" s="239"/>
      <c r="D95" s="238"/>
      <c r="E95" s="238"/>
      <c r="F95" s="240"/>
      <c r="G95" s="241"/>
      <c r="H95" s="242"/>
      <c r="I95" s="519"/>
      <c r="J95" s="544"/>
      <c r="K95" s="528"/>
      <c r="L95" s="533"/>
      <c r="M95" s="540"/>
      <c r="N95" s="523">
        <f t="shared" si="18"/>
        <v>0</v>
      </c>
    </row>
    <row r="96" spans="1:14" x14ac:dyDescent="0.25">
      <c r="A96" s="237"/>
      <c r="B96" s="238"/>
      <c r="C96" s="239"/>
      <c r="D96" s="238"/>
      <c r="E96" s="238"/>
      <c r="F96" s="240"/>
      <c r="G96" s="241"/>
      <c r="H96" s="242"/>
      <c r="I96" s="519"/>
      <c r="J96" s="544"/>
      <c r="K96" s="528"/>
      <c r="L96" s="533"/>
      <c r="M96" s="540"/>
      <c r="N96" s="523">
        <f t="shared" si="18"/>
        <v>0</v>
      </c>
    </row>
    <row r="97" spans="1:14" x14ac:dyDescent="0.25">
      <c r="A97" s="237"/>
      <c r="B97" s="238"/>
      <c r="C97" s="239"/>
      <c r="D97" s="238"/>
      <c r="E97" s="238"/>
      <c r="F97" s="240"/>
      <c r="G97" s="241"/>
      <c r="H97" s="242"/>
      <c r="I97" s="519"/>
      <c r="J97" s="544"/>
      <c r="K97" s="528"/>
      <c r="L97" s="533"/>
      <c r="M97" s="540"/>
      <c r="N97" s="523">
        <f t="shared" si="18"/>
        <v>0</v>
      </c>
    </row>
    <row r="98" spans="1:14" x14ac:dyDescent="0.25">
      <c r="A98" s="237"/>
      <c r="B98" s="238"/>
      <c r="C98" s="239"/>
      <c r="D98" s="238"/>
      <c r="E98" s="238"/>
      <c r="F98" s="240"/>
      <c r="G98" s="241"/>
      <c r="H98" s="242"/>
      <c r="I98" s="519"/>
      <c r="J98" s="544"/>
      <c r="K98" s="528"/>
      <c r="L98" s="533"/>
      <c r="M98" s="540"/>
      <c r="N98" s="523">
        <f t="shared" ref="N98:N100" si="19">SUM(J98:M98)</f>
        <v>0</v>
      </c>
    </row>
    <row r="99" spans="1:14" x14ac:dyDescent="0.25">
      <c r="A99" s="237"/>
      <c r="B99" s="238"/>
      <c r="C99" s="239"/>
      <c r="D99" s="238"/>
      <c r="E99" s="238"/>
      <c r="F99" s="240"/>
      <c r="G99" s="241"/>
      <c r="H99" s="242"/>
      <c r="I99" s="519"/>
      <c r="J99" s="544"/>
      <c r="K99" s="528"/>
      <c r="L99" s="533"/>
      <c r="M99" s="540"/>
      <c r="N99" s="523">
        <f t="shared" si="19"/>
        <v>0</v>
      </c>
    </row>
    <row r="100" spans="1:14" ht="15.75" thickBot="1" x14ac:dyDescent="0.3">
      <c r="A100" s="243"/>
      <c r="B100" s="244"/>
      <c r="C100" s="245"/>
      <c r="D100" s="244"/>
      <c r="E100" s="244"/>
      <c r="F100" s="246"/>
      <c r="G100" s="247"/>
      <c r="H100" s="248"/>
      <c r="I100" s="520"/>
      <c r="J100" s="545"/>
      <c r="K100" s="529"/>
      <c r="L100" s="534"/>
      <c r="M100" s="541"/>
      <c r="N100" s="537">
        <f t="shared" si="19"/>
        <v>0</v>
      </c>
    </row>
    <row r="101" spans="1:14" ht="15.75" thickBot="1" x14ac:dyDescent="0.3">
      <c r="A101" s="646" t="s">
        <v>4</v>
      </c>
      <c r="B101" s="647"/>
      <c r="C101" s="647"/>
      <c r="D101" s="647"/>
      <c r="E101" s="647"/>
      <c r="F101" s="647"/>
      <c r="G101" s="647"/>
      <c r="H101" s="647"/>
      <c r="I101" s="521">
        <f>SUM(I91:I100)</f>
        <v>0</v>
      </c>
      <c r="J101" s="546">
        <f t="shared" ref="J101:N101" si="20">SUM(J91:J100)</f>
        <v>0</v>
      </c>
      <c r="K101" s="530">
        <f t="shared" si="20"/>
        <v>0</v>
      </c>
      <c r="L101" s="535">
        <f t="shared" si="20"/>
        <v>0</v>
      </c>
      <c r="M101" s="525">
        <f t="shared" si="20"/>
        <v>0</v>
      </c>
      <c r="N101" s="538">
        <f t="shared" si="20"/>
        <v>0</v>
      </c>
    </row>
    <row r="102" spans="1:14" ht="15.75" thickBot="1" x14ac:dyDescent="0.3">
      <c r="A102" s="633" t="s">
        <v>595</v>
      </c>
      <c r="B102" s="634"/>
      <c r="C102" s="634"/>
      <c r="D102" s="634"/>
      <c r="E102" s="634"/>
      <c r="F102" s="634"/>
      <c r="G102" s="634"/>
      <c r="H102" s="634"/>
      <c r="I102" s="634"/>
      <c r="J102" s="634"/>
      <c r="K102" s="634"/>
      <c r="L102" s="634"/>
      <c r="M102" s="634"/>
      <c r="N102" s="635"/>
    </row>
    <row r="103" spans="1:14" ht="26.25" thickBot="1" x14ac:dyDescent="0.3">
      <c r="A103" s="428" t="s">
        <v>418</v>
      </c>
      <c r="B103" s="416" t="s">
        <v>419</v>
      </c>
      <c r="C103" s="428" t="s">
        <v>420</v>
      </c>
      <c r="D103" s="416" t="s">
        <v>36</v>
      </c>
      <c r="E103" s="230" t="s">
        <v>533</v>
      </c>
      <c r="F103" s="297" t="s">
        <v>0</v>
      </c>
      <c r="G103" s="297" t="s">
        <v>2</v>
      </c>
      <c r="H103" s="297" t="s">
        <v>37</v>
      </c>
      <c r="I103" s="517" t="s">
        <v>5</v>
      </c>
      <c r="J103" s="542" t="s">
        <v>517</v>
      </c>
      <c r="K103" s="526" t="s">
        <v>518</v>
      </c>
      <c r="L103" s="531" t="s">
        <v>519</v>
      </c>
      <c r="M103" s="524" t="s">
        <v>520</v>
      </c>
      <c r="N103" s="536" t="s">
        <v>608</v>
      </c>
    </row>
    <row r="104" spans="1:14" x14ac:dyDescent="0.25">
      <c r="A104" s="231"/>
      <c r="B104" s="232"/>
      <c r="C104" s="233"/>
      <c r="D104" s="232"/>
      <c r="E104" s="232"/>
      <c r="F104" s="234"/>
      <c r="G104" s="235"/>
      <c r="H104" s="236"/>
      <c r="I104" s="518"/>
      <c r="J104" s="543"/>
      <c r="K104" s="527"/>
      <c r="L104" s="532"/>
      <c r="M104" s="539"/>
      <c r="N104" s="522">
        <f t="shared" ref="N104:N110" si="21">SUM(J104:M104)</f>
        <v>0</v>
      </c>
    </row>
    <row r="105" spans="1:14" x14ac:dyDescent="0.25">
      <c r="A105" s="237"/>
      <c r="B105" s="238"/>
      <c r="C105" s="239"/>
      <c r="D105" s="238"/>
      <c r="E105" s="238"/>
      <c r="F105" s="240"/>
      <c r="G105" s="241"/>
      <c r="H105" s="242"/>
      <c r="I105" s="519"/>
      <c r="J105" s="544"/>
      <c r="K105" s="528"/>
      <c r="L105" s="533"/>
      <c r="M105" s="540"/>
      <c r="N105" s="523">
        <f t="shared" si="21"/>
        <v>0</v>
      </c>
    </row>
    <row r="106" spans="1:14" x14ac:dyDescent="0.25">
      <c r="A106" s="237"/>
      <c r="B106" s="238"/>
      <c r="C106" s="239"/>
      <c r="D106" s="238"/>
      <c r="E106" s="238"/>
      <c r="F106" s="240"/>
      <c r="G106" s="241"/>
      <c r="H106" s="242"/>
      <c r="I106" s="519"/>
      <c r="J106" s="544"/>
      <c r="K106" s="528"/>
      <c r="L106" s="533"/>
      <c r="M106" s="540"/>
      <c r="N106" s="523">
        <f t="shared" si="21"/>
        <v>0</v>
      </c>
    </row>
    <row r="107" spans="1:14" x14ac:dyDescent="0.25">
      <c r="A107" s="237"/>
      <c r="B107" s="238"/>
      <c r="C107" s="239"/>
      <c r="D107" s="238"/>
      <c r="E107" s="238"/>
      <c r="F107" s="240"/>
      <c r="G107" s="241"/>
      <c r="H107" s="242"/>
      <c r="I107" s="519"/>
      <c r="J107" s="544"/>
      <c r="K107" s="528"/>
      <c r="L107" s="533"/>
      <c r="M107" s="540"/>
      <c r="N107" s="523">
        <f t="shared" si="21"/>
        <v>0</v>
      </c>
    </row>
    <row r="108" spans="1:14" x14ac:dyDescent="0.25">
      <c r="A108" s="237"/>
      <c r="B108" s="238"/>
      <c r="C108" s="239"/>
      <c r="D108" s="238"/>
      <c r="E108" s="238"/>
      <c r="F108" s="240"/>
      <c r="G108" s="241"/>
      <c r="H108" s="242"/>
      <c r="I108" s="519"/>
      <c r="J108" s="544"/>
      <c r="K108" s="528"/>
      <c r="L108" s="533"/>
      <c r="M108" s="540"/>
      <c r="N108" s="523">
        <f t="shared" si="21"/>
        <v>0</v>
      </c>
    </row>
    <row r="109" spans="1:14" x14ac:dyDescent="0.25">
      <c r="A109" s="237"/>
      <c r="B109" s="238"/>
      <c r="C109" s="239"/>
      <c r="D109" s="238"/>
      <c r="E109" s="238"/>
      <c r="F109" s="240"/>
      <c r="G109" s="241"/>
      <c r="H109" s="242"/>
      <c r="I109" s="519"/>
      <c r="J109" s="544"/>
      <c r="K109" s="528"/>
      <c r="L109" s="533"/>
      <c r="M109" s="540"/>
      <c r="N109" s="523">
        <f t="shared" si="21"/>
        <v>0</v>
      </c>
    </row>
    <row r="110" spans="1:14" x14ac:dyDescent="0.25">
      <c r="A110" s="237"/>
      <c r="B110" s="238"/>
      <c r="C110" s="239"/>
      <c r="D110" s="238"/>
      <c r="E110" s="238"/>
      <c r="F110" s="240"/>
      <c r="G110" s="241"/>
      <c r="H110" s="242"/>
      <c r="I110" s="519"/>
      <c r="J110" s="544"/>
      <c r="K110" s="528"/>
      <c r="L110" s="533"/>
      <c r="M110" s="540"/>
      <c r="N110" s="523">
        <f t="shared" si="21"/>
        <v>0</v>
      </c>
    </row>
    <row r="111" spans="1:14" x14ac:dyDescent="0.25">
      <c r="A111" s="237"/>
      <c r="B111" s="238"/>
      <c r="C111" s="239"/>
      <c r="D111" s="238"/>
      <c r="E111" s="238"/>
      <c r="F111" s="240"/>
      <c r="G111" s="241"/>
      <c r="H111" s="242"/>
      <c r="I111" s="519"/>
      <c r="J111" s="544"/>
      <c r="K111" s="528"/>
      <c r="L111" s="533"/>
      <c r="M111" s="540"/>
      <c r="N111" s="523">
        <f t="shared" ref="N111:N113" si="22">SUM(J111:M111)</f>
        <v>0</v>
      </c>
    </row>
    <row r="112" spans="1:14" x14ac:dyDescent="0.25">
      <c r="A112" s="237"/>
      <c r="B112" s="238"/>
      <c r="C112" s="239"/>
      <c r="D112" s="238"/>
      <c r="E112" s="238"/>
      <c r="F112" s="240"/>
      <c r="G112" s="241"/>
      <c r="H112" s="242"/>
      <c r="I112" s="519"/>
      <c r="J112" s="544"/>
      <c r="K112" s="528"/>
      <c r="L112" s="533"/>
      <c r="M112" s="540"/>
      <c r="N112" s="523">
        <f t="shared" si="22"/>
        <v>0</v>
      </c>
    </row>
    <row r="113" spans="1:14" ht="15.75" thickBot="1" x14ac:dyDescent="0.3">
      <c r="A113" s="243"/>
      <c r="B113" s="244"/>
      <c r="C113" s="245"/>
      <c r="D113" s="244"/>
      <c r="E113" s="244"/>
      <c r="F113" s="246"/>
      <c r="G113" s="247"/>
      <c r="H113" s="248"/>
      <c r="I113" s="520"/>
      <c r="J113" s="545"/>
      <c r="K113" s="529"/>
      <c r="L113" s="534"/>
      <c r="M113" s="541"/>
      <c r="N113" s="537">
        <f t="shared" si="22"/>
        <v>0</v>
      </c>
    </row>
    <row r="114" spans="1:14" ht="15.75" thickBot="1" x14ac:dyDescent="0.3">
      <c r="A114" s="646" t="s">
        <v>4</v>
      </c>
      <c r="B114" s="647"/>
      <c r="C114" s="647"/>
      <c r="D114" s="647"/>
      <c r="E114" s="647"/>
      <c r="F114" s="647"/>
      <c r="G114" s="647"/>
      <c r="H114" s="647"/>
      <c r="I114" s="521">
        <f>SUM(I104:I113)</f>
        <v>0</v>
      </c>
      <c r="J114" s="546">
        <f t="shared" ref="J114:N114" si="23">SUM(J104:J113)</f>
        <v>0</v>
      </c>
      <c r="K114" s="530">
        <f t="shared" si="23"/>
        <v>0</v>
      </c>
      <c r="L114" s="535">
        <f t="shared" si="23"/>
        <v>0</v>
      </c>
      <c r="M114" s="525">
        <f t="shared" si="23"/>
        <v>0</v>
      </c>
      <c r="N114" s="538">
        <f t="shared" si="23"/>
        <v>0</v>
      </c>
    </row>
    <row r="115" spans="1:14" ht="15.75" customHeight="1" thickBot="1" x14ac:dyDescent="0.3">
      <c r="A115" s="633" t="s">
        <v>428</v>
      </c>
      <c r="B115" s="634"/>
      <c r="C115" s="634"/>
      <c r="D115" s="634"/>
      <c r="E115" s="634"/>
      <c r="F115" s="634"/>
      <c r="G115" s="634"/>
      <c r="H115" s="634"/>
      <c r="I115" s="634"/>
      <c r="J115" s="634"/>
      <c r="K115" s="634"/>
      <c r="L115" s="634"/>
      <c r="M115" s="634"/>
      <c r="N115" s="635"/>
    </row>
    <row r="116" spans="1:14" ht="26.25" thickBot="1" x14ac:dyDescent="0.3">
      <c r="A116" s="428" t="s">
        <v>418</v>
      </c>
      <c r="B116" s="416" t="s">
        <v>419</v>
      </c>
      <c r="C116" s="428" t="s">
        <v>420</v>
      </c>
      <c r="D116" s="416" t="s">
        <v>36</v>
      </c>
      <c r="E116" s="230" t="s">
        <v>533</v>
      </c>
      <c r="F116" s="297" t="s">
        <v>0</v>
      </c>
      <c r="G116" s="297" t="s">
        <v>2</v>
      </c>
      <c r="H116" s="297" t="s">
        <v>37</v>
      </c>
      <c r="I116" s="517" t="s">
        <v>5</v>
      </c>
      <c r="J116" s="542" t="s">
        <v>517</v>
      </c>
      <c r="K116" s="526" t="s">
        <v>518</v>
      </c>
      <c r="L116" s="531" t="s">
        <v>519</v>
      </c>
      <c r="M116" s="524" t="s">
        <v>520</v>
      </c>
      <c r="N116" s="536" t="s">
        <v>608</v>
      </c>
    </row>
    <row r="117" spans="1:14" x14ac:dyDescent="0.25">
      <c r="A117" s="231"/>
      <c r="B117" s="232"/>
      <c r="C117" s="233"/>
      <c r="D117" s="232"/>
      <c r="E117" s="232"/>
      <c r="F117" s="234"/>
      <c r="G117" s="235"/>
      <c r="H117" s="236"/>
      <c r="I117" s="518"/>
      <c r="J117" s="543"/>
      <c r="K117" s="527"/>
      <c r="L117" s="532"/>
      <c r="M117" s="539"/>
      <c r="N117" s="522">
        <f t="shared" ref="N117:N123" si="24">SUM(J117:M117)</f>
        <v>0</v>
      </c>
    </row>
    <row r="118" spans="1:14" x14ac:dyDescent="0.25">
      <c r="A118" s="237"/>
      <c r="B118" s="238"/>
      <c r="C118" s="239"/>
      <c r="D118" s="238"/>
      <c r="E118" s="238"/>
      <c r="F118" s="240"/>
      <c r="G118" s="241"/>
      <c r="H118" s="242"/>
      <c r="I118" s="519"/>
      <c r="J118" s="544"/>
      <c r="K118" s="528"/>
      <c r="L118" s="533"/>
      <c r="M118" s="540"/>
      <c r="N118" s="523">
        <f t="shared" si="24"/>
        <v>0</v>
      </c>
    </row>
    <row r="119" spans="1:14" x14ac:dyDescent="0.25">
      <c r="A119" s="237"/>
      <c r="B119" s="238"/>
      <c r="C119" s="239"/>
      <c r="D119" s="238"/>
      <c r="E119" s="238"/>
      <c r="F119" s="240"/>
      <c r="G119" s="241"/>
      <c r="H119" s="242"/>
      <c r="I119" s="519"/>
      <c r="J119" s="544"/>
      <c r="K119" s="528"/>
      <c r="L119" s="533"/>
      <c r="M119" s="540"/>
      <c r="N119" s="523">
        <f t="shared" si="24"/>
        <v>0</v>
      </c>
    </row>
    <row r="120" spans="1:14" x14ac:dyDescent="0.25">
      <c r="A120" s="237"/>
      <c r="B120" s="238"/>
      <c r="C120" s="239"/>
      <c r="D120" s="238"/>
      <c r="E120" s="238"/>
      <c r="F120" s="240"/>
      <c r="G120" s="241"/>
      <c r="H120" s="242"/>
      <c r="I120" s="519"/>
      <c r="J120" s="544"/>
      <c r="K120" s="528"/>
      <c r="L120" s="533"/>
      <c r="M120" s="540"/>
      <c r="N120" s="523">
        <f t="shared" si="24"/>
        <v>0</v>
      </c>
    </row>
    <row r="121" spans="1:14" x14ac:dyDescent="0.25">
      <c r="A121" s="237"/>
      <c r="B121" s="238"/>
      <c r="C121" s="239"/>
      <c r="D121" s="238"/>
      <c r="E121" s="238"/>
      <c r="F121" s="240"/>
      <c r="G121" s="241"/>
      <c r="H121" s="242"/>
      <c r="I121" s="519"/>
      <c r="J121" s="544"/>
      <c r="K121" s="528"/>
      <c r="L121" s="533"/>
      <c r="M121" s="540"/>
      <c r="N121" s="523">
        <f t="shared" si="24"/>
        <v>0</v>
      </c>
    </row>
    <row r="122" spans="1:14" x14ac:dyDescent="0.25">
      <c r="A122" s="237"/>
      <c r="B122" s="238"/>
      <c r="C122" s="239"/>
      <c r="D122" s="238"/>
      <c r="E122" s="238"/>
      <c r="F122" s="240"/>
      <c r="G122" s="241"/>
      <c r="H122" s="242"/>
      <c r="I122" s="519"/>
      <c r="J122" s="544"/>
      <c r="K122" s="528"/>
      <c r="L122" s="533"/>
      <c r="M122" s="540"/>
      <c r="N122" s="523">
        <f t="shared" si="24"/>
        <v>0</v>
      </c>
    </row>
    <row r="123" spans="1:14" x14ac:dyDescent="0.25">
      <c r="A123" s="237"/>
      <c r="B123" s="238"/>
      <c r="C123" s="239"/>
      <c r="D123" s="238"/>
      <c r="E123" s="238"/>
      <c r="F123" s="240"/>
      <c r="G123" s="241"/>
      <c r="H123" s="242"/>
      <c r="I123" s="519"/>
      <c r="J123" s="544"/>
      <c r="K123" s="528"/>
      <c r="L123" s="533"/>
      <c r="M123" s="540"/>
      <c r="N123" s="523">
        <f t="shared" si="24"/>
        <v>0</v>
      </c>
    </row>
    <row r="124" spans="1:14" x14ac:dyDescent="0.25">
      <c r="A124" s="237"/>
      <c r="B124" s="238"/>
      <c r="C124" s="239"/>
      <c r="D124" s="238"/>
      <c r="E124" s="238"/>
      <c r="F124" s="240"/>
      <c r="G124" s="241"/>
      <c r="H124" s="242"/>
      <c r="I124" s="519"/>
      <c r="J124" s="544"/>
      <c r="K124" s="528"/>
      <c r="L124" s="533"/>
      <c r="M124" s="540"/>
      <c r="N124" s="523">
        <f t="shared" ref="N124:N126" si="25">SUM(J124:M124)</f>
        <v>0</v>
      </c>
    </row>
    <row r="125" spans="1:14" x14ac:dyDescent="0.25">
      <c r="A125" s="237"/>
      <c r="B125" s="238"/>
      <c r="C125" s="239"/>
      <c r="D125" s="238"/>
      <c r="E125" s="238"/>
      <c r="F125" s="240"/>
      <c r="G125" s="241"/>
      <c r="H125" s="242"/>
      <c r="I125" s="519"/>
      <c r="J125" s="544"/>
      <c r="K125" s="528"/>
      <c r="L125" s="533"/>
      <c r="M125" s="540"/>
      <c r="N125" s="523">
        <f t="shared" si="25"/>
        <v>0</v>
      </c>
    </row>
    <row r="126" spans="1:14" ht="15.75" thickBot="1" x14ac:dyDescent="0.3">
      <c r="A126" s="243"/>
      <c r="B126" s="244"/>
      <c r="C126" s="245"/>
      <c r="D126" s="244"/>
      <c r="E126" s="244"/>
      <c r="F126" s="246"/>
      <c r="G126" s="247"/>
      <c r="H126" s="248"/>
      <c r="I126" s="520"/>
      <c r="J126" s="545"/>
      <c r="K126" s="529"/>
      <c r="L126" s="534"/>
      <c r="M126" s="541"/>
      <c r="N126" s="537">
        <f t="shared" si="25"/>
        <v>0</v>
      </c>
    </row>
    <row r="127" spans="1:14" ht="15.75" thickBot="1" x14ac:dyDescent="0.3">
      <c r="A127" s="646" t="s">
        <v>4</v>
      </c>
      <c r="B127" s="647"/>
      <c r="C127" s="647"/>
      <c r="D127" s="647"/>
      <c r="E127" s="647"/>
      <c r="F127" s="647"/>
      <c r="G127" s="647"/>
      <c r="H127" s="647"/>
      <c r="I127" s="521">
        <f>SUM(I117:I126)</f>
        <v>0</v>
      </c>
      <c r="J127" s="546">
        <f t="shared" ref="J127:N127" si="26">SUM(J117:J126)</f>
        <v>0</v>
      </c>
      <c r="K127" s="530">
        <f t="shared" si="26"/>
        <v>0</v>
      </c>
      <c r="L127" s="535">
        <f t="shared" si="26"/>
        <v>0</v>
      </c>
      <c r="M127" s="525">
        <f t="shared" si="26"/>
        <v>0</v>
      </c>
      <c r="N127" s="538">
        <f t="shared" si="26"/>
        <v>0</v>
      </c>
    </row>
    <row r="128" spans="1:14" ht="15.75" customHeight="1" thickBot="1" x14ac:dyDescent="0.3">
      <c r="A128" s="633" t="s">
        <v>429</v>
      </c>
      <c r="B128" s="634"/>
      <c r="C128" s="634"/>
      <c r="D128" s="634"/>
      <c r="E128" s="634"/>
      <c r="F128" s="634"/>
      <c r="G128" s="634"/>
      <c r="H128" s="634"/>
      <c r="I128" s="634"/>
      <c r="J128" s="634"/>
      <c r="K128" s="634"/>
      <c r="L128" s="634"/>
      <c r="M128" s="634"/>
      <c r="N128" s="635"/>
    </row>
    <row r="129" spans="1:14" ht="26.25" thickBot="1" x14ac:dyDescent="0.3">
      <c r="A129" s="428" t="s">
        <v>418</v>
      </c>
      <c r="B129" s="416" t="s">
        <v>419</v>
      </c>
      <c r="C129" s="428" t="s">
        <v>420</v>
      </c>
      <c r="D129" s="416" t="s">
        <v>36</v>
      </c>
      <c r="E129" s="230" t="s">
        <v>533</v>
      </c>
      <c r="F129" s="297" t="s">
        <v>0</v>
      </c>
      <c r="G129" s="297" t="s">
        <v>2</v>
      </c>
      <c r="H129" s="297" t="s">
        <v>37</v>
      </c>
      <c r="I129" s="517" t="s">
        <v>5</v>
      </c>
      <c r="J129" s="542" t="s">
        <v>517</v>
      </c>
      <c r="K129" s="526" t="s">
        <v>518</v>
      </c>
      <c r="L129" s="531" t="s">
        <v>519</v>
      </c>
      <c r="M129" s="524" t="s">
        <v>520</v>
      </c>
      <c r="N129" s="536" t="s">
        <v>608</v>
      </c>
    </row>
    <row r="130" spans="1:14" x14ac:dyDescent="0.25">
      <c r="A130" s="231"/>
      <c r="B130" s="232"/>
      <c r="C130" s="233"/>
      <c r="D130" s="232"/>
      <c r="E130" s="232"/>
      <c r="F130" s="234"/>
      <c r="G130" s="235"/>
      <c r="H130" s="236"/>
      <c r="I130" s="518"/>
      <c r="J130" s="543"/>
      <c r="K130" s="527"/>
      <c r="L130" s="532"/>
      <c r="M130" s="539"/>
      <c r="N130" s="522">
        <f t="shared" ref="N130:N136" si="27">SUM(J130:M130)</f>
        <v>0</v>
      </c>
    </row>
    <row r="131" spans="1:14" x14ac:dyDescent="0.25">
      <c r="A131" s="237"/>
      <c r="B131" s="238"/>
      <c r="C131" s="239"/>
      <c r="D131" s="238"/>
      <c r="E131" s="238"/>
      <c r="F131" s="240"/>
      <c r="G131" s="241"/>
      <c r="H131" s="242"/>
      <c r="I131" s="519"/>
      <c r="J131" s="544"/>
      <c r="K131" s="528"/>
      <c r="L131" s="533"/>
      <c r="M131" s="540"/>
      <c r="N131" s="523">
        <f t="shared" si="27"/>
        <v>0</v>
      </c>
    </row>
    <row r="132" spans="1:14" x14ac:dyDescent="0.25">
      <c r="A132" s="237"/>
      <c r="B132" s="238"/>
      <c r="C132" s="239"/>
      <c r="D132" s="238"/>
      <c r="E132" s="238"/>
      <c r="F132" s="240"/>
      <c r="G132" s="241"/>
      <c r="H132" s="242"/>
      <c r="I132" s="519"/>
      <c r="J132" s="544"/>
      <c r="K132" s="528"/>
      <c r="L132" s="533"/>
      <c r="M132" s="540"/>
      <c r="N132" s="523">
        <f t="shared" si="27"/>
        <v>0</v>
      </c>
    </row>
    <row r="133" spans="1:14" x14ac:dyDescent="0.25">
      <c r="A133" s="237"/>
      <c r="B133" s="238"/>
      <c r="C133" s="239"/>
      <c r="D133" s="238"/>
      <c r="E133" s="238"/>
      <c r="F133" s="240"/>
      <c r="G133" s="241"/>
      <c r="H133" s="242"/>
      <c r="I133" s="519"/>
      <c r="J133" s="544"/>
      <c r="K133" s="528"/>
      <c r="L133" s="533"/>
      <c r="M133" s="540"/>
      <c r="N133" s="523">
        <f t="shared" si="27"/>
        <v>0</v>
      </c>
    </row>
    <row r="134" spans="1:14" x14ac:dyDescent="0.25">
      <c r="A134" s="237"/>
      <c r="B134" s="238"/>
      <c r="C134" s="239"/>
      <c r="D134" s="238"/>
      <c r="E134" s="238"/>
      <c r="F134" s="240"/>
      <c r="G134" s="241"/>
      <c r="H134" s="242"/>
      <c r="I134" s="519"/>
      <c r="J134" s="544"/>
      <c r="K134" s="528"/>
      <c r="L134" s="533"/>
      <c r="M134" s="540"/>
      <c r="N134" s="523">
        <f t="shared" si="27"/>
        <v>0</v>
      </c>
    </row>
    <row r="135" spans="1:14" x14ac:dyDescent="0.25">
      <c r="A135" s="237"/>
      <c r="B135" s="238"/>
      <c r="C135" s="239"/>
      <c r="D135" s="238"/>
      <c r="E135" s="238"/>
      <c r="F135" s="240"/>
      <c r="G135" s="241"/>
      <c r="H135" s="242"/>
      <c r="I135" s="519"/>
      <c r="J135" s="544"/>
      <c r="K135" s="528"/>
      <c r="L135" s="533"/>
      <c r="M135" s="540"/>
      <c r="N135" s="523">
        <f t="shared" si="27"/>
        <v>0</v>
      </c>
    </row>
    <row r="136" spans="1:14" x14ac:dyDescent="0.25">
      <c r="A136" s="237"/>
      <c r="B136" s="238"/>
      <c r="C136" s="239"/>
      <c r="D136" s="238"/>
      <c r="E136" s="238"/>
      <c r="F136" s="240"/>
      <c r="G136" s="241"/>
      <c r="H136" s="242"/>
      <c r="I136" s="519"/>
      <c r="J136" s="544"/>
      <c r="K136" s="528"/>
      <c r="L136" s="533"/>
      <c r="M136" s="540"/>
      <c r="N136" s="523">
        <f t="shared" si="27"/>
        <v>0</v>
      </c>
    </row>
    <row r="137" spans="1:14" x14ac:dyDescent="0.25">
      <c r="A137" s="237"/>
      <c r="B137" s="238"/>
      <c r="C137" s="239"/>
      <c r="D137" s="238"/>
      <c r="E137" s="238"/>
      <c r="F137" s="240"/>
      <c r="G137" s="241"/>
      <c r="H137" s="242"/>
      <c r="I137" s="519"/>
      <c r="J137" s="544"/>
      <c r="K137" s="528"/>
      <c r="L137" s="533"/>
      <c r="M137" s="540"/>
      <c r="N137" s="523">
        <f t="shared" ref="N137:N139" si="28">SUM(J137:M137)</f>
        <v>0</v>
      </c>
    </row>
    <row r="138" spans="1:14" x14ac:dyDescent="0.25">
      <c r="A138" s="237"/>
      <c r="B138" s="238"/>
      <c r="C138" s="239"/>
      <c r="D138" s="238"/>
      <c r="E138" s="238"/>
      <c r="F138" s="240"/>
      <c r="G138" s="241"/>
      <c r="H138" s="242"/>
      <c r="I138" s="519"/>
      <c r="J138" s="544"/>
      <c r="K138" s="528"/>
      <c r="L138" s="533"/>
      <c r="M138" s="540"/>
      <c r="N138" s="523">
        <f t="shared" si="28"/>
        <v>0</v>
      </c>
    </row>
    <row r="139" spans="1:14" ht="15.75" thickBot="1" x14ac:dyDescent="0.3">
      <c r="A139" s="243"/>
      <c r="B139" s="244"/>
      <c r="C139" s="245"/>
      <c r="D139" s="244"/>
      <c r="E139" s="244"/>
      <c r="F139" s="246"/>
      <c r="G139" s="247"/>
      <c r="H139" s="248"/>
      <c r="I139" s="520"/>
      <c r="J139" s="545"/>
      <c r="K139" s="529"/>
      <c r="L139" s="534"/>
      <c r="M139" s="541"/>
      <c r="N139" s="537">
        <f t="shared" si="28"/>
        <v>0</v>
      </c>
    </row>
    <row r="140" spans="1:14" ht="15.75" thickBot="1" x14ac:dyDescent="0.3">
      <c r="A140" s="646" t="s">
        <v>4</v>
      </c>
      <c r="B140" s="647"/>
      <c r="C140" s="647"/>
      <c r="D140" s="647"/>
      <c r="E140" s="647"/>
      <c r="F140" s="647"/>
      <c r="G140" s="647"/>
      <c r="H140" s="647"/>
      <c r="I140" s="521">
        <f>SUM(I130:I139)</f>
        <v>0</v>
      </c>
      <c r="J140" s="546">
        <f t="shared" ref="J140:N140" si="29">SUM(J130:J139)</f>
        <v>0</v>
      </c>
      <c r="K140" s="530">
        <f t="shared" si="29"/>
        <v>0</v>
      </c>
      <c r="L140" s="535">
        <f t="shared" si="29"/>
        <v>0</v>
      </c>
      <c r="M140" s="525">
        <f t="shared" si="29"/>
        <v>0</v>
      </c>
      <c r="N140" s="538">
        <f t="shared" si="29"/>
        <v>0</v>
      </c>
    </row>
    <row r="141" spans="1:14" ht="15.75" customHeight="1" thickBot="1" x14ac:dyDescent="0.3">
      <c r="A141" s="633" t="s">
        <v>430</v>
      </c>
      <c r="B141" s="634"/>
      <c r="C141" s="634"/>
      <c r="D141" s="634"/>
      <c r="E141" s="634"/>
      <c r="F141" s="634"/>
      <c r="G141" s="634"/>
      <c r="H141" s="634"/>
      <c r="I141" s="634"/>
      <c r="J141" s="634"/>
      <c r="K141" s="634"/>
      <c r="L141" s="634"/>
      <c r="M141" s="634"/>
      <c r="N141" s="635"/>
    </row>
    <row r="142" spans="1:14" ht="26.25" thickBot="1" x14ac:dyDescent="0.3">
      <c r="A142" s="427" t="s">
        <v>418</v>
      </c>
      <c r="B142" s="415" t="s">
        <v>419</v>
      </c>
      <c r="C142" s="427" t="s">
        <v>420</v>
      </c>
      <c r="D142" s="415" t="s">
        <v>36</v>
      </c>
      <c r="E142" s="230" t="s">
        <v>533</v>
      </c>
      <c r="F142" s="229" t="s">
        <v>0</v>
      </c>
      <c r="G142" s="229" t="s">
        <v>2</v>
      </c>
      <c r="H142" s="229" t="s">
        <v>37</v>
      </c>
      <c r="I142" s="517" t="s">
        <v>5</v>
      </c>
      <c r="J142" s="542" t="s">
        <v>517</v>
      </c>
      <c r="K142" s="526" t="s">
        <v>518</v>
      </c>
      <c r="L142" s="531" t="s">
        <v>519</v>
      </c>
      <c r="M142" s="524" t="s">
        <v>520</v>
      </c>
      <c r="N142" s="536" t="s">
        <v>608</v>
      </c>
    </row>
    <row r="143" spans="1:14" x14ac:dyDescent="0.25">
      <c r="A143" s="231"/>
      <c r="B143" s="232"/>
      <c r="C143" s="233"/>
      <c r="D143" s="232"/>
      <c r="E143" s="232"/>
      <c r="F143" s="234"/>
      <c r="G143" s="235"/>
      <c r="H143" s="236"/>
      <c r="I143" s="518"/>
      <c r="J143" s="543"/>
      <c r="K143" s="527"/>
      <c r="L143" s="532"/>
      <c r="M143" s="539"/>
      <c r="N143" s="522">
        <f t="shared" ref="N143:N149" si="30">SUM(J143:M143)</f>
        <v>0</v>
      </c>
    </row>
    <row r="144" spans="1:14" x14ac:dyDescent="0.25">
      <c r="A144" s="237"/>
      <c r="B144" s="238"/>
      <c r="C144" s="239"/>
      <c r="D144" s="238"/>
      <c r="E144" s="238"/>
      <c r="F144" s="240"/>
      <c r="G144" s="241"/>
      <c r="H144" s="242"/>
      <c r="I144" s="519"/>
      <c r="J144" s="544"/>
      <c r="K144" s="528"/>
      <c r="L144" s="533"/>
      <c r="M144" s="540"/>
      <c r="N144" s="523">
        <f t="shared" si="30"/>
        <v>0</v>
      </c>
    </row>
    <row r="145" spans="1:14" x14ac:dyDescent="0.25">
      <c r="A145" s="237"/>
      <c r="B145" s="238"/>
      <c r="C145" s="239"/>
      <c r="D145" s="238"/>
      <c r="E145" s="238"/>
      <c r="F145" s="240"/>
      <c r="G145" s="241"/>
      <c r="H145" s="242"/>
      <c r="I145" s="519"/>
      <c r="J145" s="544"/>
      <c r="K145" s="528"/>
      <c r="L145" s="533"/>
      <c r="M145" s="540"/>
      <c r="N145" s="523">
        <f t="shared" si="30"/>
        <v>0</v>
      </c>
    </row>
    <row r="146" spans="1:14" x14ac:dyDescent="0.25">
      <c r="A146" s="237"/>
      <c r="B146" s="238"/>
      <c r="C146" s="239"/>
      <c r="D146" s="238"/>
      <c r="E146" s="238"/>
      <c r="F146" s="240"/>
      <c r="G146" s="241"/>
      <c r="H146" s="242"/>
      <c r="I146" s="519"/>
      <c r="J146" s="544"/>
      <c r="K146" s="528"/>
      <c r="L146" s="533"/>
      <c r="M146" s="540"/>
      <c r="N146" s="523">
        <f t="shared" si="30"/>
        <v>0</v>
      </c>
    </row>
    <row r="147" spans="1:14" x14ac:dyDescent="0.25">
      <c r="A147" s="237"/>
      <c r="B147" s="238"/>
      <c r="C147" s="239"/>
      <c r="D147" s="238"/>
      <c r="E147" s="238"/>
      <c r="F147" s="240"/>
      <c r="G147" s="241"/>
      <c r="H147" s="242"/>
      <c r="I147" s="519"/>
      <c r="J147" s="544"/>
      <c r="K147" s="528"/>
      <c r="L147" s="533"/>
      <c r="M147" s="540"/>
      <c r="N147" s="523">
        <f t="shared" si="30"/>
        <v>0</v>
      </c>
    </row>
    <row r="148" spans="1:14" x14ac:dyDescent="0.25">
      <c r="A148" s="237"/>
      <c r="B148" s="238"/>
      <c r="C148" s="239"/>
      <c r="D148" s="238"/>
      <c r="E148" s="238"/>
      <c r="F148" s="240"/>
      <c r="G148" s="241"/>
      <c r="H148" s="242"/>
      <c r="I148" s="519"/>
      <c r="J148" s="544"/>
      <c r="K148" s="528"/>
      <c r="L148" s="533"/>
      <c r="M148" s="540"/>
      <c r="N148" s="523">
        <f t="shared" si="30"/>
        <v>0</v>
      </c>
    </row>
    <row r="149" spans="1:14" x14ac:dyDescent="0.25">
      <c r="A149" s="237"/>
      <c r="B149" s="238"/>
      <c r="C149" s="239"/>
      <c r="D149" s="238"/>
      <c r="E149" s="238"/>
      <c r="F149" s="240"/>
      <c r="G149" s="241"/>
      <c r="H149" s="242"/>
      <c r="I149" s="519"/>
      <c r="J149" s="544"/>
      <c r="K149" s="528"/>
      <c r="L149" s="533"/>
      <c r="M149" s="540"/>
      <c r="N149" s="523">
        <f t="shared" si="30"/>
        <v>0</v>
      </c>
    </row>
    <row r="150" spans="1:14" x14ac:dyDescent="0.25">
      <c r="A150" s="237"/>
      <c r="B150" s="238"/>
      <c r="C150" s="239"/>
      <c r="D150" s="238"/>
      <c r="E150" s="238"/>
      <c r="F150" s="240"/>
      <c r="G150" s="241"/>
      <c r="H150" s="242"/>
      <c r="I150" s="519"/>
      <c r="J150" s="544"/>
      <c r="K150" s="528"/>
      <c r="L150" s="533"/>
      <c r="M150" s="540"/>
      <c r="N150" s="523">
        <f t="shared" ref="N150:N152" si="31">SUM(J150:M150)</f>
        <v>0</v>
      </c>
    </row>
    <row r="151" spans="1:14" x14ac:dyDescent="0.25">
      <c r="A151" s="237"/>
      <c r="B151" s="238"/>
      <c r="C151" s="239"/>
      <c r="D151" s="238"/>
      <c r="E151" s="238"/>
      <c r="F151" s="240"/>
      <c r="G151" s="241"/>
      <c r="H151" s="242"/>
      <c r="I151" s="519"/>
      <c r="J151" s="544"/>
      <c r="K151" s="528"/>
      <c r="L151" s="533"/>
      <c r="M151" s="540"/>
      <c r="N151" s="523">
        <f t="shared" si="31"/>
        <v>0</v>
      </c>
    </row>
    <row r="152" spans="1:14" ht="15.75" thickBot="1" x14ac:dyDescent="0.3">
      <c r="A152" s="243"/>
      <c r="B152" s="244"/>
      <c r="C152" s="245"/>
      <c r="D152" s="244"/>
      <c r="E152" s="244"/>
      <c r="F152" s="246"/>
      <c r="G152" s="247"/>
      <c r="H152" s="248"/>
      <c r="I152" s="520"/>
      <c r="J152" s="545"/>
      <c r="K152" s="529"/>
      <c r="L152" s="534"/>
      <c r="M152" s="541"/>
      <c r="N152" s="537">
        <f t="shared" si="31"/>
        <v>0</v>
      </c>
    </row>
    <row r="153" spans="1:14" ht="15.75" thickBot="1" x14ac:dyDescent="0.3">
      <c r="A153" s="646" t="s">
        <v>4</v>
      </c>
      <c r="B153" s="647"/>
      <c r="C153" s="647"/>
      <c r="D153" s="647"/>
      <c r="E153" s="647"/>
      <c r="F153" s="647"/>
      <c r="G153" s="647"/>
      <c r="H153" s="647"/>
      <c r="I153" s="521">
        <f>SUM(I143:I152)</f>
        <v>0</v>
      </c>
      <c r="J153" s="546">
        <f t="shared" ref="J153:N153" si="32">SUM(J143:J152)</f>
        <v>0</v>
      </c>
      <c r="K153" s="530">
        <f t="shared" si="32"/>
        <v>0</v>
      </c>
      <c r="L153" s="535">
        <f t="shared" si="32"/>
        <v>0</v>
      </c>
      <c r="M153" s="525">
        <f t="shared" si="32"/>
        <v>0</v>
      </c>
      <c r="N153" s="538">
        <f t="shared" si="32"/>
        <v>0</v>
      </c>
    </row>
    <row r="154" spans="1:14" ht="15.75" customHeight="1" thickBot="1" x14ac:dyDescent="0.3">
      <c r="A154" s="633" t="s">
        <v>431</v>
      </c>
      <c r="B154" s="634"/>
      <c r="C154" s="634"/>
      <c r="D154" s="634"/>
      <c r="E154" s="634"/>
      <c r="F154" s="634"/>
      <c r="G154" s="634"/>
      <c r="H154" s="634"/>
      <c r="I154" s="634"/>
      <c r="J154" s="634"/>
      <c r="K154" s="634"/>
      <c r="L154" s="634"/>
      <c r="M154" s="634"/>
      <c r="N154" s="635"/>
    </row>
    <row r="155" spans="1:14" ht="26.25" thickBot="1" x14ac:dyDescent="0.3">
      <c r="A155" s="427" t="s">
        <v>418</v>
      </c>
      <c r="B155" s="415" t="s">
        <v>419</v>
      </c>
      <c r="C155" s="427" t="s">
        <v>420</v>
      </c>
      <c r="D155" s="415" t="s">
        <v>36</v>
      </c>
      <c r="E155" s="230" t="s">
        <v>533</v>
      </c>
      <c r="F155" s="229" t="s">
        <v>0</v>
      </c>
      <c r="G155" s="229" t="s">
        <v>2</v>
      </c>
      <c r="H155" s="229" t="s">
        <v>37</v>
      </c>
      <c r="I155" s="517" t="s">
        <v>5</v>
      </c>
      <c r="J155" s="542" t="s">
        <v>517</v>
      </c>
      <c r="K155" s="526" t="s">
        <v>518</v>
      </c>
      <c r="L155" s="531" t="s">
        <v>519</v>
      </c>
      <c r="M155" s="524" t="s">
        <v>520</v>
      </c>
      <c r="N155" s="536" t="s">
        <v>608</v>
      </c>
    </row>
    <row r="156" spans="1:14" x14ac:dyDescent="0.25">
      <c r="A156" s="231"/>
      <c r="B156" s="232"/>
      <c r="C156" s="233"/>
      <c r="D156" s="232"/>
      <c r="E156" s="232"/>
      <c r="F156" s="234"/>
      <c r="G156" s="235"/>
      <c r="H156" s="236"/>
      <c r="I156" s="518"/>
      <c r="J156" s="543"/>
      <c r="K156" s="527"/>
      <c r="L156" s="532"/>
      <c r="M156" s="539"/>
      <c r="N156" s="522">
        <f t="shared" ref="N156:N162" si="33">SUM(J156:M156)</f>
        <v>0</v>
      </c>
    </row>
    <row r="157" spans="1:14" x14ac:dyDescent="0.25">
      <c r="A157" s="237"/>
      <c r="B157" s="238"/>
      <c r="C157" s="239"/>
      <c r="D157" s="238"/>
      <c r="E157" s="238"/>
      <c r="F157" s="240"/>
      <c r="G157" s="241"/>
      <c r="H157" s="242"/>
      <c r="I157" s="519"/>
      <c r="J157" s="544"/>
      <c r="K157" s="528"/>
      <c r="L157" s="533"/>
      <c r="M157" s="540"/>
      <c r="N157" s="523">
        <f t="shared" si="33"/>
        <v>0</v>
      </c>
    </row>
    <row r="158" spans="1:14" x14ac:dyDescent="0.25">
      <c r="A158" s="237"/>
      <c r="B158" s="238"/>
      <c r="C158" s="239"/>
      <c r="D158" s="238"/>
      <c r="E158" s="238"/>
      <c r="F158" s="240"/>
      <c r="G158" s="241"/>
      <c r="H158" s="242"/>
      <c r="I158" s="519"/>
      <c r="J158" s="544"/>
      <c r="K158" s="528"/>
      <c r="L158" s="533"/>
      <c r="M158" s="540"/>
      <c r="N158" s="523">
        <f t="shared" si="33"/>
        <v>0</v>
      </c>
    </row>
    <row r="159" spans="1:14" x14ac:dyDescent="0.25">
      <c r="A159" s="237"/>
      <c r="B159" s="238"/>
      <c r="C159" s="239"/>
      <c r="D159" s="238"/>
      <c r="E159" s="238"/>
      <c r="F159" s="240"/>
      <c r="G159" s="241"/>
      <c r="H159" s="242"/>
      <c r="I159" s="519"/>
      <c r="J159" s="544"/>
      <c r="K159" s="528"/>
      <c r="L159" s="533"/>
      <c r="M159" s="540"/>
      <c r="N159" s="523">
        <f t="shared" si="33"/>
        <v>0</v>
      </c>
    </row>
    <row r="160" spans="1:14" x14ac:dyDescent="0.25">
      <c r="A160" s="237"/>
      <c r="B160" s="238"/>
      <c r="C160" s="239"/>
      <c r="D160" s="238"/>
      <c r="E160" s="238"/>
      <c r="F160" s="240"/>
      <c r="G160" s="241"/>
      <c r="H160" s="242"/>
      <c r="I160" s="519"/>
      <c r="J160" s="544"/>
      <c r="K160" s="528"/>
      <c r="L160" s="533"/>
      <c r="M160" s="540"/>
      <c r="N160" s="523">
        <f t="shared" si="33"/>
        <v>0</v>
      </c>
    </row>
    <row r="161" spans="1:14" x14ac:dyDescent="0.25">
      <c r="A161" s="237"/>
      <c r="B161" s="238"/>
      <c r="C161" s="239"/>
      <c r="D161" s="238"/>
      <c r="E161" s="238"/>
      <c r="F161" s="240"/>
      <c r="G161" s="241"/>
      <c r="H161" s="242"/>
      <c r="I161" s="519"/>
      <c r="J161" s="544"/>
      <c r="K161" s="528"/>
      <c r="L161" s="533"/>
      <c r="M161" s="540"/>
      <c r="N161" s="523">
        <f t="shared" si="33"/>
        <v>0</v>
      </c>
    </row>
    <row r="162" spans="1:14" x14ac:dyDescent="0.25">
      <c r="A162" s="237"/>
      <c r="B162" s="238"/>
      <c r="C162" s="239"/>
      <c r="D162" s="238"/>
      <c r="E162" s="238"/>
      <c r="F162" s="240"/>
      <c r="G162" s="241"/>
      <c r="H162" s="242"/>
      <c r="I162" s="519"/>
      <c r="J162" s="544"/>
      <c r="K162" s="528"/>
      <c r="L162" s="533"/>
      <c r="M162" s="540"/>
      <c r="N162" s="523">
        <f t="shared" si="33"/>
        <v>0</v>
      </c>
    </row>
    <row r="163" spans="1:14" x14ac:dyDescent="0.25">
      <c r="A163" s="237"/>
      <c r="B163" s="238"/>
      <c r="C163" s="239"/>
      <c r="D163" s="238"/>
      <c r="E163" s="238"/>
      <c r="F163" s="240"/>
      <c r="G163" s="241"/>
      <c r="H163" s="242"/>
      <c r="I163" s="519"/>
      <c r="J163" s="544"/>
      <c r="K163" s="528"/>
      <c r="L163" s="533"/>
      <c r="M163" s="540"/>
      <c r="N163" s="523">
        <f t="shared" ref="N163:N165" si="34">SUM(J163:M163)</f>
        <v>0</v>
      </c>
    </row>
    <row r="164" spans="1:14" x14ac:dyDescent="0.25">
      <c r="A164" s="237"/>
      <c r="B164" s="238"/>
      <c r="C164" s="239"/>
      <c r="D164" s="238"/>
      <c r="E164" s="238"/>
      <c r="F164" s="240"/>
      <c r="G164" s="241"/>
      <c r="H164" s="242"/>
      <c r="I164" s="519"/>
      <c r="J164" s="544"/>
      <c r="K164" s="528"/>
      <c r="L164" s="533"/>
      <c r="M164" s="540"/>
      <c r="N164" s="523">
        <f t="shared" si="34"/>
        <v>0</v>
      </c>
    </row>
    <row r="165" spans="1:14" ht="15.75" thickBot="1" x14ac:dyDescent="0.3">
      <c r="A165" s="243"/>
      <c r="B165" s="244"/>
      <c r="C165" s="245"/>
      <c r="D165" s="244"/>
      <c r="E165" s="244"/>
      <c r="F165" s="246"/>
      <c r="G165" s="247"/>
      <c r="H165" s="248"/>
      <c r="I165" s="520"/>
      <c r="J165" s="545"/>
      <c r="K165" s="529"/>
      <c r="L165" s="534"/>
      <c r="M165" s="541"/>
      <c r="N165" s="537">
        <f t="shared" si="34"/>
        <v>0</v>
      </c>
    </row>
    <row r="166" spans="1:14" ht="15.75" thickBot="1" x14ac:dyDescent="0.3">
      <c r="A166" s="646" t="s">
        <v>4</v>
      </c>
      <c r="B166" s="647"/>
      <c r="C166" s="647"/>
      <c r="D166" s="647"/>
      <c r="E166" s="647"/>
      <c r="F166" s="647"/>
      <c r="G166" s="647"/>
      <c r="H166" s="647"/>
      <c r="I166" s="521">
        <f>SUM(I156:I165)</f>
        <v>0</v>
      </c>
      <c r="J166" s="546">
        <f t="shared" ref="J166:N166" si="35">SUM(J156:J165)</f>
        <v>0</v>
      </c>
      <c r="K166" s="530">
        <f t="shared" si="35"/>
        <v>0</v>
      </c>
      <c r="L166" s="535">
        <f t="shared" si="35"/>
        <v>0</v>
      </c>
      <c r="M166" s="525">
        <f t="shared" si="35"/>
        <v>0</v>
      </c>
      <c r="N166" s="538">
        <f t="shared" si="35"/>
        <v>0</v>
      </c>
    </row>
    <row r="167" spans="1:14" ht="15.75" customHeight="1" thickBot="1" x14ac:dyDescent="0.3">
      <c r="A167" s="633" t="s">
        <v>432</v>
      </c>
      <c r="B167" s="634"/>
      <c r="C167" s="634"/>
      <c r="D167" s="634"/>
      <c r="E167" s="634"/>
      <c r="F167" s="634"/>
      <c r="G167" s="634"/>
      <c r="H167" s="634"/>
      <c r="I167" s="634"/>
      <c r="J167" s="634"/>
      <c r="K167" s="634"/>
      <c r="L167" s="634"/>
      <c r="M167" s="634"/>
      <c r="N167" s="635"/>
    </row>
    <row r="168" spans="1:14" ht="26.25" thickBot="1" x14ac:dyDescent="0.3">
      <c r="A168" s="427" t="s">
        <v>418</v>
      </c>
      <c r="B168" s="415" t="s">
        <v>419</v>
      </c>
      <c r="C168" s="427" t="s">
        <v>420</v>
      </c>
      <c r="D168" s="415" t="s">
        <v>36</v>
      </c>
      <c r="E168" s="230" t="s">
        <v>533</v>
      </c>
      <c r="F168" s="229" t="s">
        <v>0</v>
      </c>
      <c r="G168" s="229" t="s">
        <v>2</v>
      </c>
      <c r="H168" s="229" t="s">
        <v>37</v>
      </c>
      <c r="I168" s="517" t="s">
        <v>5</v>
      </c>
      <c r="J168" s="542" t="s">
        <v>517</v>
      </c>
      <c r="K168" s="526" t="s">
        <v>518</v>
      </c>
      <c r="L168" s="531" t="s">
        <v>519</v>
      </c>
      <c r="M168" s="524" t="s">
        <v>520</v>
      </c>
      <c r="N168" s="536" t="s">
        <v>608</v>
      </c>
    </row>
    <row r="169" spans="1:14" x14ac:dyDescent="0.25">
      <c r="A169" s="231"/>
      <c r="B169" s="232"/>
      <c r="C169" s="233"/>
      <c r="D169" s="232"/>
      <c r="E169" s="232"/>
      <c r="F169" s="234"/>
      <c r="G169" s="235"/>
      <c r="H169" s="236"/>
      <c r="I169" s="518"/>
      <c r="J169" s="543"/>
      <c r="K169" s="527"/>
      <c r="L169" s="532"/>
      <c r="M169" s="539"/>
      <c r="N169" s="522">
        <f t="shared" ref="N169:N175" si="36">SUM(J169:M169)</f>
        <v>0</v>
      </c>
    </row>
    <row r="170" spans="1:14" x14ac:dyDescent="0.25">
      <c r="A170" s="237"/>
      <c r="B170" s="238"/>
      <c r="C170" s="239"/>
      <c r="D170" s="238"/>
      <c r="E170" s="238"/>
      <c r="F170" s="240"/>
      <c r="G170" s="241"/>
      <c r="H170" s="242"/>
      <c r="I170" s="519"/>
      <c r="J170" s="544"/>
      <c r="K170" s="528"/>
      <c r="L170" s="533"/>
      <c r="M170" s="540"/>
      <c r="N170" s="523">
        <f t="shared" si="36"/>
        <v>0</v>
      </c>
    </row>
    <row r="171" spans="1:14" x14ac:dyDescent="0.25">
      <c r="A171" s="237"/>
      <c r="B171" s="238"/>
      <c r="C171" s="239"/>
      <c r="D171" s="238"/>
      <c r="E171" s="238"/>
      <c r="F171" s="240"/>
      <c r="G171" s="241"/>
      <c r="H171" s="242"/>
      <c r="I171" s="519"/>
      <c r="J171" s="544"/>
      <c r="K171" s="528"/>
      <c r="L171" s="533"/>
      <c r="M171" s="540"/>
      <c r="N171" s="523">
        <f t="shared" si="36"/>
        <v>0</v>
      </c>
    </row>
    <row r="172" spans="1:14" x14ac:dyDescent="0.25">
      <c r="A172" s="237"/>
      <c r="B172" s="238"/>
      <c r="C172" s="239"/>
      <c r="D172" s="238"/>
      <c r="E172" s="238"/>
      <c r="F172" s="240"/>
      <c r="G172" s="241"/>
      <c r="H172" s="242"/>
      <c r="I172" s="519"/>
      <c r="J172" s="544"/>
      <c r="K172" s="528"/>
      <c r="L172" s="533"/>
      <c r="M172" s="540"/>
      <c r="N172" s="523">
        <f t="shared" si="36"/>
        <v>0</v>
      </c>
    </row>
    <row r="173" spans="1:14" x14ac:dyDescent="0.25">
      <c r="A173" s="237"/>
      <c r="B173" s="238"/>
      <c r="C173" s="239"/>
      <c r="D173" s="238"/>
      <c r="E173" s="238"/>
      <c r="F173" s="240"/>
      <c r="G173" s="241"/>
      <c r="H173" s="242"/>
      <c r="I173" s="519"/>
      <c r="J173" s="544"/>
      <c r="K173" s="528"/>
      <c r="L173" s="533"/>
      <c r="M173" s="540"/>
      <c r="N173" s="523">
        <f t="shared" si="36"/>
        <v>0</v>
      </c>
    </row>
    <row r="174" spans="1:14" x14ac:dyDescent="0.25">
      <c r="A174" s="237"/>
      <c r="B174" s="238"/>
      <c r="C174" s="239"/>
      <c r="D174" s="238"/>
      <c r="E174" s="238"/>
      <c r="F174" s="240"/>
      <c r="G174" s="241"/>
      <c r="H174" s="242"/>
      <c r="I174" s="519"/>
      <c r="J174" s="544"/>
      <c r="K174" s="528"/>
      <c r="L174" s="533"/>
      <c r="M174" s="540"/>
      <c r="N174" s="523">
        <f t="shared" si="36"/>
        <v>0</v>
      </c>
    </row>
    <row r="175" spans="1:14" x14ac:dyDescent="0.25">
      <c r="A175" s="237"/>
      <c r="B175" s="238"/>
      <c r="C175" s="239"/>
      <c r="D175" s="238"/>
      <c r="E175" s="238"/>
      <c r="F175" s="240"/>
      <c r="G175" s="241"/>
      <c r="H175" s="242"/>
      <c r="I175" s="519"/>
      <c r="J175" s="544"/>
      <c r="K175" s="528"/>
      <c r="L175" s="533"/>
      <c r="M175" s="540"/>
      <c r="N175" s="523">
        <f t="shared" si="36"/>
        <v>0</v>
      </c>
    </row>
    <row r="176" spans="1:14" x14ac:dyDescent="0.25">
      <c r="A176" s="237"/>
      <c r="B176" s="238"/>
      <c r="C176" s="239"/>
      <c r="D176" s="238"/>
      <c r="E176" s="238"/>
      <c r="F176" s="240"/>
      <c r="G176" s="241"/>
      <c r="H176" s="242"/>
      <c r="I176" s="519"/>
      <c r="J176" s="544"/>
      <c r="K176" s="528"/>
      <c r="L176" s="533"/>
      <c r="M176" s="540"/>
      <c r="N176" s="523">
        <f t="shared" ref="N176:N178" si="37">SUM(J176:M176)</f>
        <v>0</v>
      </c>
    </row>
    <row r="177" spans="1:14" x14ac:dyDescent="0.25">
      <c r="A177" s="237"/>
      <c r="B177" s="238"/>
      <c r="C177" s="239"/>
      <c r="D177" s="238"/>
      <c r="E177" s="238"/>
      <c r="F177" s="240"/>
      <c r="G177" s="241"/>
      <c r="H177" s="242"/>
      <c r="I177" s="519"/>
      <c r="J177" s="544"/>
      <c r="K177" s="528"/>
      <c r="L177" s="533"/>
      <c r="M177" s="540"/>
      <c r="N177" s="523">
        <f t="shared" si="37"/>
        <v>0</v>
      </c>
    </row>
    <row r="178" spans="1:14" ht="15.75" thickBot="1" x14ac:dyDescent="0.3">
      <c r="A178" s="243"/>
      <c r="B178" s="244"/>
      <c r="C178" s="245"/>
      <c r="D178" s="244"/>
      <c r="E178" s="244"/>
      <c r="F178" s="246"/>
      <c r="G178" s="247"/>
      <c r="H178" s="248"/>
      <c r="I178" s="520"/>
      <c r="J178" s="545"/>
      <c r="K178" s="529"/>
      <c r="L178" s="534"/>
      <c r="M178" s="541"/>
      <c r="N178" s="537">
        <f t="shared" si="37"/>
        <v>0</v>
      </c>
    </row>
    <row r="179" spans="1:14" ht="15.75" thickBot="1" x14ac:dyDescent="0.3">
      <c r="A179" s="646" t="s">
        <v>4</v>
      </c>
      <c r="B179" s="647"/>
      <c r="C179" s="647"/>
      <c r="D179" s="647"/>
      <c r="E179" s="647"/>
      <c r="F179" s="647"/>
      <c r="G179" s="647"/>
      <c r="H179" s="647"/>
      <c r="I179" s="521">
        <f>SUM(I169:I178)</f>
        <v>0</v>
      </c>
      <c r="J179" s="546">
        <f t="shared" ref="J179:N179" si="38">SUM(J169:J178)</f>
        <v>0</v>
      </c>
      <c r="K179" s="530">
        <f t="shared" si="38"/>
        <v>0</v>
      </c>
      <c r="L179" s="535">
        <f t="shared" si="38"/>
        <v>0</v>
      </c>
      <c r="M179" s="525">
        <f t="shared" si="38"/>
        <v>0</v>
      </c>
      <c r="N179" s="538">
        <f t="shared" si="38"/>
        <v>0</v>
      </c>
    </row>
    <row r="180" spans="1:14" ht="15.75" customHeight="1" thickBot="1" x14ac:dyDescent="0.3">
      <c r="A180" s="633" t="s">
        <v>433</v>
      </c>
      <c r="B180" s="634"/>
      <c r="C180" s="634"/>
      <c r="D180" s="634"/>
      <c r="E180" s="634"/>
      <c r="F180" s="634"/>
      <c r="G180" s="634"/>
      <c r="H180" s="634"/>
      <c r="I180" s="634"/>
      <c r="J180" s="634"/>
      <c r="K180" s="634"/>
      <c r="L180" s="634"/>
      <c r="M180" s="634"/>
      <c r="N180" s="635"/>
    </row>
    <row r="181" spans="1:14" ht="26.25" thickBot="1" x14ac:dyDescent="0.3">
      <c r="A181" s="427" t="s">
        <v>418</v>
      </c>
      <c r="B181" s="415" t="s">
        <v>419</v>
      </c>
      <c r="C181" s="427" t="s">
        <v>420</v>
      </c>
      <c r="D181" s="415" t="s">
        <v>36</v>
      </c>
      <c r="E181" s="230" t="s">
        <v>533</v>
      </c>
      <c r="F181" s="229" t="s">
        <v>0</v>
      </c>
      <c r="G181" s="229" t="s">
        <v>2</v>
      </c>
      <c r="H181" s="229" t="s">
        <v>37</v>
      </c>
      <c r="I181" s="517" t="s">
        <v>5</v>
      </c>
      <c r="J181" s="542" t="s">
        <v>517</v>
      </c>
      <c r="K181" s="526" t="s">
        <v>518</v>
      </c>
      <c r="L181" s="531" t="s">
        <v>519</v>
      </c>
      <c r="M181" s="524" t="s">
        <v>520</v>
      </c>
      <c r="N181" s="536" t="s">
        <v>608</v>
      </c>
    </row>
    <row r="182" spans="1:14" x14ac:dyDescent="0.25">
      <c r="A182" s="231"/>
      <c r="B182" s="232"/>
      <c r="C182" s="233"/>
      <c r="D182" s="232"/>
      <c r="E182" s="232"/>
      <c r="F182" s="234"/>
      <c r="G182" s="235"/>
      <c r="H182" s="236"/>
      <c r="I182" s="518"/>
      <c r="J182" s="543"/>
      <c r="K182" s="527"/>
      <c r="L182" s="532"/>
      <c r="M182" s="539"/>
      <c r="N182" s="522">
        <f t="shared" ref="N182:N188" si="39">SUM(J182:M182)</f>
        <v>0</v>
      </c>
    </row>
    <row r="183" spans="1:14" x14ac:dyDescent="0.25">
      <c r="A183" s="237"/>
      <c r="B183" s="238"/>
      <c r="C183" s="239"/>
      <c r="D183" s="238"/>
      <c r="E183" s="238"/>
      <c r="F183" s="240"/>
      <c r="G183" s="241"/>
      <c r="H183" s="242"/>
      <c r="I183" s="519"/>
      <c r="J183" s="544"/>
      <c r="K183" s="528"/>
      <c r="L183" s="533"/>
      <c r="M183" s="540"/>
      <c r="N183" s="523">
        <f t="shared" si="39"/>
        <v>0</v>
      </c>
    </row>
    <row r="184" spans="1:14" x14ac:dyDescent="0.25">
      <c r="A184" s="237"/>
      <c r="B184" s="238"/>
      <c r="C184" s="239"/>
      <c r="D184" s="238"/>
      <c r="E184" s="238"/>
      <c r="F184" s="240"/>
      <c r="G184" s="241"/>
      <c r="H184" s="242"/>
      <c r="I184" s="519"/>
      <c r="J184" s="544"/>
      <c r="K184" s="528"/>
      <c r="L184" s="533"/>
      <c r="M184" s="540"/>
      <c r="N184" s="523">
        <f t="shared" si="39"/>
        <v>0</v>
      </c>
    </row>
    <row r="185" spans="1:14" x14ac:dyDescent="0.25">
      <c r="A185" s="237"/>
      <c r="B185" s="238"/>
      <c r="C185" s="239"/>
      <c r="D185" s="238"/>
      <c r="E185" s="238"/>
      <c r="F185" s="240"/>
      <c r="G185" s="241"/>
      <c r="H185" s="242"/>
      <c r="I185" s="519"/>
      <c r="J185" s="544"/>
      <c r="K185" s="528"/>
      <c r="L185" s="533"/>
      <c r="M185" s="540"/>
      <c r="N185" s="523">
        <f t="shared" si="39"/>
        <v>0</v>
      </c>
    </row>
    <row r="186" spans="1:14" x14ac:dyDescent="0.25">
      <c r="A186" s="237"/>
      <c r="B186" s="238"/>
      <c r="C186" s="239"/>
      <c r="D186" s="238"/>
      <c r="E186" s="238"/>
      <c r="F186" s="240"/>
      <c r="G186" s="241"/>
      <c r="H186" s="242"/>
      <c r="I186" s="519"/>
      <c r="J186" s="544"/>
      <c r="K186" s="528"/>
      <c r="L186" s="533"/>
      <c r="M186" s="540"/>
      <c r="N186" s="523">
        <f t="shared" si="39"/>
        <v>0</v>
      </c>
    </row>
    <row r="187" spans="1:14" x14ac:dyDescent="0.25">
      <c r="A187" s="237"/>
      <c r="B187" s="238"/>
      <c r="C187" s="239"/>
      <c r="D187" s="238"/>
      <c r="E187" s="238"/>
      <c r="F187" s="240"/>
      <c r="G187" s="241"/>
      <c r="H187" s="242"/>
      <c r="I187" s="519"/>
      <c r="J187" s="544"/>
      <c r="K187" s="528"/>
      <c r="L187" s="533"/>
      <c r="M187" s="540"/>
      <c r="N187" s="523">
        <f t="shared" si="39"/>
        <v>0</v>
      </c>
    </row>
    <row r="188" spans="1:14" x14ac:dyDescent="0.25">
      <c r="A188" s="237"/>
      <c r="B188" s="238"/>
      <c r="C188" s="239"/>
      <c r="D188" s="238"/>
      <c r="E188" s="238"/>
      <c r="F188" s="240"/>
      <c r="G188" s="241"/>
      <c r="H188" s="242"/>
      <c r="I188" s="519"/>
      <c r="J188" s="544"/>
      <c r="K188" s="528"/>
      <c r="L188" s="533"/>
      <c r="M188" s="540"/>
      <c r="N188" s="523">
        <f t="shared" si="39"/>
        <v>0</v>
      </c>
    </row>
    <row r="189" spans="1:14" x14ac:dyDescent="0.25">
      <c r="A189" s="237"/>
      <c r="B189" s="238"/>
      <c r="C189" s="239"/>
      <c r="D189" s="238"/>
      <c r="E189" s="238"/>
      <c r="F189" s="240"/>
      <c r="G189" s="241"/>
      <c r="H189" s="242"/>
      <c r="I189" s="519"/>
      <c r="J189" s="544"/>
      <c r="K189" s="528"/>
      <c r="L189" s="533"/>
      <c r="M189" s="540"/>
      <c r="N189" s="523">
        <f t="shared" ref="N189:N191" si="40">SUM(J189:M189)</f>
        <v>0</v>
      </c>
    </row>
    <row r="190" spans="1:14" x14ac:dyDescent="0.25">
      <c r="A190" s="237"/>
      <c r="B190" s="238"/>
      <c r="C190" s="239"/>
      <c r="D190" s="238"/>
      <c r="E190" s="238"/>
      <c r="F190" s="240"/>
      <c r="G190" s="241"/>
      <c r="H190" s="242"/>
      <c r="I190" s="519"/>
      <c r="J190" s="544"/>
      <c r="K190" s="528"/>
      <c r="L190" s="533"/>
      <c r="M190" s="540"/>
      <c r="N190" s="523">
        <f t="shared" si="40"/>
        <v>0</v>
      </c>
    </row>
    <row r="191" spans="1:14" ht="15.75" thickBot="1" x14ac:dyDescent="0.3">
      <c r="A191" s="243"/>
      <c r="B191" s="244"/>
      <c r="C191" s="245"/>
      <c r="D191" s="244"/>
      <c r="E191" s="244"/>
      <c r="F191" s="246"/>
      <c r="G191" s="247"/>
      <c r="H191" s="248"/>
      <c r="I191" s="520"/>
      <c r="J191" s="545"/>
      <c r="K191" s="529"/>
      <c r="L191" s="534"/>
      <c r="M191" s="541"/>
      <c r="N191" s="537">
        <f t="shared" si="40"/>
        <v>0</v>
      </c>
    </row>
    <row r="192" spans="1:14" ht="15.75" thickBot="1" x14ac:dyDescent="0.3">
      <c r="A192" s="646" t="s">
        <v>4</v>
      </c>
      <c r="B192" s="647"/>
      <c r="C192" s="647"/>
      <c r="D192" s="647"/>
      <c r="E192" s="647"/>
      <c r="F192" s="647"/>
      <c r="G192" s="647"/>
      <c r="H192" s="647"/>
      <c r="I192" s="521">
        <f>SUM(I182:I191)</f>
        <v>0</v>
      </c>
      <c r="J192" s="546">
        <f t="shared" ref="J192:N192" si="41">SUM(J182:J191)</f>
        <v>0</v>
      </c>
      <c r="K192" s="530">
        <f t="shared" si="41"/>
        <v>0</v>
      </c>
      <c r="L192" s="535">
        <f t="shared" si="41"/>
        <v>0</v>
      </c>
      <c r="M192" s="525">
        <f t="shared" si="41"/>
        <v>0</v>
      </c>
      <c r="N192" s="538">
        <f t="shared" si="41"/>
        <v>0</v>
      </c>
    </row>
    <row r="193" spans="1:14" ht="30" customHeight="1" thickBot="1" x14ac:dyDescent="0.3">
      <c r="A193" s="633" t="s">
        <v>434</v>
      </c>
      <c r="B193" s="634"/>
      <c r="C193" s="634"/>
      <c r="D193" s="634"/>
      <c r="E193" s="634"/>
      <c r="F193" s="634"/>
      <c r="G193" s="634"/>
      <c r="H193" s="634"/>
      <c r="I193" s="634"/>
      <c r="J193" s="634"/>
      <c r="K193" s="634"/>
      <c r="L193" s="634"/>
      <c r="M193" s="634"/>
      <c r="N193" s="635"/>
    </row>
    <row r="194" spans="1:14" ht="26.25" thickBot="1" x14ac:dyDescent="0.3">
      <c r="A194" s="427" t="s">
        <v>418</v>
      </c>
      <c r="B194" s="415" t="s">
        <v>419</v>
      </c>
      <c r="C194" s="427" t="s">
        <v>420</v>
      </c>
      <c r="D194" s="415" t="s">
        <v>36</v>
      </c>
      <c r="E194" s="230" t="s">
        <v>533</v>
      </c>
      <c r="F194" s="229" t="s">
        <v>0</v>
      </c>
      <c r="G194" s="229" t="s">
        <v>2</v>
      </c>
      <c r="H194" s="229" t="s">
        <v>37</v>
      </c>
      <c r="I194" s="517" t="s">
        <v>5</v>
      </c>
      <c r="J194" s="542" t="s">
        <v>517</v>
      </c>
      <c r="K194" s="526" t="s">
        <v>518</v>
      </c>
      <c r="L194" s="531" t="s">
        <v>519</v>
      </c>
      <c r="M194" s="524" t="s">
        <v>520</v>
      </c>
      <c r="N194" s="536" t="s">
        <v>608</v>
      </c>
    </row>
    <row r="195" spans="1:14" x14ac:dyDescent="0.25">
      <c r="A195" s="231"/>
      <c r="B195" s="232"/>
      <c r="C195" s="233"/>
      <c r="D195" s="232"/>
      <c r="E195" s="232"/>
      <c r="F195" s="234"/>
      <c r="G195" s="235"/>
      <c r="H195" s="236"/>
      <c r="I195" s="518"/>
      <c r="J195" s="543"/>
      <c r="K195" s="527"/>
      <c r="L195" s="532"/>
      <c r="M195" s="539"/>
      <c r="N195" s="522">
        <f t="shared" ref="N195:N201" si="42">SUM(J195:M195)</f>
        <v>0</v>
      </c>
    </row>
    <row r="196" spans="1:14" x14ac:dyDescent="0.25">
      <c r="A196" s="237"/>
      <c r="B196" s="238"/>
      <c r="C196" s="239"/>
      <c r="D196" s="238"/>
      <c r="E196" s="238"/>
      <c r="F196" s="240"/>
      <c r="G196" s="241"/>
      <c r="H196" s="242"/>
      <c r="I196" s="519"/>
      <c r="J196" s="544"/>
      <c r="K196" s="528"/>
      <c r="L196" s="533"/>
      <c r="M196" s="540"/>
      <c r="N196" s="523">
        <f t="shared" si="42"/>
        <v>0</v>
      </c>
    </row>
    <row r="197" spans="1:14" x14ac:dyDescent="0.25">
      <c r="A197" s="237"/>
      <c r="B197" s="238"/>
      <c r="C197" s="239"/>
      <c r="D197" s="238"/>
      <c r="E197" s="238"/>
      <c r="F197" s="240"/>
      <c r="G197" s="241"/>
      <c r="H197" s="242"/>
      <c r="I197" s="519"/>
      <c r="J197" s="544"/>
      <c r="K197" s="528"/>
      <c r="L197" s="533"/>
      <c r="M197" s="540"/>
      <c r="N197" s="523">
        <f t="shared" si="42"/>
        <v>0</v>
      </c>
    </row>
    <row r="198" spans="1:14" x14ac:dyDescent="0.25">
      <c r="A198" s="237"/>
      <c r="B198" s="238"/>
      <c r="C198" s="239"/>
      <c r="D198" s="238"/>
      <c r="E198" s="238"/>
      <c r="F198" s="240"/>
      <c r="G198" s="241"/>
      <c r="H198" s="242"/>
      <c r="I198" s="519"/>
      <c r="J198" s="544"/>
      <c r="K198" s="528"/>
      <c r="L198" s="533"/>
      <c r="M198" s="540"/>
      <c r="N198" s="523">
        <f t="shared" si="42"/>
        <v>0</v>
      </c>
    </row>
    <row r="199" spans="1:14" x14ac:dyDescent="0.25">
      <c r="A199" s="237"/>
      <c r="B199" s="238"/>
      <c r="C199" s="239"/>
      <c r="D199" s="238"/>
      <c r="E199" s="238"/>
      <c r="F199" s="240"/>
      <c r="G199" s="241"/>
      <c r="H199" s="242"/>
      <c r="I199" s="519"/>
      <c r="J199" s="544"/>
      <c r="K199" s="528"/>
      <c r="L199" s="533"/>
      <c r="M199" s="540"/>
      <c r="N199" s="523">
        <f t="shared" si="42"/>
        <v>0</v>
      </c>
    </row>
    <row r="200" spans="1:14" x14ac:dyDescent="0.25">
      <c r="A200" s="237"/>
      <c r="B200" s="238"/>
      <c r="C200" s="239"/>
      <c r="D200" s="238"/>
      <c r="E200" s="238"/>
      <c r="F200" s="240"/>
      <c r="G200" s="241"/>
      <c r="H200" s="242"/>
      <c r="I200" s="519"/>
      <c r="J200" s="544"/>
      <c r="K200" s="528"/>
      <c r="L200" s="533"/>
      <c r="M200" s="540"/>
      <c r="N200" s="523">
        <f t="shared" si="42"/>
        <v>0</v>
      </c>
    </row>
    <row r="201" spans="1:14" x14ac:dyDescent="0.25">
      <c r="A201" s="237"/>
      <c r="B201" s="238"/>
      <c r="C201" s="239"/>
      <c r="D201" s="238"/>
      <c r="E201" s="238"/>
      <c r="F201" s="240"/>
      <c r="G201" s="241"/>
      <c r="H201" s="242"/>
      <c r="I201" s="519"/>
      <c r="J201" s="544"/>
      <c r="K201" s="528"/>
      <c r="L201" s="533"/>
      <c r="M201" s="540"/>
      <c r="N201" s="523">
        <f t="shared" si="42"/>
        <v>0</v>
      </c>
    </row>
    <row r="202" spans="1:14" x14ac:dyDescent="0.25">
      <c r="A202" s="237"/>
      <c r="B202" s="238"/>
      <c r="C202" s="239"/>
      <c r="D202" s="238"/>
      <c r="E202" s="238"/>
      <c r="F202" s="240"/>
      <c r="G202" s="241"/>
      <c r="H202" s="242"/>
      <c r="I202" s="519"/>
      <c r="J202" s="544"/>
      <c r="K202" s="528"/>
      <c r="L202" s="533"/>
      <c r="M202" s="540"/>
      <c r="N202" s="523">
        <f t="shared" ref="N202:N204" si="43">SUM(J202:M202)</f>
        <v>0</v>
      </c>
    </row>
    <row r="203" spans="1:14" x14ac:dyDescent="0.25">
      <c r="A203" s="237"/>
      <c r="B203" s="238"/>
      <c r="C203" s="239"/>
      <c r="D203" s="238"/>
      <c r="E203" s="238"/>
      <c r="F203" s="240"/>
      <c r="G203" s="241"/>
      <c r="H203" s="242"/>
      <c r="I203" s="519"/>
      <c r="J203" s="544"/>
      <c r="K203" s="528"/>
      <c r="L203" s="533"/>
      <c r="M203" s="540"/>
      <c r="N203" s="523">
        <f t="shared" si="43"/>
        <v>0</v>
      </c>
    </row>
    <row r="204" spans="1:14" ht="15.75" thickBot="1" x14ac:dyDescent="0.3">
      <c r="A204" s="243"/>
      <c r="B204" s="244"/>
      <c r="C204" s="245"/>
      <c r="D204" s="244"/>
      <c r="E204" s="244"/>
      <c r="F204" s="246"/>
      <c r="G204" s="247"/>
      <c r="H204" s="248"/>
      <c r="I204" s="520"/>
      <c r="J204" s="545"/>
      <c r="K204" s="529"/>
      <c r="L204" s="534"/>
      <c r="M204" s="541"/>
      <c r="N204" s="537">
        <f t="shared" si="43"/>
        <v>0</v>
      </c>
    </row>
    <row r="205" spans="1:14" ht="15.75" thickBot="1" x14ac:dyDescent="0.3">
      <c r="A205" s="646" t="s">
        <v>4</v>
      </c>
      <c r="B205" s="647"/>
      <c r="C205" s="647"/>
      <c r="D205" s="647"/>
      <c r="E205" s="647"/>
      <c r="F205" s="647"/>
      <c r="G205" s="647"/>
      <c r="H205" s="647"/>
      <c r="I205" s="521">
        <f>SUM(I195:I204)</f>
        <v>0</v>
      </c>
      <c r="J205" s="546">
        <f t="shared" ref="J205:N205" si="44">SUM(J195:J204)</f>
        <v>0</v>
      </c>
      <c r="K205" s="530">
        <f t="shared" si="44"/>
        <v>0</v>
      </c>
      <c r="L205" s="535">
        <f t="shared" si="44"/>
        <v>0</v>
      </c>
      <c r="M205" s="525">
        <f t="shared" si="44"/>
        <v>0</v>
      </c>
      <c r="N205" s="538">
        <f t="shared" si="44"/>
        <v>0</v>
      </c>
    </row>
    <row r="206" spans="1:14" ht="15.75" customHeight="1" thickBot="1" x14ac:dyDescent="0.3">
      <c r="A206" s="633" t="s">
        <v>435</v>
      </c>
      <c r="B206" s="634"/>
      <c r="C206" s="634"/>
      <c r="D206" s="634"/>
      <c r="E206" s="634"/>
      <c r="F206" s="634"/>
      <c r="G206" s="634"/>
      <c r="H206" s="634"/>
      <c r="I206" s="634"/>
      <c r="J206" s="634"/>
      <c r="K206" s="634"/>
      <c r="L206" s="634"/>
      <c r="M206" s="634"/>
      <c r="N206" s="635"/>
    </row>
    <row r="207" spans="1:14" ht="26.25" thickBot="1" x14ac:dyDescent="0.3">
      <c r="A207" s="427" t="s">
        <v>418</v>
      </c>
      <c r="B207" s="415" t="s">
        <v>419</v>
      </c>
      <c r="C207" s="427" t="s">
        <v>420</v>
      </c>
      <c r="D207" s="415" t="s">
        <v>36</v>
      </c>
      <c r="E207" s="230" t="s">
        <v>533</v>
      </c>
      <c r="F207" s="229" t="s">
        <v>0</v>
      </c>
      <c r="G207" s="229" t="s">
        <v>2</v>
      </c>
      <c r="H207" s="229" t="s">
        <v>37</v>
      </c>
      <c r="I207" s="517" t="s">
        <v>5</v>
      </c>
      <c r="J207" s="542" t="s">
        <v>517</v>
      </c>
      <c r="K207" s="526" t="s">
        <v>518</v>
      </c>
      <c r="L207" s="531" t="s">
        <v>519</v>
      </c>
      <c r="M207" s="524" t="s">
        <v>520</v>
      </c>
      <c r="N207" s="536" t="s">
        <v>608</v>
      </c>
    </row>
    <row r="208" spans="1:14" x14ac:dyDescent="0.25">
      <c r="A208" s="231"/>
      <c r="B208" s="232"/>
      <c r="C208" s="233"/>
      <c r="D208" s="232"/>
      <c r="E208" s="232"/>
      <c r="F208" s="234"/>
      <c r="G208" s="235"/>
      <c r="H208" s="236"/>
      <c r="I208" s="518"/>
      <c r="J208" s="543"/>
      <c r="K208" s="527"/>
      <c r="L208" s="532"/>
      <c r="M208" s="539"/>
      <c r="N208" s="522">
        <f t="shared" ref="N208:N214" si="45">SUM(J208:M208)</f>
        <v>0</v>
      </c>
    </row>
    <row r="209" spans="1:14" x14ac:dyDescent="0.25">
      <c r="A209" s="237"/>
      <c r="B209" s="238"/>
      <c r="C209" s="239"/>
      <c r="D209" s="238"/>
      <c r="E209" s="238"/>
      <c r="F209" s="240"/>
      <c r="G209" s="241"/>
      <c r="H209" s="242"/>
      <c r="I209" s="519"/>
      <c r="J209" s="544"/>
      <c r="K209" s="528"/>
      <c r="L209" s="533"/>
      <c r="M209" s="540"/>
      <c r="N209" s="523">
        <f t="shared" si="45"/>
        <v>0</v>
      </c>
    </row>
    <row r="210" spans="1:14" x14ac:dyDescent="0.25">
      <c r="A210" s="237"/>
      <c r="B210" s="238"/>
      <c r="C210" s="239"/>
      <c r="D210" s="238"/>
      <c r="E210" s="238"/>
      <c r="F210" s="240"/>
      <c r="G210" s="241"/>
      <c r="H210" s="242"/>
      <c r="I210" s="519"/>
      <c r="J210" s="544"/>
      <c r="K210" s="528"/>
      <c r="L210" s="533"/>
      <c r="M210" s="540"/>
      <c r="N210" s="523">
        <f t="shared" si="45"/>
        <v>0</v>
      </c>
    </row>
    <row r="211" spans="1:14" x14ac:dyDescent="0.25">
      <c r="A211" s="237"/>
      <c r="B211" s="238"/>
      <c r="C211" s="239"/>
      <c r="D211" s="238"/>
      <c r="E211" s="238"/>
      <c r="F211" s="240"/>
      <c r="G211" s="241"/>
      <c r="H211" s="242"/>
      <c r="I211" s="519"/>
      <c r="J211" s="544"/>
      <c r="K211" s="528"/>
      <c r="L211" s="533"/>
      <c r="M211" s="540"/>
      <c r="N211" s="523">
        <f t="shared" si="45"/>
        <v>0</v>
      </c>
    </row>
    <row r="212" spans="1:14" x14ac:dyDescent="0.25">
      <c r="A212" s="237"/>
      <c r="B212" s="238"/>
      <c r="C212" s="239"/>
      <c r="D212" s="238"/>
      <c r="E212" s="238"/>
      <c r="F212" s="240"/>
      <c r="G212" s="241"/>
      <c r="H212" s="242"/>
      <c r="I212" s="519"/>
      <c r="J212" s="544"/>
      <c r="K212" s="528"/>
      <c r="L212" s="533"/>
      <c r="M212" s="540"/>
      <c r="N212" s="523">
        <f t="shared" si="45"/>
        <v>0</v>
      </c>
    </row>
    <row r="213" spans="1:14" x14ac:dyDescent="0.25">
      <c r="A213" s="237"/>
      <c r="B213" s="238"/>
      <c r="C213" s="239"/>
      <c r="D213" s="238"/>
      <c r="E213" s="238"/>
      <c r="F213" s="240"/>
      <c r="G213" s="241"/>
      <c r="H213" s="242"/>
      <c r="I213" s="519"/>
      <c r="J213" s="544"/>
      <c r="K213" s="528"/>
      <c r="L213" s="533"/>
      <c r="M213" s="540"/>
      <c r="N213" s="523">
        <f t="shared" si="45"/>
        <v>0</v>
      </c>
    </row>
    <row r="214" spans="1:14" x14ac:dyDescent="0.25">
      <c r="A214" s="237"/>
      <c r="B214" s="238"/>
      <c r="C214" s="239"/>
      <c r="D214" s="238"/>
      <c r="E214" s="238"/>
      <c r="F214" s="240"/>
      <c r="G214" s="241"/>
      <c r="H214" s="242"/>
      <c r="I214" s="519"/>
      <c r="J214" s="544"/>
      <c r="K214" s="528"/>
      <c r="L214" s="533"/>
      <c r="M214" s="540"/>
      <c r="N214" s="523">
        <f t="shared" si="45"/>
        <v>0</v>
      </c>
    </row>
    <row r="215" spans="1:14" x14ac:dyDescent="0.25">
      <c r="A215" s="237"/>
      <c r="B215" s="238"/>
      <c r="C215" s="239"/>
      <c r="D215" s="238"/>
      <c r="E215" s="238"/>
      <c r="F215" s="240"/>
      <c r="G215" s="241"/>
      <c r="H215" s="242"/>
      <c r="I215" s="519"/>
      <c r="J215" s="544"/>
      <c r="K215" s="528"/>
      <c r="L215" s="533"/>
      <c r="M215" s="540"/>
      <c r="N215" s="523">
        <f t="shared" ref="N215:N217" si="46">SUM(J215:M215)</f>
        <v>0</v>
      </c>
    </row>
    <row r="216" spans="1:14" x14ac:dyDescent="0.25">
      <c r="A216" s="237"/>
      <c r="B216" s="238"/>
      <c r="C216" s="239"/>
      <c r="D216" s="238"/>
      <c r="E216" s="238"/>
      <c r="F216" s="240"/>
      <c r="G216" s="241"/>
      <c r="H216" s="242"/>
      <c r="I216" s="519"/>
      <c r="J216" s="544"/>
      <c r="K216" s="528"/>
      <c r="L216" s="533"/>
      <c r="M216" s="540"/>
      <c r="N216" s="523">
        <f t="shared" si="46"/>
        <v>0</v>
      </c>
    </row>
    <row r="217" spans="1:14" ht="15.75" thickBot="1" x14ac:dyDescent="0.3">
      <c r="A217" s="243"/>
      <c r="B217" s="244"/>
      <c r="C217" s="245"/>
      <c r="D217" s="244"/>
      <c r="E217" s="244"/>
      <c r="F217" s="246"/>
      <c r="G217" s="247"/>
      <c r="H217" s="248"/>
      <c r="I217" s="520"/>
      <c r="J217" s="545"/>
      <c r="K217" s="529"/>
      <c r="L217" s="534"/>
      <c r="M217" s="541"/>
      <c r="N217" s="537">
        <f t="shared" si="46"/>
        <v>0</v>
      </c>
    </row>
    <row r="218" spans="1:14" ht="15.75" thickBot="1" x14ac:dyDescent="0.3">
      <c r="A218" s="646" t="s">
        <v>4</v>
      </c>
      <c r="B218" s="647"/>
      <c r="C218" s="647"/>
      <c r="D218" s="647"/>
      <c r="E218" s="647"/>
      <c r="F218" s="647"/>
      <c r="G218" s="647"/>
      <c r="H218" s="647"/>
      <c r="I218" s="521">
        <f>SUM(I208:I217)</f>
        <v>0</v>
      </c>
      <c r="J218" s="546">
        <f t="shared" ref="J218:N218" si="47">SUM(J208:J217)</f>
        <v>0</v>
      </c>
      <c r="K218" s="530">
        <f t="shared" si="47"/>
        <v>0</v>
      </c>
      <c r="L218" s="535">
        <f t="shared" si="47"/>
        <v>0</v>
      </c>
      <c r="M218" s="525">
        <f t="shared" si="47"/>
        <v>0</v>
      </c>
      <c r="N218" s="538">
        <f t="shared" si="47"/>
        <v>0</v>
      </c>
    </row>
    <row r="219" spans="1:14" ht="15.75" customHeight="1" thickBot="1" x14ac:dyDescent="0.3">
      <c r="A219" s="633" t="s">
        <v>436</v>
      </c>
      <c r="B219" s="634"/>
      <c r="C219" s="634"/>
      <c r="D219" s="634"/>
      <c r="E219" s="634"/>
      <c r="F219" s="634"/>
      <c r="G219" s="634"/>
      <c r="H219" s="634"/>
      <c r="I219" s="634"/>
      <c r="J219" s="634"/>
      <c r="K219" s="634"/>
      <c r="L219" s="634"/>
      <c r="M219" s="634"/>
      <c r="N219" s="635"/>
    </row>
    <row r="220" spans="1:14" ht="26.25" thickBot="1" x14ac:dyDescent="0.3">
      <c r="A220" s="427" t="s">
        <v>418</v>
      </c>
      <c r="B220" s="415" t="s">
        <v>419</v>
      </c>
      <c r="C220" s="427" t="s">
        <v>420</v>
      </c>
      <c r="D220" s="415" t="s">
        <v>36</v>
      </c>
      <c r="E220" s="230" t="s">
        <v>533</v>
      </c>
      <c r="F220" s="229" t="s">
        <v>0</v>
      </c>
      <c r="G220" s="229" t="s">
        <v>2</v>
      </c>
      <c r="H220" s="229" t="s">
        <v>37</v>
      </c>
      <c r="I220" s="517" t="s">
        <v>5</v>
      </c>
      <c r="J220" s="542" t="s">
        <v>517</v>
      </c>
      <c r="K220" s="526" t="s">
        <v>518</v>
      </c>
      <c r="L220" s="531" t="s">
        <v>519</v>
      </c>
      <c r="M220" s="524" t="s">
        <v>520</v>
      </c>
      <c r="N220" s="536" t="s">
        <v>608</v>
      </c>
    </row>
    <row r="221" spans="1:14" x14ac:dyDescent="0.25">
      <c r="A221" s="231"/>
      <c r="B221" s="232"/>
      <c r="C221" s="233"/>
      <c r="D221" s="232"/>
      <c r="E221" s="232"/>
      <c r="F221" s="234"/>
      <c r="G221" s="235"/>
      <c r="H221" s="236"/>
      <c r="I221" s="518"/>
      <c r="J221" s="543"/>
      <c r="K221" s="527"/>
      <c r="L221" s="532"/>
      <c r="M221" s="539"/>
      <c r="N221" s="522">
        <f t="shared" ref="N221:N227" si="48">SUM(J221:M221)</f>
        <v>0</v>
      </c>
    </row>
    <row r="222" spans="1:14" x14ac:dyDescent="0.25">
      <c r="A222" s="237"/>
      <c r="B222" s="238"/>
      <c r="C222" s="239"/>
      <c r="D222" s="238"/>
      <c r="E222" s="238"/>
      <c r="F222" s="240"/>
      <c r="G222" s="241"/>
      <c r="H222" s="242"/>
      <c r="I222" s="519"/>
      <c r="J222" s="544"/>
      <c r="K222" s="528"/>
      <c r="L222" s="533"/>
      <c r="M222" s="540"/>
      <c r="N222" s="523">
        <f t="shared" si="48"/>
        <v>0</v>
      </c>
    </row>
    <row r="223" spans="1:14" x14ac:dyDescent="0.25">
      <c r="A223" s="237"/>
      <c r="B223" s="238"/>
      <c r="C223" s="239"/>
      <c r="D223" s="238"/>
      <c r="E223" s="238"/>
      <c r="F223" s="240"/>
      <c r="G223" s="241"/>
      <c r="H223" s="242"/>
      <c r="I223" s="519"/>
      <c r="J223" s="544"/>
      <c r="K223" s="528"/>
      <c r="L223" s="533"/>
      <c r="M223" s="540"/>
      <c r="N223" s="523">
        <f t="shared" si="48"/>
        <v>0</v>
      </c>
    </row>
    <row r="224" spans="1:14" x14ac:dyDescent="0.25">
      <c r="A224" s="237"/>
      <c r="B224" s="238"/>
      <c r="C224" s="239"/>
      <c r="D224" s="238"/>
      <c r="E224" s="238"/>
      <c r="F224" s="240"/>
      <c r="G224" s="241"/>
      <c r="H224" s="242"/>
      <c r="I224" s="519"/>
      <c r="J224" s="544"/>
      <c r="K224" s="528"/>
      <c r="L224" s="533"/>
      <c r="M224" s="540"/>
      <c r="N224" s="523">
        <f t="shared" si="48"/>
        <v>0</v>
      </c>
    </row>
    <row r="225" spans="1:14" x14ac:dyDescent="0.25">
      <c r="A225" s="237"/>
      <c r="B225" s="238"/>
      <c r="C225" s="239"/>
      <c r="D225" s="238"/>
      <c r="E225" s="238"/>
      <c r="F225" s="240"/>
      <c r="G225" s="241"/>
      <c r="H225" s="242"/>
      <c r="I225" s="519"/>
      <c r="J225" s="544"/>
      <c r="K225" s="528"/>
      <c r="L225" s="533"/>
      <c r="M225" s="540"/>
      <c r="N225" s="523">
        <f t="shared" si="48"/>
        <v>0</v>
      </c>
    </row>
    <row r="226" spans="1:14" x14ac:dyDescent="0.25">
      <c r="A226" s="237"/>
      <c r="B226" s="238"/>
      <c r="C226" s="239"/>
      <c r="D226" s="238"/>
      <c r="E226" s="238"/>
      <c r="F226" s="240"/>
      <c r="G226" s="241"/>
      <c r="H226" s="242"/>
      <c r="I226" s="519"/>
      <c r="J226" s="544"/>
      <c r="K226" s="528"/>
      <c r="L226" s="533"/>
      <c r="M226" s="540"/>
      <c r="N226" s="523">
        <f t="shared" si="48"/>
        <v>0</v>
      </c>
    </row>
    <row r="227" spans="1:14" x14ac:dyDescent="0.25">
      <c r="A227" s="237"/>
      <c r="B227" s="238"/>
      <c r="C227" s="239"/>
      <c r="D227" s="238"/>
      <c r="E227" s="238"/>
      <c r="F227" s="240"/>
      <c r="G227" s="241"/>
      <c r="H227" s="242"/>
      <c r="I227" s="519"/>
      <c r="J227" s="544"/>
      <c r="K227" s="528"/>
      <c r="L227" s="533"/>
      <c r="M227" s="540"/>
      <c r="N227" s="523">
        <f t="shared" si="48"/>
        <v>0</v>
      </c>
    </row>
    <row r="228" spans="1:14" x14ac:dyDescent="0.25">
      <c r="A228" s="237"/>
      <c r="B228" s="238"/>
      <c r="C228" s="239"/>
      <c r="D228" s="238"/>
      <c r="E228" s="238"/>
      <c r="F228" s="240"/>
      <c r="G228" s="241"/>
      <c r="H228" s="242"/>
      <c r="I228" s="519"/>
      <c r="J228" s="544"/>
      <c r="K228" s="528"/>
      <c r="L228" s="533"/>
      <c r="M228" s="540"/>
      <c r="N228" s="523">
        <f t="shared" ref="N228:N230" si="49">SUM(J228:M228)</f>
        <v>0</v>
      </c>
    </row>
    <row r="229" spans="1:14" x14ac:dyDescent="0.25">
      <c r="A229" s="237"/>
      <c r="B229" s="238"/>
      <c r="C229" s="239"/>
      <c r="D229" s="238"/>
      <c r="E229" s="238"/>
      <c r="F229" s="240"/>
      <c r="G229" s="241"/>
      <c r="H229" s="242"/>
      <c r="I229" s="519"/>
      <c r="J229" s="544"/>
      <c r="K229" s="528"/>
      <c r="L229" s="533"/>
      <c r="M229" s="540"/>
      <c r="N229" s="523">
        <f t="shared" si="49"/>
        <v>0</v>
      </c>
    </row>
    <row r="230" spans="1:14" ht="15.75" thickBot="1" x14ac:dyDescent="0.3">
      <c r="A230" s="243"/>
      <c r="B230" s="244"/>
      <c r="C230" s="245"/>
      <c r="D230" s="244"/>
      <c r="E230" s="244"/>
      <c r="F230" s="246"/>
      <c r="G230" s="247"/>
      <c r="H230" s="248"/>
      <c r="I230" s="520"/>
      <c r="J230" s="545"/>
      <c r="K230" s="529"/>
      <c r="L230" s="534"/>
      <c r="M230" s="541"/>
      <c r="N230" s="537">
        <f t="shared" si="49"/>
        <v>0</v>
      </c>
    </row>
    <row r="231" spans="1:14" ht="15.75" thickBot="1" x14ac:dyDescent="0.3">
      <c r="A231" s="646" t="s">
        <v>4</v>
      </c>
      <c r="B231" s="647"/>
      <c r="C231" s="647"/>
      <c r="D231" s="647"/>
      <c r="E231" s="647"/>
      <c r="F231" s="647"/>
      <c r="G231" s="647"/>
      <c r="H231" s="647"/>
      <c r="I231" s="521">
        <f>SUM(I221:I230)</f>
        <v>0</v>
      </c>
      <c r="J231" s="546">
        <f t="shared" ref="J231:N231" si="50">SUM(J221:J230)</f>
        <v>0</v>
      </c>
      <c r="K231" s="530">
        <f t="shared" si="50"/>
        <v>0</v>
      </c>
      <c r="L231" s="535">
        <f t="shared" si="50"/>
        <v>0</v>
      </c>
      <c r="M231" s="525">
        <f t="shared" si="50"/>
        <v>0</v>
      </c>
      <c r="N231" s="538">
        <f t="shared" si="50"/>
        <v>0</v>
      </c>
    </row>
    <row r="232" spans="1:14" ht="15.75" customHeight="1" thickBot="1" x14ac:dyDescent="0.3">
      <c r="A232" s="633" t="s">
        <v>437</v>
      </c>
      <c r="B232" s="634"/>
      <c r="C232" s="634"/>
      <c r="D232" s="634"/>
      <c r="E232" s="634"/>
      <c r="F232" s="634"/>
      <c r="G232" s="634"/>
      <c r="H232" s="634"/>
      <c r="I232" s="634"/>
      <c r="J232" s="634"/>
      <c r="K232" s="634"/>
      <c r="L232" s="634"/>
      <c r="M232" s="634"/>
      <c r="N232" s="635"/>
    </row>
    <row r="233" spans="1:14" ht="26.25" thickBot="1" x14ac:dyDescent="0.3">
      <c r="A233" s="427" t="s">
        <v>418</v>
      </c>
      <c r="B233" s="415" t="s">
        <v>419</v>
      </c>
      <c r="C233" s="427" t="s">
        <v>420</v>
      </c>
      <c r="D233" s="415" t="s">
        <v>36</v>
      </c>
      <c r="E233" s="230" t="s">
        <v>533</v>
      </c>
      <c r="F233" s="229" t="s">
        <v>0</v>
      </c>
      <c r="G233" s="229" t="s">
        <v>2</v>
      </c>
      <c r="H233" s="229" t="s">
        <v>37</v>
      </c>
      <c r="I233" s="517" t="s">
        <v>5</v>
      </c>
      <c r="J233" s="542" t="s">
        <v>517</v>
      </c>
      <c r="K233" s="526" t="s">
        <v>518</v>
      </c>
      <c r="L233" s="531" t="s">
        <v>519</v>
      </c>
      <c r="M233" s="524" t="s">
        <v>520</v>
      </c>
      <c r="N233" s="536" t="s">
        <v>608</v>
      </c>
    </row>
    <row r="234" spans="1:14" x14ac:dyDescent="0.25">
      <c r="A234" s="231"/>
      <c r="B234" s="232"/>
      <c r="C234" s="233"/>
      <c r="D234" s="232"/>
      <c r="E234" s="232"/>
      <c r="F234" s="234"/>
      <c r="G234" s="235"/>
      <c r="H234" s="236"/>
      <c r="I234" s="518"/>
      <c r="J234" s="543"/>
      <c r="K234" s="527"/>
      <c r="L234" s="532"/>
      <c r="M234" s="539"/>
      <c r="N234" s="522">
        <f t="shared" ref="N234:N240" si="51">SUM(J234:M234)</f>
        <v>0</v>
      </c>
    </row>
    <row r="235" spans="1:14" x14ac:dyDescent="0.25">
      <c r="A235" s="237"/>
      <c r="B235" s="238"/>
      <c r="C235" s="239"/>
      <c r="D235" s="238"/>
      <c r="E235" s="238"/>
      <c r="F235" s="240"/>
      <c r="G235" s="241"/>
      <c r="H235" s="242"/>
      <c r="I235" s="519"/>
      <c r="J235" s="544"/>
      <c r="K235" s="528"/>
      <c r="L235" s="533"/>
      <c r="M235" s="540"/>
      <c r="N235" s="523">
        <f t="shared" si="51"/>
        <v>0</v>
      </c>
    </row>
    <row r="236" spans="1:14" x14ac:dyDescent="0.25">
      <c r="A236" s="237"/>
      <c r="B236" s="238"/>
      <c r="C236" s="239"/>
      <c r="D236" s="238"/>
      <c r="E236" s="238"/>
      <c r="F236" s="240"/>
      <c r="G236" s="241"/>
      <c r="H236" s="242"/>
      <c r="I236" s="519"/>
      <c r="J236" s="544"/>
      <c r="K236" s="528"/>
      <c r="L236" s="533"/>
      <c r="M236" s="540"/>
      <c r="N236" s="523">
        <f t="shared" si="51"/>
        <v>0</v>
      </c>
    </row>
    <row r="237" spans="1:14" x14ac:dyDescent="0.25">
      <c r="A237" s="237"/>
      <c r="B237" s="238"/>
      <c r="C237" s="239"/>
      <c r="D237" s="238"/>
      <c r="E237" s="238"/>
      <c r="F237" s="240"/>
      <c r="G237" s="241"/>
      <c r="H237" s="242"/>
      <c r="I237" s="519"/>
      <c r="J237" s="544"/>
      <c r="K237" s="528"/>
      <c r="L237" s="533"/>
      <c r="M237" s="540"/>
      <c r="N237" s="523">
        <f t="shared" si="51"/>
        <v>0</v>
      </c>
    </row>
    <row r="238" spans="1:14" x14ac:dyDescent="0.25">
      <c r="A238" s="237"/>
      <c r="B238" s="238"/>
      <c r="C238" s="239"/>
      <c r="D238" s="238"/>
      <c r="E238" s="238"/>
      <c r="F238" s="240"/>
      <c r="G238" s="241"/>
      <c r="H238" s="242"/>
      <c r="I238" s="519"/>
      <c r="J238" s="544"/>
      <c r="K238" s="528"/>
      <c r="L238" s="533"/>
      <c r="M238" s="540"/>
      <c r="N238" s="523">
        <f t="shared" si="51"/>
        <v>0</v>
      </c>
    </row>
    <row r="239" spans="1:14" x14ac:dyDescent="0.25">
      <c r="A239" s="237"/>
      <c r="B239" s="238"/>
      <c r="C239" s="239"/>
      <c r="D239" s="238"/>
      <c r="E239" s="238"/>
      <c r="F239" s="240"/>
      <c r="G239" s="241"/>
      <c r="H239" s="242"/>
      <c r="I239" s="519"/>
      <c r="J239" s="544"/>
      <c r="K239" s="528"/>
      <c r="L239" s="533"/>
      <c r="M239" s="540"/>
      <c r="N239" s="523">
        <f t="shared" si="51"/>
        <v>0</v>
      </c>
    </row>
    <row r="240" spans="1:14" x14ac:dyDescent="0.25">
      <c r="A240" s="237"/>
      <c r="B240" s="238"/>
      <c r="C240" s="239"/>
      <c r="D240" s="238"/>
      <c r="E240" s="238"/>
      <c r="F240" s="240"/>
      <c r="G240" s="241"/>
      <c r="H240" s="242"/>
      <c r="I240" s="519"/>
      <c r="J240" s="544"/>
      <c r="K240" s="528"/>
      <c r="L240" s="533"/>
      <c r="M240" s="540"/>
      <c r="N240" s="523">
        <f t="shared" si="51"/>
        <v>0</v>
      </c>
    </row>
    <row r="241" spans="1:14" x14ac:dyDescent="0.25">
      <c r="A241" s="237"/>
      <c r="B241" s="238"/>
      <c r="C241" s="239"/>
      <c r="D241" s="238"/>
      <c r="E241" s="238"/>
      <c r="F241" s="240"/>
      <c r="G241" s="241"/>
      <c r="H241" s="242"/>
      <c r="I241" s="519"/>
      <c r="J241" s="544"/>
      <c r="K241" s="528"/>
      <c r="L241" s="533"/>
      <c r="M241" s="540"/>
      <c r="N241" s="523">
        <f t="shared" ref="N241:N243" si="52">SUM(J241:M241)</f>
        <v>0</v>
      </c>
    </row>
    <row r="242" spans="1:14" x14ac:dyDescent="0.25">
      <c r="A242" s="237"/>
      <c r="B242" s="238"/>
      <c r="C242" s="239"/>
      <c r="D242" s="238"/>
      <c r="E242" s="238"/>
      <c r="F242" s="240"/>
      <c r="G242" s="241"/>
      <c r="H242" s="242"/>
      <c r="I242" s="519"/>
      <c r="J242" s="544"/>
      <c r="K242" s="528"/>
      <c r="L242" s="533"/>
      <c r="M242" s="540"/>
      <c r="N242" s="523">
        <f t="shared" si="52"/>
        <v>0</v>
      </c>
    </row>
    <row r="243" spans="1:14" ht="15.75" thickBot="1" x14ac:dyDescent="0.3">
      <c r="A243" s="243"/>
      <c r="B243" s="244"/>
      <c r="C243" s="245"/>
      <c r="D243" s="244"/>
      <c r="E243" s="244"/>
      <c r="F243" s="246"/>
      <c r="G243" s="247"/>
      <c r="H243" s="248"/>
      <c r="I243" s="520"/>
      <c r="J243" s="545"/>
      <c r="K243" s="529"/>
      <c r="L243" s="534"/>
      <c r="M243" s="541"/>
      <c r="N243" s="537">
        <f t="shared" si="52"/>
        <v>0</v>
      </c>
    </row>
    <row r="244" spans="1:14" ht="15.75" thickBot="1" x14ac:dyDescent="0.3">
      <c r="A244" s="646" t="s">
        <v>4</v>
      </c>
      <c r="B244" s="647"/>
      <c r="C244" s="647"/>
      <c r="D244" s="647"/>
      <c r="E244" s="647"/>
      <c r="F244" s="647"/>
      <c r="G244" s="647"/>
      <c r="H244" s="647"/>
      <c r="I244" s="521">
        <f>SUM(I234:I243)</f>
        <v>0</v>
      </c>
      <c r="J244" s="546">
        <f t="shared" ref="J244:N244" si="53">SUM(J234:J243)</f>
        <v>0</v>
      </c>
      <c r="K244" s="530">
        <f t="shared" si="53"/>
        <v>0</v>
      </c>
      <c r="L244" s="535">
        <f t="shared" si="53"/>
        <v>0</v>
      </c>
      <c r="M244" s="525">
        <f t="shared" si="53"/>
        <v>0</v>
      </c>
      <c r="N244" s="538">
        <f t="shared" si="53"/>
        <v>0</v>
      </c>
    </row>
    <row r="245" spans="1:14" ht="15.75" customHeight="1" thickBot="1" x14ac:dyDescent="0.3">
      <c r="A245" s="633" t="s">
        <v>438</v>
      </c>
      <c r="B245" s="634"/>
      <c r="C245" s="634"/>
      <c r="D245" s="634"/>
      <c r="E245" s="634"/>
      <c r="F245" s="634"/>
      <c r="G245" s="634"/>
      <c r="H245" s="634"/>
      <c r="I245" s="634"/>
      <c r="J245" s="634"/>
      <c r="K245" s="634"/>
      <c r="L245" s="634"/>
      <c r="M245" s="634"/>
      <c r="N245" s="635"/>
    </row>
    <row r="246" spans="1:14" ht="26.25" thickBot="1" x14ac:dyDescent="0.3">
      <c r="A246" s="427" t="s">
        <v>418</v>
      </c>
      <c r="B246" s="415" t="s">
        <v>419</v>
      </c>
      <c r="C246" s="427" t="s">
        <v>420</v>
      </c>
      <c r="D246" s="415" t="s">
        <v>36</v>
      </c>
      <c r="E246" s="230" t="s">
        <v>533</v>
      </c>
      <c r="F246" s="229" t="s">
        <v>0</v>
      </c>
      <c r="G246" s="229" t="s">
        <v>2</v>
      </c>
      <c r="H246" s="229" t="s">
        <v>37</v>
      </c>
      <c r="I246" s="517" t="s">
        <v>5</v>
      </c>
      <c r="J246" s="542" t="s">
        <v>517</v>
      </c>
      <c r="K246" s="526" t="s">
        <v>518</v>
      </c>
      <c r="L246" s="531" t="s">
        <v>519</v>
      </c>
      <c r="M246" s="524" t="s">
        <v>520</v>
      </c>
      <c r="N246" s="536" t="s">
        <v>608</v>
      </c>
    </row>
    <row r="247" spans="1:14" x14ac:dyDescent="0.25">
      <c r="A247" s="231"/>
      <c r="B247" s="232"/>
      <c r="C247" s="233"/>
      <c r="D247" s="232"/>
      <c r="E247" s="232"/>
      <c r="F247" s="234"/>
      <c r="G247" s="235"/>
      <c r="H247" s="236"/>
      <c r="I247" s="518"/>
      <c r="J247" s="543"/>
      <c r="K247" s="527"/>
      <c r="L247" s="532"/>
      <c r="M247" s="539"/>
      <c r="N247" s="522">
        <f t="shared" ref="N247:N253" si="54">SUM(J247:M247)</f>
        <v>0</v>
      </c>
    </row>
    <row r="248" spans="1:14" x14ac:dyDescent="0.25">
      <c r="A248" s="237"/>
      <c r="B248" s="238"/>
      <c r="C248" s="239"/>
      <c r="D248" s="238"/>
      <c r="E248" s="238"/>
      <c r="F248" s="240"/>
      <c r="G248" s="241"/>
      <c r="H248" s="242"/>
      <c r="I248" s="519"/>
      <c r="J248" s="544"/>
      <c r="K248" s="528"/>
      <c r="L248" s="533"/>
      <c r="M248" s="540"/>
      <c r="N248" s="523">
        <f t="shared" si="54"/>
        <v>0</v>
      </c>
    </row>
    <row r="249" spans="1:14" x14ac:dyDescent="0.25">
      <c r="A249" s="237"/>
      <c r="B249" s="238"/>
      <c r="C249" s="239"/>
      <c r="D249" s="238"/>
      <c r="E249" s="238"/>
      <c r="F249" s="240"/>
      <c r="G249" s="241"/>
      <c r="H249" s="242"/>
      <c r="I249" s="519"/>
      <c r="J249" s="544"/>
      <c r="K249" s="528"/>
      <c r="L249" s="533"/>
      <c r="M249" s="540"/>
      <c r="N249" s="523">
        <f t="shared" si="54"/>
        <v>0</v>
      </c>
    </row>
    <row r="250" spans="1:14" x14ac:dyDescent="0.25">
      <c r="A250" s="237"/>
      <c r="B250" s="238"/>
      <c r="C250" s="239"/>
      <c r="D250" s="238"/>
      <c r="E250" s="238"/>
      <c r="F250" s="240"/>
      <c r="G250" s="241"/>
      <c r="H250" s="242"/>
      <c r="I250" s="519"/>
      <c r="J250" s="544"/>
      <c r="K250" s="528"/>
      <c r="L250" s="533"/>
      <c r="M250" s="540"/>
      <c r="N250" s="523">
        <f t="shared" si="54"/>
        <v>0</v>
      </c>
    </row>
    <row r="251" spans="1:14" x14ac:dyDescent="0.25">
      <c r="A251" s="237"/>
      <c r="B251" s="238"/>
      <c r="C251" s="239"/>
      <c r="D251" s="238"/>
      <c r="E251" s="238"/>
      <c r="F251" s="240"/>
      <c r="G251" s="241"/>
      <c r="H251" s="242"/>
      <c r="I251" s="519"/>
      <c r="J251" s="544"/>
      <c r="K251" s="528"/>
      <c r="L251" s="533"/>
      <c r="M251" s="540"/>
      <c r="N251" s="523">
        <f t="shared" si="54"/>
        <v>0</v>
      </c>
    </row>
    <row r="252" spans="1:14" x14ac:dyDescent="0.25">
      <c r="A252" s="237"/>
      <c r="B252" s="238"/>
      <c r="C252" s="239"/>
      <c r="D252" s="238"/>
      <c r="E252" s="238"/>
      <c r="F252" s="240"/>
      <c r="G252" s="241"/>
      <c r="H252" s="242"/>
      <c r="I252" s="519"/>
      <c r="J252" s="544"/>
      <c r="K252" s="528"/>
      <c r="L252" s="533"/>
      <c r="M252" s="540"/>
      <c r="N252" s="523">
        <f t="shared" si="54"/>
        <v>0</v>
      </c>
    </row>
    <row r="253" spans="1:14" x14ac:dyDescent="0.25">
      <c r="A253" s="237"/>
      <c r="B253" s="238"/>
      <c r="C253" s="239"/>
      <c r="D253" s="238"/>
      <c r="E253" s="238"/>
      <c r="F253" s="240"/>
      <c r="G253" s="241"/>
      <c r="H253" s="242"/>
      <c r="I253" s="519"/>
      <c r="J253" s="544"/>
      <c r="K253" s="528"/>
      <c r="L253" s="533"/>
      <c r="M253" s="540"/>
      <c r="N253" s="523">
        <f t="shared" si="54"/>
        <v>0</v>
      </c>
    </row>
    <row r="254" spans="1:14" x14ac:dyDescent="0.25">
      <c r="A254" s="237"/>
      <c r="B254" s="238"/>
      <c r="C254" s="239"/>
      <c r="D254" s="238"/>
      <c r="E254" s="238"/>
      <c r="F254" s="240"/>
      <c r="G254" s="241"/>
      <c r="H254" s="242"/>
      <c r="I254" s="519"/>
      <c r="J254" s="544"/>
      <c r="K254" s="528"/>
      <c r="L254" s="533"/>
      <c r="M254" s="540"/>
      <c r="N254" s="523">
        <f t="shared" ref="N254:N256" si="55">SUM(J254:M254)</f>
        <v>0</v>
      </c>
    </row>
    <row r="255" spans="1:14" x14ac:dyDescent="0.25">
      <c r="A255" s="237"/>
      <c r="B255" s="238"/>
      <c r="C255" s="239"/>
      <c r="D255" s="238"/>
      <c r="E255" s="238"/>
      <c r="F255" s="240"/>
      <c r="G255" s="241"/>
      <c r="H255" s="242"/>
      <c r="I255" s="519"/>
      <c r="J255" s="544"/>
      <c r="K255" s="528"/>
      <c r="L255" s="533"/>
      <c r="M255" s="540"/>
      <c r="N255" s="523">
        <f t="shared" si="55"/>
        <v>0</v>
      </c>
    </row>
    <row r="256" spans="1:14" ht="15.75" thickBot="1" x14ac:dyDescent="0.3">
      <c r="A256" s="243"/>
      <c r="B256" s="244"/>
      <c r="C256" s="245"/>
      <c r="D256" s="244"/>
      <c r="E256" s="244"/>
      <c r="F256" s="246"/>
      <c r="G256" s="247"/>
      <c r="H256" s="248"/>
      <c r="I256" s="520"/>
      <c r="J256" s="545"/>
      <c r="K256" s="529"/>
      <c r="L256" s="534"/>
      <c r="M256" s="541"/>
      <c r="N256" s="537">
        <f t="shared" si="55"/>
        <v>0</v>
      </c>
    </row>
    <row r="257" spans="1:14" ht="15.75" thickBot="1" x14ac:dyDescent="0.3">
      <c r="A257" s="646" t="s">
        <v>4</v>
      </c>
      <c r="B257" s="647"/>
      <c r="C257" s="647"/>
      <c r="D257" s="647"/>
      <c r="E257" s="647"/>
      <c r="F257" s="647"/>
      <c r="G257" s="647"/>
      <c r="H257" s="647"/>
      <c r="I257" s="521">
        <f>SUM(I247:I256)</f>
        <v>0</v>
      </c>
      <c r="J257" s="546">
        <f t="shared" ref="J257:N257" si="56">SUM(J247:J256)</f>
        <v>0</v>
      </c>
      <c r="K257" s="530">
        <f t="shared" si="56"/>
        <v>0</v>
      </c>
      <c r="L257" s="535">
        <f t="shared" si="56"/>
        <v>0</v>
      </c>
      <c r="M257" s="525">
        <f t="shared" si="56"/>
        <v>0</v>
      </c>
      <c r="N257" s="538">
        <f t="shared" si="56"/>
        <v>0</v>
      </c>
    </row>
    <row r="258" spans="1:14" ht="15.75" customHeight="1" thickBot="1" x14ac:dyDescent="0.3">
      <c r="A258" s="633" t="s">
        <v>439</v>
      </c>
      <c r="B258" s="634"/>
      <c r="C258" s="634"/>
      <c r="D258" s="634"/>
      <c r="E258" s="634"/>
      <c r="F258" s="634"/>
      <c r="G258" s="634"/>
      <c r="H258" s="634"/>
      <c r="I258" s="634"/>
      <c r="J258" s="634"/>
      <c r="K258" s="634"/>
      <c r="L258" s="634"/>
      <c r="M258" s="634"/>
      <c r="N258" s="635"/>
    </row>
    <row r="259" spans="1:14" ht="26.25" thickBot="1" x14ac:dyDescent="0.3">
      <c r="A259" s="427" t="s">
        <v>418</v>
      </c>
      <c r="B259" s="415" t="s">
        <v>419</v>
      </c>
      <c r="C259" s="427" t="s">
        <v>420</v>
      </c>
      <c r="D259" s="415" t="s">
        <v>36</v>
      </c>
      <c r="E259" s="230" t="s">
        <v>533</v>
      </c>
      <c r="F259" s="229" t="s">
        <v>0</v>
      </c>
      <c r="G259" s="229" t="s">
        <v>2</v>
      </c>
      <c r="H259" s="229" t="s">
        <v>37</v>
      </c>
      <c r="I259" s="517" t="s">
        <v>5</v>
      </c>
      <c r="J259" s="542" t="s">
        <v>517</v>
      </c>
      <c r="K259" s="526" t="s">
        <v>518</v>
      </c>
      <c r="L259" s="531" t="s">
        <v>519</v>
      </c>
      <c r="M259" s="524" t="s">
        <v>520</v>
      </c>
      <c r="N259" s="536" t="s">
        <v>608</v>
      </c>
    </row>
    <row r="260" spans="1:14" x14ac:dyDescent="0.25">
      <c r="A260" s="231"/>
      <c r="B260" s="232"/>
      <c r="C260" s="233"/>
      <c r="D260" s="232"/>
      <c r="E260" s="232"/>
      <c r="F260" s="234"/>
      <c r="G260" s="235"/>
      <c r="H260" s="236"/>
      <c r="I260" s="518"/>
      <c r="J260" s="543"/>
      <c r="K260" s="527"/>
      <c r="L260" s="532"/>
      <c r="M260" s="539"/>
      <c r="N260" s="522">
        <f t="shared" ref="N260:N266" si="57">SUM(J260:M260)</f>
        <v>0</v>
      </c>
    </row>
    <row r="261" spans="1:14" x14ac:dyDescent="0.25">
      <c r="A261" s="237"/>
      <c r="B261" s="238"/>
      <c r="C261" s="239"/>
      <c r="D261" s="238"/>
      <c r="E261" s="238"/>
      <c r="F261" s="240"/>
      <c r="G261" s="241"/>
      <c r="H261" s="242"/>
      <c r="I261" s="519"/>
      <c r="J261" s="544"/>
      <c r="K261" s="528"/>
      <c r="L261" s="533"/>
      <c r="M261" s="540"/>
      <c r="N261" s="523">
        <f t="shared" si="57"/>
        <v>0</v>
      </c>
    </row>
    <row r="262" spans="1:14" x14ac:dyDescent="0.25">
      <c r="A262" s="237"/>
      <c r="B262" s="238"/>
      <c r="C262" s="239"/>
      <c r="D262" s="238"/>
      <c r="E262" s="238"/>
      <c r="F262" s="240"/>
      <c r="G262" s="241"/>
      <c r="H262" s="242"/>
      <c r="I262" s="519"/>
      <c r="J262" s="544"/>
      <c r="K262" s="528"/>
      <c r="L262" s="533"/>
      <c r="M262" s="540"/>
      <c r="N262" s="523">
        <f t="shared" si="57"/>
        <v>0</v>
      </c>
    </row>
    <row r="263" spans="1:14" x14ac:dyDescent="0.25">
      <c r="A263" s="237"/>
      <c r="B263" s="238"/>
      <c r="C263" s="239"/>
      <c r="D263" s="238"/>
      <c r="E263" s="238"/>
      <c r="F263" s="240"/>
      <c r="G263" s="241"/>
      <c r="H263" s="242"/>
      <c r="I263" s="519"/>
      <c r="J263" s="544"/>
      <c r="K263" s="528"/>
      <c r="L263" s="533"/>
      <c r="M263" s="540"/>
      <c r="N263" s="523">
        <f t="shared" si="57"/>
        <v>0</v>
      </c>
    </row>
    <row r="264" spans="1:14" x14ac:dyDescent="0.25">
      <c r="A264" s="237"/>
      <c r="B264" s="238"/>
      <c r="C264" s="239"/>
      <c r="D264" s="238"/>
      <c r="E264" s="238"/>
      <c r="F264" s="240"/>
      <c r="G264" s="241"/>
      <c r="H264" s="242"/>
      <c r="I264" s="519"/>
      <c r="J264" s="544"/>
      <c r="K264" s="528"/>
      <c r="L264" s="533"/>
      <c r="M264" s="540"/>
      <c r="N264" s="523">
        <f t="shared" si="57"/>
        <v>0</v>
      </c>
    </row>
    <row r="265" spans="1:14" x14ac:dyDescent="0.25">
      <c r="A265" s="237"/>
      <c r="B265" s="238"/>
      <c r="C265" s="239"/>
      <c r="D265" s="238"/>
      <c r="E265" s="238"/>
      <c r="F265" s="240"/>
      <c r="G265" s="241"/>
      <c r="H265" s="242"/>
      <c r="I265" s="519"/>
      <c r="J265" s="544"/>
      <c r="K265" s="528"/>
      <c r="L265" s="533"/>
      <c r="M265" s="540"/>
      <c r="N265" s="523">
        <f t="shared" si="57"/>
        <v>0</v>
      </c>
    </row>
    <row r="266" spans="1:14" x14ac:dyDescent="0.25">
      <c r="A266" s="237"/>
      <c r="B266" s="238"/>
      <c r="C266" s="239"/>
      <c r="D266" s="238"/>
      <c r="E266" s="238"/>
      <c r="F266" s="240"/>
      <c r="G266" s="241"/>
      <c r="H266" s="242"/>
      <c r="I266" s="519"/>
      <c r="J266" s="544"/>
      <c r="K266" s="528"/>
      <c r="L266" s="533"/>
      <c r="M266" s="540"/>
      <c r="N266" s="523">
        <f t="shared" si="57"/>
        <v>0</v>
      </c>
    </row>
    <row r="267" spans="1:14" x14ac:dyDescent="0.25">
      <c r="A267" s="237"/>
      <c r="B267" s="238"/>
      <c r="C267" s="239"/>
      <c r="D267" s="238"/>
      <c r="E267" s="238"/>
      <c r="F267" s="240"/>
      <c r="G267" s="241"/>
      <c r="H267" s="242"/>
      <c r="I267" s="519"/>
      <c r="J267" s="544"/>
      <c r="K267" s="528"/>
      <c r="L267" s="533"/>
      <c r="M267" s="540"/>
      <c r="N267" s="523">
        <f t="shared" ref="N267:N269" si="58">SUM(J267:M267)</f>
        <v>0</v>
      </c>
    </row>
    <row r="268" spans="1:14" x14ac:dyDescent="0.25">
      <c r="A268" s="237"/>
      <c r="B268" s="238"/>
      <c r="C268" s="239"/>
      <c r="D268" s="238"/>
      <c r="E268" s="238"/>
      <c r="F268" s="240"/>
      <c r="G268" s="241"/>
      <c r="H268" s="242"/>
      <c r="I268" s="519"/>
      <c r="J268" s="544"/>
      <c r="K268" s="528"/>
      <c r="L268" s="533"/>
      <c r="M268" s="540"/>
      <c r="N268" s="523">
        <f t="shared" si="58"/>
        <v>0</v>
      </c>
    </row>
    <row r="269" spans="1:14" ht="15.75" thickBot="1" x14ac:dyDescent="0.3">
      <c r="A269" s="243"/>
      <c r="B269" s="244"/>
      <c r="C269" s="245"/>
      <c r="D269" s="244"/>
      <c r="E269" s="244"/>
      <c r="F269" s="246"/>
      <c r="G269" s="247"/>
      <c r="H269" s="248"/>
      <c r="I269" s="520"/>
      <c r="J269" s="545"/>
      <c r="K269" s="529"/>
      <c r="L269" s="534"/>
      <c r="M269" s="541"/>
      <c r="N269" s="537">
        <f t="shared" si="58"/>
        <v>0</v>
      </c>
    </row>
    <row r="270" spans="1:14" ht="15.75" thickBot="1" x14ac:dyDescent="0.3">
      <c r="A270" s="646" t="s">
        <v>4</v>
      </c>
      <c r="B270" s="647"/>
      <c r="C270" s="647"/>
      <c r="D270" s="647"/>
      <c r="E270" s="647"/>
      <c r="F270" s="647"/>
      <c r="G270" s="647"/>
      <c r="H270" s="647"/>
      <c r="I270" s="521">
        <f>SUM(I260:I269)</f>
        <v>0</v>
      </c>
      <c r="J270" s="546">
        <f t="shared" ref="J270:N270" si="59">SUM(J260:J269)</f>
        <v>0</v>
      </c>
      <c r="K270" s="530">
        <f t="shared" si="59"/>
        <v>0</v>
      </c>
      <c r="L270" s="535">
        <f t="shared" si="59"/>
        <v>0</v>
      </c>
      <c r="M270" s="525">
        <f t="shared" si="59"/>
        <v>0</v>
      </c>
      <c r="N270" s="538">
        <f t="shared" si="59"/>
        <v>0</v>
      </c>
    </row>
    <row r="271" spans="1:14" ht="27.75" customHeight="1" thickBot="1" x14ac:dyDescent="0.3">
      <c r="A271" s="633" t="s">
        <v>440</v>
      </c>
      <c r="B271" s="634"/>
      <c r="C271" s="634"/>
      <c r="D271" s="634"/>
      <c r="E271" s="634"/>
      <c r="F271" s="634"/>
      <c r="G271" s="634"/>
      <c r="H271" s="634"/>
      <c r="I271" s="634"/>
      <c r="J271" s="634"/>
      <c r="K271" s="634"/>
      <c r="L271" s="634"/>
      <c r="M271" s="634"/>
      <c r="N271" s="635"/>
    </row>
    <row r="272" spans="1:14" ht="26.25" thickBot="1" x14ac:dyDescent="0.3">
      <c r="A272" s="427" t="s">
        <v>418</v>
      </c>
      <c r="B272" s="415" t="s">
        <v>419</v>
      </c>
      <c r="C272" s="427" t="s">
        <v>420</v>
      </c>
      <c r="D272" s="415" t="s">
        <v>36</v>
      </c>
      <c r="E272" s="230" t="s">
        <v>533</v>
      </c>
      <c r="F272" s="229" t="s">
        <v>0</v>
      </c>
      <c r="G272" s="229" t="s">
        <v>2</v>
      </c>
      <c r="H272" s="229" t="s">
        <v>37</v>
      </c>
      <c r="I272" s="517" t="s">
        <v>5</v>
      </c>
      <c r="J272" s="542" t="s">
        <v>517</v>
      </c>
      <c r="K272" s="526" t="s">
        <v>518</v>
      </c>
      <c r="L272" s="531" t="s">
        <v>519</v>
      </c>
      <c r="M272" s="524" t="s">
        <v>520</v>
      </c>
      <c r="N272" s="536" t="s">
        <v>608</v>
      </c>
    </row>
    <row r="273" spans="1:14" x14ac:dyDescent="0.25">
      <c r="A273" s="231"/>
      <c r="B273" s="232"/>
      <c r="C273" s="233"/>
      <c r="D273" s="232"/>
      <c r="E273" s="232"/>
      <c r="F273" s="234"/>
      <c r="G273" s="235"/>
      <c r="H273" s="236"/>
      <c r="I273" s="518"/>
      <c r="J273" s="543"/>
      <c r="K273" s="527"/>
      <c r="L273" s="532"/>
      <c r="M273" s="539"/>
      <c r="N273" s="522">
        <f t="shared" ref="N273:N279" si="60">SUM(J273:M273)</f>
        <v>0</v>
      </c>
    </row>
    <row r="274" spans="1:14" x14ac:dyDescent="0.25">
      <c r="A274" s="237"/>
      <c r="B274" s="238"/>
      <c r="C274" s="239"/>
      <c r="D274" s="238"/>
      <c r="E274" s="238"/>
      <c r="F274" s="240"/>
      <c r="G274" s="241"/>
      <c r="H274" s="242"/>
      <c r="I274" s="519"/>
      <c r="J274" s="544"/>
      <c r="K274" s="528"/>
      <c r="L274" s="533"/>
      <c r="M274" s="540"/>
      <c r="N274" s="523">
        <f t="shared" si="60"/>
        <v>0</v>
      </c>
    </row>
    <row r="275" spans="1:14" x14ac:dyDescent="0.25">
      <c r="A275" s="237"/>
      <c r="B275" s="238"/>
      <c r="C275" s="239"/>
      <c r="D275" s="238"/>
      <c r="E275" s="238"/>
      <c r="F275" s="240"/>
      <c r="G275" s="241"/>
      <c r="H275" s="242"/>
      <c r="I275" s="519"/>
      <c r="J275" s="544"/>
      <c r="K275" s="528"/>
      <c r="L275" s="533"/>
      <c r="M275" s="540"/>
      <c r="N275" s="523">
        <f t="shared" si="60"/>
        <v>0</v>
      </c>
    </row>
    <row r="276" spans="1:14" x14ac:dyDescent="0.25">
      <c r="A276" s="237"/>
      <c r="B276" s="238"/>
      <c r="C276" s="239"/>
      <c r="D276" s="238"/>
      <c r="E276" s="238"/>
      <c r="F276" s="240"/>
      <c r="G276" s="241"/>
      <c r="H276" s="242"/>
      <c r="I276" s="519"/>
      <c r="J276" s="544"/>
      <c r="K276" s="528"/>
      <c r="L276" s="533"/>
      <c r="M276" s="540"/>
      <c r="N276" s="523">
        <f t="shared" si="60"/>
        <v>0</v>
      </c>
    </row>
    <row r="277" spans="1:14" x14ac:dyDescent="0.25">
      <c r="A277" s="237"/>
      <c r="B277" s="238"/>
      <c r="C277" s="239"/>
      <c r="D277" s="238"/>
      <c r="E277" s="238"/>
      <c r="F277" s="240"/>
      <c r="G277" s="241"/>
      <c r="H277" s="242"/>
      <c r="I277" s="519"/>
      <c r="J277" s="544"/>
      <c r="K277" s="528"/>
      <c r="L277" s="533"/>
      <c r="M277" s="540"/>
      <c r="N277" s="523">
        <f t="shared" si="60"/>
        <v>0</v>
      </c>
    </row>
    <row r="278" spans="1:14" x14ac:dyDescent="0.25">
      <c r="A278" s="237"/>
      <c r="B278" s="238"/>
      <c r="C278" s="239"/>
      <c r="D278" s="238"/>
      <c r="E278" s="238"/>
      <c r="F278" s="240"/>
      <c r="G278" s="241"/>
      <c r="H278" s="242"/>
      <c r="I278" s="519"/>
      <c r="J278" s="544"/>
      <c r="K278" s="528"/>
      <c r="L278" s="533"/>
      <c r="M278" s="540"/>
      <c r="N278" s="523">
        <f t="shared" si="60"/>
        <v>0</v>
      </c>
    </row>
    <row r="279" spans="1:14" x14ac:dyDescent="0.25">
      <c r="A279" s="237"/>
      <c r="B279" s="238"/>
      <c r="C279" s="239"/>
      <c r="D279" s="238"/>
      <c r="E279" s="238"/>
      <c r="F279" s="240"/>
      <c r="G279" s="241"/>
      <c r="H279" s="242"/>
      <c r="I279" s="519"/>
      <c r="J279" s="544"/>
      <c r="K279" s="528"/>
      <c r="L279" s="533"/>
      <c r="M279" s="540"/>
      <c r="N279" s="523">
        <f t="shared" si="60"/>
        <v>0</v>
      </c>
    </row>
    <row r="280" spans="1:14" x14ac:dyDescent="0.25">
      <c r="A280" s="237"/>
      <c r="B280" s="238"/>
      <c r="C280" s="239"/>
      <c r="D280" s="238"/>
      <c r="E280" s="238"/>
      <c r="F280" s="240"/>
      <c r="G280" s="241"/>
      <c r="H280" s="242"/>
      <c r="I280" s="519"/>
      <c r="J280" s="544"/>
      <c r="K280" s="528"/>
      <c r="L280" s="533"/>
      <c r="M280" s="540"/>
      <c r="N280" s="523">
        <f t="shared" ref="N280:N282" si="61">SUM(J280:M280)</f>
        <v>0</v>
      </c>
    </row>
    <row r="281" spans="1:14" x14ac:dyDescent="0.25">
      <c r="A281" s="237"/>
      <c r="B281" s="238"/>
      <c r="C281" s="239"/>
      <c r="D281" s="238"/>
      <c r="E281" s="238"/>
      <c r="F281" s="240"/>
      <c r="G281" s="241"/>
      <c r="H281" s="242"/>
      <c r="I281" s="519"/>
      <c r="J281" s="544"/>
      <c r="K281" s="528"/>
      <c r="L281" s="533"/>
      <c r="M281" s="540"/>
      <c r="N281" s="523">
        <f t="shared" si="61"/>
        <v>0</v>
      </c>
    </row>
    <row r="282" spans="1:14" ht="15.75" thickBot="1" x14ac:dyDescent="0.3">
      <c r="A282" s="243"/>
      <c r="B282" s="244"/>
      <c r="C282" s="245"/>
      <c r="D282" s="244"/>
      <c r="E282" s="244"/>
      <c r="F282" s="246"/>
      <c r="G282" s="247"/>
      <c r="H282" s="248"/>
      <c r="I282" s="520"/>
      <c r="J282" s="545"/>
      <c r="K282" s="529"/>
      <c r="L282" s="534"/>
      <c r="M282" s="541"/>
      <c r="N282" s="537">
        <f t="shared" si="61"/>
        <v>0</v>
      </c>
    </row>
    <row r="283" spans="1:14" ht="15.75" thickBot="1" x14ac:dyDescent="0.3">
      <c r="A283" s="646" t="s">
        <v>4</v>
      </c>
      <c r="B283" s="647"/>
      <c r="C283" s="647"/>
      <c r="D283" s="647"/>
      <c r="E283" s="647"/>
      <c r="F283" s="647"/>
      <c r="G283" s="647"/>
      <c r="H283" s="647"/>
      <c r="I283" s="521">
        <f>SUM(I273:I282)</f>
        <v>0</v>
      </c>
      <c r="J283" s="546">
        <f t="shared" ref="J283:N283" si="62">SUM(J273:J282)</f>
        <v>0</v>
      </c>
      <c r="K283" s="530">
        <f t="shared" si="62"/>
        <v>0</v>
      </c>
      <c r="L283" s="535">
        <f t="shared" si="62"/>
        <v>0</v>
      </c>
      <c r="M283" s="525">
        <f t="shared" si="62"/>
        <v>0</v>
      </c>
      <c r="N283" s="538">
        <f t="shared" si="62"/>
        <v>0</v>
      </c>
    </row>
    <row r="284" spans="1:14" ht="15.75" customHeight="1" thickBot="1" x14ac:dyDescent="0.3">
      <c r="A284" s="633" t="s">
        <v>441</v>
      </c>
      <c r="B284" s="634"/>
      <c r="C284" s="634"/>
      <c r="D284" s="634"/>
      <c r="E284" s="634"/>
      <c r="F284" s="634"/>
      <c r="G284" s="634"/>
      <c r="H284" s="634"/>
      <c r="I284" s="634"/>
      <c r="J284" s="634"/>
      <c r="K284" s="634"/>
      <c r="L284" s="634"/>
      <c r="M284" s="634"/>
      <c r="N284" s="635"/>
    </row>
    <row r="285" spans="1:14" ht="26.25" thickBot="1" x14ac:dyDescent="0.3">
      <c r="A285" s="427" t="s">
        <v>418</v>
      </c>
      <c r="B285" s="415" t="s">
        <v>419</v>
      </c>
      <c r="C285" s="427" t="s">
        <v>420</v>
      </c>
      <c r="D285" s="415" t="s">
        <v>36</v>
      </c>
      <c r="E285" s="230" t="s">
        <v>533</v>
      </c>
      <c r="F285" s="229" t="s">
        <v>0</v>
      </c>
      <c r="G285" s="229" t="s">
        <v>2</v>
      </c>
      <c r="H285" s="229" t="s">
        <v>37</v>
      </c>
      <c r="I285" s="517" t="s">
        <v>5</v>
      </c>
      <c r="J285" s="542" t="s">
        <v>517</v>
      </c>
      <c r="K285" s="526" t="s">
        <v>518</v>
      </c>
      <c r="L285" s="531" t="s">
        <v>519</v>
      </c>
      <c r="M285" s="524" t="s">
        <v>520</v>
      </c>
      <c r="N285" s="536" t="s">
        <v>608</v>
      </c>
    </row>
    <row r="286" spans="1:14" x14ac:dyDescent="0.25">
      <c r="A286" s="231"/>
      <c r="B286" s="232"/>
      <c r="C286" s="233"/>
      <c r="D286" s="232"/>
      <c r="E286" s="232"/>
      <c r="F286" s="234"/>
      <c r="G286" s="235"/>
      <c r="H286" s="236"/>
      <c r="I286" s="518"/>
      <c r="J286" s="543"/>
      <c r="K286" s="527"/>
      <c r="L286" s="532"/>
      <c r="M286" s="539"/>
      <c r="N286" s="522">
        <f t="shared" ref="N286:N292" si="63">SUM(J286:M286)</f>
        <v>0</v>
      </c>
    </row>
    <row r="287" spans="1:14" x14ac:dyDescent="0.25">
      <c r="A287" s="237"/>
      <c r="B287" s="238"/>
      <c r="C287" s="239"/>
      <c r="D287" s="238"/>
      <c r="E287" s="238"/>
      <c r="F287" s="240"/>
      <c r="G287" s="241"/>
      <c r="H287" s="242"/>
      <c r="I287" s="519"/>
      <c r="J287" s="544"/>
      <c r="K287" s="528"/>
      <c r="L287" s="533"/>
      <c r="M287" s="540"/>
      <c r="N287" s="523">
        <f t="shared" si="63"/>
        <v>0</v>
      </c>
    </row>
    <row r="288" spans="1:14" x14ac:dyDescent="0.25">
      <c r="A288" s="237"/>
      <c r="B288" s="238"/>
      <c r="C288" s="239"/>
      <c r="D288" s="238"/>
      <c r="E288" s="238"/>
      <c r="F288" s="240"/>
      <c r="G288" s="241"/>
      <c r="H288" s="242"/>
      <c r="I288" s="519"/>
      <c r="J288" s="544"/>
      <c r="K288" s="528"/>
      <c r="L288" s="533"/>
      <c r="M288" s="540"/>
      <c r="N288" s="523">
        <f t="shared" si="63"/>
        <v>0</v>
      </c>
    </row>
    <row r="289" spans="1:14" x14ac:dyDescent="0.25">
      <c r="A289" s="237"/>
      <c r="B289" s="238"/>
      <c r="C289" s="239"/>
      <c r="D289" s="238"/>
      <c r="E289" s="238"/>
      <c r="F289" s="240"/>
      <c r="G289" s="241"/>
      <c r="H289" s="242"/>
      <c r="I289" s="519"/>
      <c r="J289" s="544"/>
      <c r="K289" s="528"/>
      <c r="L289" s="533"/>
      <c r="M289" s="540"/>
      <c r="N289" s="523">
        <f t="shared" si="63"/>
        <v>0</v>
      </c>
    </row>
    <row r="290" spans="1:14" x14ac:dyDescent="0.25">
      <c r="A290" s="237"/>
      <c r="B290" s="238"/>
      <c r="C290" s="239"/>
      <c r="D290" s="238"/>
      <c r="E290" s="238"/>
      <c r="F290" s="240"/>
      <c r="G290" s="241"/>
      <c r="H290" s="242"/>
      <c r="I290" s="519"/>
      <c r="J290" s="544"/>
      <c r="K290" s="528"/>
      <c r="L290" s="533"/>
      <c r="M290" s="540"/>
      <c r="N290" s="523">
        <f t="shared" si="63"/>
        <v>0</v>
      </c>
    </row>
    <row r="291" spans="1:14" x14ac:dyDescent="0.25">
      <c r="A291" s="237"/>
      <c r="B291" s="238"/>
      <c r="C291" s="239"/>
      <c r="D291" s="238"/>
      <c r="E291" s="238"/>
      <c r="F291" s="240"/>
      <c r="G291" s="241"/>
      <c r="H291" s="242"/>
      <c r="I291" s="519"/>
      <c r="J291" s="544"/>
      <c r="K291" s="528"/>
      <c r="L291" s="533"/>
      <c r="M291" s="540"/>
      <c r="N291" s="523">
        <f t="shared" si="63"/>
        <v>0</v>
      </c>
    </row>
    <row r="292" spans="1:14" x14ac:dyDescent="0.25">
      <c r="A292" s="237"/>
      <c r="B292" s="238"/>
      <c r="C292" s="239"/>
      <c r="D292" s="238"/>
      <c r="E292" s="238"/>
      <c r="F292" s="240"/>
      <c r="G292" s="241"/>
      <c r="H292" s="242"/>
      <c r="I292" s="519"/>
      <c r="J292" s="544"/>
      <c r="K292" s="528"/>
      <c r="L292" s="533"/>
      <c r="M292" s="540"/>
      <c r="N292" s="523">
        <f t="shared" si="63"/>
        <v>0</v>
      </c>
    </row>
    <row r="293" spans="1:14" x14ac:dyDescent="0.25">
      <c r="A293" s="237"/>
      <c r="B293" s="238"/>
      <c r="C293" s="239"/>
      <c r="D293" s="238"/>
      <c r="E293" s="238"/>
      <c r="F293" s="240"/>
      <c r="G293" s="241"/>
      <c r="H293" s="242"/>
      <c r="I293" s="519"/>
      <c r="J293" s="544"/>
      <c r="K293" s="528"/>
      <c r="L293" s="533"/>
      <c r="M293" s="540"/>
      <c r="N293" s="523">
        <f t="shared" ref="N293:N295" si="64">SUM(J293:M293)</f>
        <v>0</v>
      </c>
    </row>
    <row r="294" spans="1:14" x14ac:dyDescent="0.25">
      <c r="A294" s="237"/>
      <c r="B294" s="238"/>
      <c r="C294" s="239"/>
      <c r="D294" s="238"/>
      <c r="E294" s="238"/>
      <c r="F294" s="240"/>
      <c r="G294" s="241"/>
      <c r="H294" s="242"/>
      <c r="I294" s="519"/>
      <c r="J294" s="544"/>
      <c r="K294" s="528"/>
      <c r="L294" s="533"/>
      <c r="M294" s="540"/>
      <c r="N294" s="523">
        <f t="shared" si="64"/>
        <v>0</v>
      </c>
    </row>
    <row r="295" spans="1:14" ht="15.75" thickBot="1" x14ac:dyDescent="0.3">
      <c r="A295" s="243"/>
      <c r="B295" s="244"/>
      <c r="C295" s="245"/>
      <c r="D295" s="244"/>
      <c r="E295" s="244"/>
      <c r="F295" s="246"/>
      <c r="G295" s="247"/>
      <c r="H295" s="248"/>
      <c r="I295" s="520"/>
      <c r="J295" s="545"/>
      <c r="K295" s="529"/>
      <c r="L295" s="534"/>
      <c r="M295" s="541"/>
      <c r="N295" s="537">
        <f t="shared" si="64"/>
        <v>0</v>
      </c>
    </row>
    <row r="296" spans="1:14" ht="15.75" thickBot="1" x14ac:dyDescent="0.3">
      <c r="A296" s="646" t="s">
        <v>4</v>
      </c>
      <c r="B296" s="647"/>
      <c r="C296" s="647"/>
      <c r="D296" s="647"/>
      <c r="E296" s="647"/>
      <c r="F296" s="647"/>
      <c r="G296" s="647"/>
      <c r="H296" s="647"/>
      <c r="I296" s="521">
        <f>SUM(I286:I295)</f>
        <v>0</v>
      </c>
      <c r="J296" s="546">
        <f t="shared" ref="J296:N296" si="65">SUM(J286:J295)</f>
        <v>0</v>
      </c>
      <c r="K296" s="530">
        <f t="shared" si="65"/>
        <v>0</v>
      </c>
      <c r="L296" s="535">
        <f t="shared" si="65"/>
        <v>0</v>
      </c>
      <c r="M296" s="525">
        <f t="shared" si="65"/>
        <v>0</v>
      </c>
      <c r="N296" s="538">
        <f t="shared" si="65"/>
        <v>0</v>
      </c>
    </row>
    <row r="297" spans="1:14" ht="15.75" customHeight="1" thickBot="1" x14ac:dyDescent="0.3">
      <c r="A297" s="633" t="s">
        <v>442</v>
      </c>
      <c r="B297" s="634"/>
      <c r="C297" s="634"/>
      <c r="D297" s="634"/>
      <c r="E297" s="634"/>
      <c r="F297" s="634"/>
      <c r="G297" s="634"/>
      <c r="H297" s="634"/>
      <c r="I297" s="634"/>
      <c r="J297" s="634"/>
      <c r="K297" s="634"/>
      <c r="L297" s="634"/>
      <c r="M297" s="634"/>
      <c r="N297" s="635"/>
    </row>
    <row r="298" spans="1:14" ht="26.25" thickBot="1" x14ac:dyDescent="0.3">
      <c r="A298" s="427" t="s">
        <v>418</v>
      </c>
      <c r="B298" s="415" t="s">
        <v>419</v>
      </c>
      <c r="C298" s="427" t="s">
        <v>420</v>
      </c>
      <c r="D298" s="415" t="s">
        <v>36</v>
      </c>
      <c r="E298" s="230" t="s">
        <v>533</v>
      </c>
      <c r="F298" s="229" t="s">
        <v>0</v>
      </c>
      <c r="G298" s="229" t="s">
        <v>2</v>
      </c>
      <c r="H298" s="229" t="s">
        <v>37</v>
      </c>
      <c r="I298" s="517" t="s">
        <v>5</v>
      </c>
      <c r="J298" s="542" t="s">
        <v>517</v>
      </c>
      <c r="K298" s="526" t="s">
        <v>518</v>
      </c>
      <c r="L298" s="531" t="s">
        <v>519</v>
      </c>
      <c r="M298" s="524" t="s">
        <v>520</v>
      </c>
      <c r="N298" s="536" t="s">
        <v>608</v>
      </c>
    </row>
    <row r="299" spans="1:14" x14ac:dyDescent="0.25">
      <c r="A299" s="231"/>
      <c r="B299" s="232"/>
      <c r="C299" s="233"/>
      <c r="D299" s="232"/>
      <c r="E299" s="232"/>
      <c r="F299" s="234"/>
      <c r="G299" s="235"/>
      <c r="H299" s="236"/>
      <c r="I299" s="518"/>
      <c r="J299" s="543"/>
      <c r="K299" s="527"/>
      <c r="L299" s="532"/>
      <c r="M299" s="539"/>
      <c r="N299" s="522">
        <f t="shared" ref="N299:N305" si="66">SUM(J299:M299)</f>
        <v>0</v>
      </c>
    </row>
    <row r="300" spans="1:14" x14ac:dyDescent="0.25">
      <c r="A300" s="237"/>
      <c r="B300" s="238"/>
      <c r="C300" s="239"/>
      <c r="D300" s="238"/>
      <c r="E300" s="238"/>
      <c r="F300" s="240"/>
      <c r="G300" s="241"/>
      <c r="H300" s="242"/>
      <c r="I300" s="519"/>
      <c r="J300" s="544"/>
      <c r="K300" s="528"/>
      <c r="L300" s="533"/>
      <c r="M300" s="540"/>
      <c r="N300" s="523">
        <f t="shared" si="66"/>
        <v>0</v>
      </c>
    </row>
    <row r="301" spans="1:14" x14ac:dyDescent="0.25">
      <c r="A301" s="237"/>
      <c r="B301" s="238"/>
      <c r="C301" s="239"/>
      <c r="D301" s="238"/>
      <c r="E301" s="238"/>
      <c r="F301" s="240"/>
      <c r="G301" s="241"/>
      <c r="H301" s="242"/>
      <c r="I301" s="519"/>
      <c r="J301" s="544"/>
      <c r="K301" s="528"/>
      <c r="L301" s="533"/>
      <c r="M301" s="540"/>
      <c r="N301" s="523">
        <f t="shared" si="66"/>
        <v>0</v>
      </c>
    </row>
    <row r="302" spans="1:14" x14ac:dyDescent="0.25">
      <c r="A302" s="237"/>
      <c r="B302" s="238"/>
      <c r="C302" s="239"/>
      <c r="D302" s="238"/>
      <c r="E302" s="238"/>
      <c r="F302" s="240"/>
      <c r="G302" s="241"/>
      <c r="H302" s="242"/>
      <c r="I302" s="519"/>
      <c r="J302" s="544"/>
      <c r="K302" s="528"/>
      <c r="L302" s="533"/>
      <c r="M302" s="540"/>
      <c r="N302" s="523">
        <f t="shared" si="66"/>
        <v>0</v>
      </c>
    </row>
    <row r="303" spans="1:14" x14ac:dyDescent="0.25">
      <c r="A303" s="237"/>
      <c r="B303" s="238"/>
      <c r="C303" s="239"/>
      <c r="D303" s="238"/>
      <c r="E303" s="238"/>
      <c r="F303" s="240"/>
      <c r="G303" s="241"/>
      <c r="H303" s="242"/>
      <c r="I303" s="519"/>
      <c r="J303" s="544"/>
      <c r="K303" s="528"/>
      <c r="L303" s="533"/>
      <c r="M303" s="540"/>
      <c r="N303" s="523">
        <f t="shared" si="66"/>
        <v>0</v>
      </c>
    </row>
    <row r="304" spans="1:14" x14ac:dyDescent="0.25">
      <c r="A304" s="237"/>
      <c r="B304" s="238"/>
      <c r="C304" s="239"/>
      <c r="D304" s="238"/>
      <c r="E304" s="238"/>
      <c r="F304" s="240"/>
      <c r="G304" s="241"/>
      <c r="H304" s="242"/>
      <c r="I304" s="519"/>
      <c r="J304" s="544"/>
      <c r="K304" s="528"/>
      <c r="L304" s="533"/>
      <c r="M304" s="540"/>
      <c r="N304" s="523">
        <f t="shared" si="66"/>
        <v>0</v>
      </c>
    </row>
    <row r="305" spans="1:14" x14ac:dyDescent="0.25">
      <c r="A305" s="237"/>
      <c r="B305" s="238"/>
      <c r="C305" s="239"/>
      <c r="D305" s="238"/>
      <c r="E305" s="238"/>
      <c r="F305" s="240"/>
      <c r="G305" s="241"/>
      <c r="H305" s="242"/>
      <c r="I305" s="519"/>
      <c r="J305" s="544"/>
      <c r="K305" s="528"/>
      <c r="L305" s="533"/>
      <c r="M305" s="540"/>
      <c r="N305" s="523">
        <f t="shared" si="66"/>
        <v>0</v>
      </c>
    </row>
    <row r="306" spans="1:14" x14ac:dyDescent="0.25">
      <c r="A306" s="237"/>
      <c r="B306" s="238"/>
      <c r="C306" s="239"/>
      <c r="D306" s="238"/>
      <c r="E306" s="238"/>
      <c r="F306" s="240"/>
      <c r="G306" s="241"/>
      <c r="H306" s="242"/>
      <c r="I306" s="519"/>
      <c r="J306" s="544"/>
      <c r="K306" s="528"/>
      <c r="L306" s="533"/>
      <c r="M306" s="540"/>
      <c r="N306" s="523">
        <f t="shared" ref="N306:N308" si="67">SUM(J306:M306)</f>
        <v>0</v>
      </c>
    </row>
    <row r="307" spans="1:14" x14ac:dyDescent="0.25">
      <c r="A307" s="237"/>
      <c r="B307" s="238"/>
      <c r="C307" s="239"/>
      <c r="D307" s="238"/>
      <c r="E307" s="238"/>
      <c r="F307" s="240"/>
      <c r="G307" s="241"/>
      <c r="H307" s="242"/>
      <c r="I307" s="519"/>
      <c r="J307" s="544"/>
      <c r="K307" s="528"/>
      <c r="L307" s="533"/>
      <c r="M307" s="540"/>
      <c r="N307" s="523">
        <f t="shared" si="67"/>
        <v>0</v>
      </c>
    </row>
    <row r="308" spans="1:14" ht="15.75" thickBot="1" x14ac:dyDescent="0.3">
      <c r="A308" s="243"/>
      <c r="B308" s="244"/>
      <c r="C308" s="245"/>
      <c r="D308" s="244"/>
      <c r="E308" s="244"/>
      <c r="F308" s="246"/>
      <c r="G308" s="247"/>
      <c r="H308" s="248"/>
      <c r="I308" s="520"/>
      <c r="J308" s="545"/>
      <c r="K308" s="529"/>
      <c r="L308" s="534"/>
      <c r="M308" s="541"/>
      <c r="N308" s="537">
        <f t="shared" si="67"/>
        <v>0</v>
      </c>
    </row>
    <row r="309" spans="1:14" ht="15.75" thickBot="1" x14ac:dyDescent="0.3">
      <c r="A309" s="646" t="s">
        <v>4</v>
      </c>
      <c r="B309" s="647"/>
      <c r="C309" s="647"/>
      <c r="D309" s="647"/>
      <c r="E309" s="647"/>
      <c r="F309" s="647"/>
      <c r="G309" s="647"/>
      <c r="H309" s="647"/>
      <c r="I309" s="521">
        <f>SUM(I299:I308)</f>
        <v>0</v>
      </c>
      <c r="J309" s="546">
        <f t="shared" ref="J309:N309" si="68">SUM(J299:J308)</f>
        <v>0</v>
      </c>
      <c r="K309" s="530">
        <f t="shared" si="68"/>
        <v>0</v>
      </c>
      <c r="L309" s="535">
        <f t="shared" si="68"/>
        <v>0</v>
      </c>
      <c r="M309" s="525">
        <f t="shared" si="68"/>
        <v>0</v>
      </c>
      <c r="N309" s="538">
        <f t="shared" si="68"/>
        <v>0</v>
      </c>
    </row>
    <row r="310" spans="1:14" ht="15.75" customHeight="1" thickBot="1" x14ac:dyDescent="0.3">
      <c r="A310" s="633" t="s">
        <v>443</v>
      </c>
      <c r="B310" s="634"/>
      <c r="C310" s="634"/>
      <c r="D310" s="634"/>
      <c r="E310" s="634"/>
      <c r="F310" s="634"/>
      <c r="G310" s="634"/>
      <c r="H310" s="634"/>
      <c r="I310" s="634"/>
      <c r="J310" s="634"/>
      <c r="K310" s="634"/>
      <c r="L310" s="634"/>
      <c r="M310" s="634"/>
      <c r="N310" s="635"/>
    </row>
    <row r="311" spans="1:14" ht="26.25" thickBot="1" x14ac:dyDescent="0.3">
      <c r="A311" s="427" t="s">
        <v>418</v>
      </c>
      <c r="B311" s="415" t="s">
        <v>419</v>
      </c>
      <c r="C311" s="427" t="s">
        <v>420</v>
      </c>
      <c r="D311" s="415" t="s">
        <v>36</v>
      </c>
      <c r="E311" s="230" t="s">
        <v>533</v>
      </c>
      <c r="F311" s="229" t="s">
        <v>0</v>
      </c>
      <c r="G311" s="229" t="s">
        <v>2</v>
      </c>
      <c r="H311" s="229" t="s">
        <v>37</v>
      </c>
      <c r="I311" s="517" t="s">
        <v>5</v>
      </c>
      <c r="J311" s="542" t="s">
        <v>517</v>
      </c>
      <c r="K311" s="526" t="s">
        <v>518</v>
      </c>
      <c r="L311" s="531" t="s">
        <v>519</v>
      </c>
      <c r="M311" s="524" t="s">
        <v>520</v>
      </c>
      <c r="N311" s="536" t="s">
        <v>608</v>
      </c>
    </row>
    <row r="312" spans="1:14" x14ac:dyDescent="0.25">
      <c r="A312" s="231"/>
      <c r="B312" s="232"/>
      <c r="C312" s="233"/>
      <c r="D312" s="232"/>
      <c r="E312" s="232"/>
      <c r="F312" s="234"/>
      <c r="G312" s="235"/>
      <c r="H312" s="236"/>
      <c r="I312" s="518"/>
      <c r="J312" s="543"/>
      <c r="K312" s="527"/>
      <c r="L312" s="532"/>
      <c r="M312" s="539"/>
      <c r="N312" s="522">
        <f t="shared" ref="N312:N318" si="69">SUM(J312:M312)</f>
        <v>0</v>
      </c>
    </row>
    <row r="313" spans="1:14" x14ac:dyDescent="0.25">
      <c r="A313" s="237"/>
      <c r="B313" s="238"/>
      <c r="C313" s="239"/>
      <c r="D313" s="238"/>
      <c r="E313" s="238"/>
      <c r="F313" s="240"/>
      <c r="G313" s="241"/>
      <c r="H313" s="242"/>
      <c r="I313" s="519"/>
      <c r="J313" s="544"/>
      <c r="K313" s="528"/>
      <c r="L313" s="533"/>
      <c r="M313" s="540"/>
      <c r="N313" s="523">
        <f t="shared" si="69"/>
        <v>0</v>
      </c>
    </row>
    <row r="314" spans="1:14" x14ac:dyDescent="0.25">
      <c r="A314" s="237"/>
      <c r="B314" s="238"/>
      <c r="C314" s="239"/>
      <c r="D314" s="238"/>
      <c r="E314" s="238"/>
      <c r="F314" s="240"/>
      <c r="G314" s="241"/>
      <c r="H314" s="242"/>
      <c r="I314" s="519"/>
      <c r="J314" s="544"/>
      <c r="K314" s="528"/>
      <c r="L314" s="533"/>
      <c r="M314" s="540"/>
      <c r="N314" s="523">
        <f t="shared" si="69"/>
        <v>0</v>
      </c>
    </row>
    <row r="315" spans="1:14" x14ac:dyDescent="0.25">
      <c r="A315" s="237"/>
      <c r="B315" s="238"/>
      <c r="C315" s="239"/>
      <c r="D315" s="238"/>
      <c r="E315" s="238"/>
      <c r="F315" s="240"/>
      <c r="G315" s="241"/>
      <c r="H315" s="242"/>
      <c r="I315" s="519"/>
      <c r="J315" s="544"/>
      <c r="K315" s="528"/>
      <c r="L315" s="533"/>
      <c r="M315" s="540"/>
      <c r="N315" s="523">
        <f t="shared" si="69"/>
        <v>0</v>
      </c>
    </row>
    <row r="316" spans="1:14" x14ac:dyDescent="0.25">
      <c r="A316" s="237"/>
      <c r="B316" s="238"/>
      <c r="C316" s="239"/>
      <c r="D316" s="238"/>
      <c r="E316" s="238"/>
      <c r="F316" s="240"/>
      <c r="G316" s="241"/>
      <c r="H316" s="242"/>
      <c r="I316" s="519"/>
      <c r="J316" s="544"/>
      <c r="K316" s="528"/>
      <c r="L316" s="533"/>
      <c r="M316" s="540"/>
      <c r="N316" s="523">
        <f t="shared" si="69"/>
        <v>0</v>
      </c>
    </row>
    <row r="317" spans="1:14" x14ac:dyDescent="0.25">
      <c r="A317" s="237"/>
      <c r="B317" s="238"/>
      <c r="C317" s="239"/>
      <c r="D317" s="238"/>
      <c r="E317" s="238"/>
      <c r="F317" s="240"/>
      <c r="G317" s="241"/>
      <c r="H317" s="242"/>
      <c r="I317" s="519"/>
      <c r="J317" s="544"/>
      <c r="K317" s="528"/>
      <c r="L317" s="533"/>
      <c r="M317" s="540"/>
      <c r="N317" s="523">
        <f t="shared" si="69"/>
        <v>0</v>
      </c>
    </row>
    <row r="318" spans="1:14" x14ac:dyDescent="0.25">
      <c r="A318" s="237"/>
      <c r="B318" s="238"/>
      <c r="C318" s="239"/>
      <c r="D318" s="238"/>
      <c r="E318" s="238"/>
      <c r="F318" s="240"/>
      <c r="G318" s="241"/>
      <c r="H318" s="242"/>
      <c r="I318" s="519"/>
      <c r="J318" s="544"/>
      <c r="K318" s="528"/>
      <c r="L318" s="533"/>
      <c r="M318" s="540"/>
      <c r="N318" s="523">
        <f t="shared" si="69"/>
        <v>0</v>
      </c>
    </row>
    <row r="319" spans="1:14" x14ac:dyDescent="0.25">
      <c r="A319" s="237"/>
      <c r="B319" s="238"/>
      <c r="C319" s="239"/>
      <c r="D319" s="238"/>
      <c r="E319" s="238"/>
      <c r="F319" s="240"/>
      <c r="G319" s="241"/>
      <c r="H319" s="242"/>
      <c r="I319" s="519"/>
      <c r="J319" s="544"/>
      <c r="K319" s="528"/>
      <c r="L319" s="533"/>
      <c r="M319" s="540"/>
      <c r="N319" s="523">
        <f t="shared" ref="N319:N321" si="70">SUM(J319:M319)</f>
        <v>0</v>
      </c>
    </row>
    <row r="320" spans="1:14" x14ac:dyDescent="0.25">
      <c r="A320" s="237"/>
      <c r="B320" s="238"/>
      <c r="C320" s="239"/>
      <c r="D320" s="238"/>
      <c r="E320" s="238"/>
      <c r="F320" s="240"/>
      <c r="G320" s="241"/>
      <c r="H320" s="242"/>
      <c r="I320" s="519"/>
      <c r="J320" s="544"/>
      <c r="K320" s="528"/>
      <c r="L320" s="533"/>
      <c r="M320" s="540"/>
      <c r="N320" s="523">
        <f t="shared" si="70"/>
        <v>0</v>
      </c>
    </row>
    <row r="321" spans="1:14" ht="15.75" thickBot="1" x14ac:dyDescent="0.3">
      <c r="A321" s="243"/>
      <c r="B321" s="244"/>
      <c r="C321" s="245"/>
      <c r="D321" s="244"/>
      <c r="E321" s="244"/>
      <c r="F321" s="246"/>
      <c r="G321" s="247"/>
      <c r="H321" s="248"/>
      <c r="I321" s="520"/>
      <c r="J321" s="545"/>
      <c r="K321" s="529"/>
      <c r="L321" s="534"/>
      <c r="M321" s="541"/>
      <c r="N321" s="537">
        <f t="shared" si="70"/>
        <v>0</v>
      </c>
    </row>
    <row r="322" spans="1:14" ht="15.75" thickBot="1" x14ac:dyDescent="0.3">
      <c r="A322" s="646" t="s">
        <v>4</v>
      </c>
      <c r="B322" s="647"/>
      <c r="C322" s="647"/>
      <c r="D322" s="647"/>
      <c r="E322" s="647"/>
      <c r="F322" s="647"/>
      <c r="G322" s="647"/>
      <c r="H322" s="647"/>
      <c r="I322" s="521">
        <f>SUM(I312:I321)</f>
        <v>0</v>
      </c>
      <c r="J322" s="546">
        <f t="shared" ref="J322:N322" si="71">SUM(J312:J321)</f>
        <v>0</v>
      </c>
      <c r="K322" s="530">
        <f t="shared" si="71"/>
        <v>0</v>
      </c>
      <c r="L322" s="535">
        <f t="shared" si="71"/>
        <v>0</v>
      </c>
      <c r="M322" s="525">
        <f t="shared" si="71"/>
        <v>0</v>
      </c>
      <c r="N322" s="538">
        <f t="shared" si="71"/>
        <v>0</v>
      </c>
    </row>
    <row r="323" spans="1:14" ht="15.75" customHeight="1" thickBot="1" x14ac:dyDescent="0.3">
      <c r="A323" s="633" t="s">
        <v>444</v>
      </c>
      <c r="B323" s="634"/>
      <c r="C323" s="634"/>
      <c r="D323" s="634"/>
      <c r="E323" s="634"/>
      <c r="F323" s="634"/>
      <c r="G323" s="634"/>
      <c r="H323" s="634"/>
      <c r="I323" s="634"/>
      <c r="J323" s="634"/>
      <c r="K323" s="634"/>
      <c r="L323" s="634"/>
      <c r="M323" s="634"/>
      <c r="N323" s="635"/>
    </row>
    <row r="324" spans="1:14" ht="26.25" thickBot="1" x14ac:dyDescent="0.3">
      <c r="A324" s="427" t="s">
        <v>418</v>
      </c>
      <c r="B324" s="415" t="s">
        <v>419</v>
      </c>
      <c r="C324" s="427" t="s">
        <v>420</v>
      </c>
      <c r="D324" s="415" t="s">
        <v>36</v>
      </c>
      <c r="E324" s="230" t="s">
        <v>533</v>
      </c>
      <c r="F324" s="229" t="s">
        <v>0</v>
      </c>
      <c r="G324" s="229" t="s">
        <v>2</v>
      </c>
      <c r="H324" s="229" t="s">
        <v>37</v>
      </c>
      <c r="I324" s="517" t="s">
        <v>5</v>
      </c>
      <c r="J324" s="542" t="s">
        <v>517</v>
      </c>
      <c r="K324" s="526" t="s">
        <v>518</v>
      </c>
      <c r="L324" s="531" t="s">
        <v>519</v>
      </c>
      <c r="M324" s="524" t="s">
        <v>520</v>
      </c>
      <c r="N324" s="536" t="s">
        <v>608</v>
      </c>
    </row>
    <row r="325" spans="1:14" x14ac:dyDescent="0.25">
      <c r="A325" s="231"/>
      <c r="B325" s="232"/>
      <c r="C325" s="233"/>
      <c r="D325" s="232"/>
      <c r="E325" s="232"/>
      <c r="F325" s="234"/>
      <c r="G325" s="235"/>
      <c r="H325" s="236"/>
      <c r="I325" s="518"/>
      <c r="J325" s="543"/>
      <c r="K325" s="527"/>
      <c r="L325" s="532"/>
      <c r="M325" s="539"/>
      <c r="N325" s="522">
        <f t="shared" ref="N325:N331" si="72">SUM(J325:M325)</f>
        <v>0</v>
      </c>
    </row>
    <row r="326" spans="1:14" x14ac:dyDescent="0.25">
      <c r="A326" s="237"/>
      <c r="B326" s="238"/>
      <c r="C326" s="239"/>
      <c r="D326" s="238"/>
      <c r="E326" s="238"/>
      <c r="F326" s="240"/>
      <c r="G326" s="241"/>
      <c r="H326" s="242"/>
      <c r="I326" s="519"/>
      <c r="J326" s="544"/>
      <c r="K326" s="528"/>
      <c r="L326" s="533"/>
      <c r="M326" s="540"/>
      <c r="N326" s="523">
        <f t="shared" si="72"/>
        <v>0</v>
      </c>
    </row>
    <row r="327" spans="1:14" x14ac:dyDescent="0.25">
      <c r="A327" s="237"/>
      <c r="B327" s="238"/>
      <c r="C327" s="239"/>
      <c r="D327" s="238"/>
      <c r="E327" s="238"/>
      <c r="F327" s="240"/>
      <c r="G327" s="241"/>
      <c r="H327" s="242"/>
      <c r="I327" s="519"/>
      <c r="J327" s="544"/>
      <c r="K327" s="528"/>
      <c r="L327" s="533"/>
      <c r="M327" s="540"/>
      <c r="N327" s="523">
        <f t="shared" si="72"/>
        <v>0</v>
      </c>
    </row>
    <row r="328" spans="1:14" x14ac:dyDescent="0.25">
      <c r="A328" s="237"/>
      <c r="B328" s="238"/>
      <c r="C328" s="239"/>
      <c r="D328" s="238"/>
      <c r="E328" s="238"/>
      <c r="F328" s="240"/>
      <c r="G328" s="241"/>
      <c r="H328" s="242"/>
      <c r="I328" s="519"/>
      <c r="J328" s="544"/>
      <c r="K328" s="528"/>
      <c r="L328" s="533"/>
      <c r="M328" s="540"/>
      <c r="N328" s="523">
        <f t="shared" si="72"/>
        <v>0</v>
      </c>
    </row>
    <row r="329" spans="1:14" x14ac:dyDescent="0.25">
      <c r="A329" s="237"/>
      <c r="B329" s="238"/>
      <c r="C329" s="239"/>
      <c r="D329" s="238"/>
      <c r="E329" s="238"/>
      <c r="F329" s="240"/>
      <c r="G329" s="241"/>
      <c r="H329" s="242"/>
      <c r="I329" s="519"/>
      <c r="J329" s="544"/>
      <c r="K329" s="528"/>
      <c r="L329" s="533"/>
      <c r="M329" s="540"/>
      <c r="N329" s="523">
        <f t="shared" si="72"/>
        <v>0</v>
      </c>
    </row>
    <row r="330" spans="1:14" x14ac:dyDescent="0.25">
      <c r="A330" s="237"/>
      <c r="B330" s="238"/>
      <c r="C330" s="239"/>
      <c r="D330" s="238"/>
      <c r="E330" s="238"/>
      <c r="F330" s="240"/>
      <c r="G330" s="241"/>
      <c r="H330" s="242"/>
      <c r="I330" s="519"/>
      <c r="J330" s="544"/>
      <c r="K330" s="528"/>
      <c r="L330" s="533"/>
      <c r="M330" s="540"/>
      <c r="N330" s="523">
        <f t="shared" si="72"/>
        <v>0</v>
      </c>
    </row>
    <row r="331" spans="1:14" x14ac:dyDescent="0.25">
      <c r="A331" s="237"/>
      <c r="B331" s="238"/>
      <c r="C331" s="239"/>
      <c r="D331" s="238"/>
      <c r="E331" s="238"/>
      <c r="F331" s="240"/>
      <c r="G331" s="241"/>
      <c r="H331" s="242"/>
      <c r="I331" s="519"/>
      <c r="J331" s="544"/>
      <c r="K331" s="528"/>
      <c r="L331" s="533"/>
      <c r="M331" s="540"/>
      <c r="N331" s="523">
        <f t="shared" si="72"/>
        <v>0</v>
      </c>
    </row>
    <row r="332" spans="1:14" x14ac:dyDescent="0.25">
      <c r="A332" s="237"/>
      <c r="B332" s="238"/>
      <c r="C332" s="239"/>
      <c r="D332" s="238"/>
      <c r="E332" s="238"/>
      <c r="F332" s="240"/>
      <c r="G332" s="241"/>
      <c r="H332" s="242"/>
      <c r="I332" s="519"/>
      <c r="J332" s="544"/>
      <c r="K332" s="528"/>
      <c r="L332" s="533"/>
      <c r="M332" s="540"/>
      <c r="N332" s="523">
        <f t="shared" ref="N332:N334" si="73">SUM(J332:M332)</f>
        <v>0</v>
      </c>
    </row>
    <row r="333" spans="1:14" x14ac:dyDescent="0.25">
      <c r="A333" s="237"/>
      <c r="B333" s="238"/>
      <c r="C333" s="239"/>
      <c r="D333" s="238"/>
      <c r="E333" s="238"/>
      <c r="F333" s="240"/>
      <c r="G333" s="241"/>
      <c r="H333" s="242"/>
      <c r="I333" s="519"/>
      <c r="J333" s="544"/>
      <c r="K333" s="528"/>
      <c r="L333" s="533"/>
      <c r="M333" s="540"/>
      <c r="N333" s="523">
        <f t="shared" si="73"/>
        <v>0</v>
      </c>
    </row>
    <row r="334" spans="1:14" ht="15.75" thickBot="1" x14ac:dyDescent="0.3">
      <c r="A334" s="243"/>
      <c r="B334" s="244"/>
      <c r="C334" s="245"/>
      <c r="D334" s="244"/>
      <c r="E334" s="244"/>
      <c r="F334" s="246"/>
      <c r="G334" s="247"/>
      <c r="H334" s="248"/>
      <c r="I334" s="520"/>
      <c r="J334" s="545"/>
      <c r="K334" s="529"/>
      <c r="L334" s="534"/>
      <c r="M334" s="541"/>
      <c r="N334" s="537">
        <f t="shared" si="73"/>
        <v>0</v>
      </c>
    </row>
    <row r="335" spans="1:14" ht="15.75" thickBot="1" x14ac:dyDescent="0.3">
      <c r="A335" s="646" t="s">
        <v>4</v>
      </c>
      <c r="B335" s="647"/>
      <c r="C335" s="647"/>
      <c r="D335" s="647"/>
      <c r="E335" s="647"/>
      <c r="F335" s="647"/>
      <c r="G335" s="647"/>
      <c r="H335" s="647"/>
      <c r="I335" s="521">
        <f>SUM(I325:I334)</f>
        <v>0</v>
      </c>
      <c r="J335" s="546">
        <f t="shared" ref="J335:N335" si="74">SUM(J325:J334)</f>
        <v>0</v>
      </c>
      <c r="K335" s="530">
        <f t="shared" si="74"/>
        <v>0</v>
      </c>
      <c r="L335" s="535">
        <f t="shared" si="74"/>
        <v>0</v>
      </c>
      <c r="M335" s="525">
        <f t="shared" si="74"/>
        <v>0</v>
      </c>
      <c r="N335" s="538">
        <f t="shared" si="74"/>
        <v>0</v>
      </c>
    </row>
    <row r="336" spans="1:14" ht="15.75" customHeight="1" thickBot="1" x14ac:dyDescent="0.3">
      <c r="A336" s="633" t="s">
        <v>445</v>
      </c>
      <c r="B336" s="634"/>
      <c r="C336" s="634"/>
      <c r="D336" s="634"/>
      <c r="E336" s="634"/>
      <c r="F336" s="634"/>
      <c r="G336" s="634"/>
      <c r="H336" s="634"/>
      <c r="I336" s="634"/>
      <c r="J336" s="634"/>
      <c r="K336" s="634"/>
      <c r="L336" s="634"/>
      <c r="M336" s="634"/>
      <c r="N336" s="635"/>
    </row>
    <row r="337" spans="1:14" ht="26.25" thickBot="1" x14ac:dyDescent="0.3">
      <c r="A337" s="427" t="s">
        <v>418</v>
      </c>
      <c r="B337" s="415" t="s">
        <v>419</v>
      </c>
      <c r="C337" s="427" t="s">
        <v>420</v>
      </c>
      <c r="D337" s="415" t="s">
        <v>36</v>
      </c>
      <c r="E337" s="230" t="s">
        <v>533</v>
      </c>
      <c r="F337" s="229" t="s">
        <v>0</v>
      </c>
      <c r="G337" s="229" t="s">
        <v>2</v>
      </c>
      <c r="H337" s="229" t="s">
        <v>37</v>
      </c>
      <c r="I337" s="517" t="s">
        <v>5</v>
      </c>
      <c r="J337" s="542" t="s">
        <v>517</v>
      </c>
      <c r="K337" s="526" t="s">
        <v>518</v>
      </c>
      <c r="L337" s="531" t="s">
        <v>519</v>
      </c>
      <c r="M337" s="524" t="s">
        <v>520</v>
      </c>
      <c r="N337" s="536" t="s">
        <v>608</v>
      </c>
    </row>
    <row r="338" spans="1:14" x14ac:dyDescent="0.25">
      <c r="A338" s="231"/>
      <c r="B338" s="232"/>
      <c r="C338" s="233"/>
      <c r="D338" s="232"/>
      <c r="E338" s="232"/>
      <c r="F338" s="234"/>
      <c r="G338" s="235"/>
      <c r="H338" s="236"/>
      <c r="I338" s="518"/>
      <c r="J338" s="543"/>
      <c r="K338" s="527"/>
      <c r="L338" s="532"/>
      <c r="M338" s="539"/>
      <c r="N338" s="522">
        <f t="shared" ref="N338:N344" si="75">SUM(J338:M338)</f>
        <v>0</v>
      </c>
    </row>
    <row r="339" spans="1:14" x14ac:dyDescent="0.25">
      <c r="A339" s="237"/>
      <c r="B339" s="238"/>
      <c r="C339" s="239"/>
      <c r="D339" s="238"/>
      <c r="E339" s="238"/>
      <c r="F339" s="240"/>
      <c r="G339" s="241"/>
      <c r="H339" s="242"/>
      <c r="I339" s="519"/>
      <c r="J339" s="544"/>
      <c r="K339" s="528"/>
      <c r="L339" s="533"/>
      <c r="M339" s="540"/>
      <c r="N339" s="523">
        <f t="shared" si="75"/>
        <v>0</v>
      </c>
    </row>
    <row r="340" spans="1:14" x14ac:dyDescent="0.25">
      <c r="A340" s="237"/>
      <c r="B340" s="238"/>
      <c r="C340" s="239"/>
      <c r="D340" s="238"/>
      <c r="E340" s="238"/>
      <c r="F340" s="240"/>
      <c r="G340" s="241"/>
      <c r="H340" s="242"/>
      <c r="I340" s="519"/>
      <c r="J340" s="544"/>
      <c r="K340" s="528"/>
      <c r="L340" s="533"/>
      <c r="M340" s="540"/>
      <c r="N340" s="523">
        <f t="shared" si="75"/>
        <v>0</v>
      </c>
    </row>
    <row r="341" spans="1:14" x14ac:dyDescent="0.25">
      <c r="A341" s="237"/>
      <c r="B341" s="238"/>
      <c r="C341" s="239"/>
      <c r="D341" s="238"/>
      <c r="E341" s="238"/>
      <c r="F341" s="240"/>
      <c r="G341" s="241"/>
      <c r="H341" s="242"/>
      <c r="I341" s="519"/>
      <c r="J341" s="544"/>
      <c r="K341" s="528"/>
      <c r="L341" s="533"/>
      <c r="M341" s="540"/>
      <c r="N341" s="523">
        <f t="shared" si="75"/>
        <v>0</v>
      </c>
    </row>
    <row r="342" spans="1:14" x14ac:dyDescent="0.25">
      <c r="A342" s="237"/>
      <c r="B342" s="238"/>
      <c r="C342" s="239"/>
      <c r="D342" s="238"/>
      <c r="E342" s="238"/>
      <c r="F342" s="240"/>
      <c r="G342" s="241"/>
      <c r="H342" s="242"/>
      <c r="I342" s="519"/>
      <c r="J342" s="544"/>
      <c r="K342" s="528"/>
      <c r="L342" s="533"/>
      <c r="M342" s="540"/>
      <c r="N342" s="523">
        <f t="shared" si="75"/>
        <v>0</v>
      </c>
    </row>
    <row r="343" spans="1:14" x14ac:dyDescent="0.25">
      <c r="A343" s="237"/>
      <c r="B343" s="238"/>
      <c r="C343" s="239"/>
      <c r="D343" s="238"/>
      <c r="E343" s="238"/>
      <c r="F343" s="240"/>
      <c r="G343" s="241"/>
      <c r="H343" s="242"/>
      <c r="I343" s="519"/>
      <c r="J343" s="544"/>
      <c r="K343" s="528"/>
      <c r="L343" s="533"/>
      <c r="M343" s="540"/>
      <c r="N343" s="523">
        <f t="shared" si="75"/>
        <v>0</v>
      </c>
    </row>
    <row r="344" spans="1:14" x14ac:dyDescent="0.25">
      <c r="A344" s="237"/>
      <c r="B344" s="238"/>
      <c r="C344" s="239"/>
      <c r="D344" s="238"/>
      <c r="E344" s="238"/>
      <c r="F344" s="240"/>
      <c r="G344" s="241"/>
      <c r="H344" s="242"/>
      <c r="I344" s="519"/>
      <c r="J344" s="544"/>
      <c r="K344" s="528"/>
      <c r="L344" s="533"/>
      <c r="M344" s="540"/>
      <c r="N344" s="523">
        <f t="shared" si="75"/>
        <v>0</v>
      </c>
    </row>
    <row r="345" spans="1:14" x14ac:dyDescent="0.25">
      <c r="A345" s="237"/>
      <c r="B345" s="238"/>
      <c r="C345" s="239"/>
      <c r="D345" s="238"/>
      <c r="E345" s="238"/>
      <c r="F345" s="240"/>
      <c r="G345" s="241"/>
      <c r="H345" s="242"/>
      <c r="I345" s="519"/>
      <c r="J345" s="544"/>
      <c r="K345" s="528"/>
      <c r="L345" s="533"/>
      <c r="M345" s="540"/>
      <c r="N345" s="523">
        <f t="shared" ref="N345:N347" si="76">SUM(J345:M345)</f>
        <v>0</v>
      </c>
    </row>
    <row r="346" spans="1:14" x14ac:dyDescent="0.25">
      <c r="A346" s="237"/>
      <c r="B346" s="238"/>
      <c r="C346" s="239"/>
      <c r="D346" s="238"/>
      <c r="E346" s="238"/>
      <c r="F346" s="240"/>
      <c r="G346" s="241"/>
      <c r="H346" s="242"/>
      <c r="I346" s="519"/>
      <c r="J346" s="544"/>
      <c r="K346" s="528"/>
      <c r="L346" s="533"/>
      <c r="M346" s="540"/>
      <c r="N346" s="523">
        <f t="shared" si="76"/>
        <v>0</v>
      </c>
    </row>
    <row r="347" spans="1:14" ht="15.75" thickBot="1" x14ac:dyDescent="0.3">
      <c r="A347" s="243"/>
      <c r="B347" s="244"/>
      <c r="C347" s="245"/>
      <c r="D347" s="244"/>
      <c r="E347" s="244"/>
      <c r="F347" s="246"/>
      <c r="G347" s="247"/>
      <c r="H347" s="248"/>
      <c r="I347" s="520"/>
      <c r="J347" s="545"/>
      <c r="K347" s="529"/>
      <c r="L347" s="534"/>
      <c r="M347" s="541"/>
      <c r="N347" s="537">
        <f t="shared" si="76"/>
        <v>0</v>
      </c>
    </row>
    <row r="348" spans="1:14" ht="15.75" thickBot="1" x14ac:dyDescent="0.3">
      <c r="A348" s="646" t="s">
        <v>4</v>
      </c>
      <c r="B348" s="647"/>
      <c r="C348" s="647"/>
      <c r="D348" s="647"/>
      <c r="E348" s="647"/>
      <c r="F348" s="647"/>
      <c r="G348" s="647"/>
      <c r="H348" s="647"/>
      <c r="I348" s="521">
        <f>SUM(I338:I347)</f>
        <v>0</v>
      </c>
      <c r="J348" s="546">
        <f t="shared" ref="J348:N348" si="77">SUM(J338:J347)</f>
        <v>0</v>
      </c>
      <c r="K348" s="530">
        <f t="shared" si="77"/>
        <v>0</v>
      </c>
      <c r="L348" s="535">
        <f t="shared" si="77"/>
        <v>0</v>
      </c>
      <c r="M348" s="525">
        <f t="shared" si="77"/>
        <v>0</v>
      </c>
      <c r="N348" s="538">
        <f t="shared" si="77"/>
        <v>0</v>
      </c>
    </row>
    <row r="349" spans="1:14" ht="15.75" customHeight="1" thickBot="1" x14ac:dyDescent="0.3">
      <c r="A349" s="633" t="s">
        <v>446</v>
      </c>
      <c r="B349" s="634"/>
      <c r="C349" s="634"/>
      <c r="D349" s="634"/>
      <c r="E349" s="634"/>
      <c r="F349" s="634"/>
      <c r="G349" s="634"/>
      <c r="H349" s="634"/>
      <c r="I349" s="634"/>
      <c r="J349" s="634"/>
      <c r="K349" s="634"/>
      <c r="L349" s="634"/>
      <c r="M349" s="634"/>
      <c r="N349" s="635"/>
    </row>
    <row r="350" spans="1:14" ht="26.25" thickBot="1" x14ac:dyDescent="0.3">
      <c r="A350" s="427" t="s">
        <v>418</v>
      </c>
      <c r="B350" s="415" t="s">
        <v>419</v>
      </c>
      <c r="C350" s="427" t="s">
        <v>420</v>
      </c>
      <c r="D350" s="415" t="s">
        <v>36</v>
      </c>
      <c r="E350" s="230" t="s">
        <v>533</v>
      </c>
      <c r="F350" s="229" t="s">
        <v>0</v>
      </c>
      <c r="G350" s="229" t="s">
        <v>2</v>
      </c>
      <c r="H350" s="229" t="s">
        <v>37</v>
      </c>
      <c r="I350" s="517" t="s">
        <v>5</v>
      </c>
      <c r="J350" s="542" t="s">
        <v>517</v>
      </c>
      <c r="K350" s="526" t="s">
        <v>518</v>
      </c>
      <c r="L350" s="531" t="s">
        <v>519</v>
      </c>
      <c r="M350" s="524" t="s">
        <v>520</v>
      </c>
      <c r="N350" s="536" t="s">
        <v>608</v>
      </c>
    </row>
    <row r="351" spans="1:14" x14ac:dyDescent="0.25">
      <c r="A351" s="231"/>
      <c r="B351" s="232"/>
      <c r="C351" s="233"/>
      <c r="D351" s="232"/>
      <c r="E351" s="232"/>
      <c r="F351" s="234"/>
      <c r="G351" s="235"/>
      <c r="H351" s="236"/>
      <c r="I351" s="518"/>
      <c r="J351" s="543"/>
      <c r="K351" s="527"/>
      <c r="L351" s="532"/>
      <c r="M351" s="539"/>
      <c r="N351" s="522">
        <f t="shared" ref="N351:N357" si="78">SUM(J351:M351)</f>
        <v>0</v>
      </c>
    </row>
    <row r="352" spans="1:14" x14ac:dyDescent="0.25">
      <c r="A352" s="237"/>
      <c r="B352" s="238"/>
      <c r="C352" s="239"/>
      <c r="D352" s="238"/>
      <c r="E352" s="238"/>
      <c r="F352" s="240"/>
      <c r="G352" s="241"/>
      <c r="H352" s="242"/>
      <c r="I352" s="519"/>
      <c r="J352" s="544"/>
      <c r="K352" s="528"/>
      <c r="L352" s="533"/>
      <c r="M352" s="540"/>
      <c r="N352" s="523">
        <f t="shared" si="78"/>
        <v>0</v>
      </c>
    </row>
    <row r="353" spans="1:14" x14ac:dyDescent="0.25">
      <c r="A353" s="237"/>
      <c r="B353" s="238"/>
      <c r="C353" s="239"/>
      <c r="D353" s="238"/>
      <c r="E353" s="238"/>
      <c r="F353" s="240"/>
      <c r="G353" s="241"/>
      <c r="H353" s="242"/>
      <c r="I353" s="519"/>
      <c r="J353" s="544"/>
      <c r="K353" s="528"/>
      <c r="L353" s="533"/>
      <c r="M353" s="540"/>
      <c r="N353" s="523">
        <f t="shared" si="78"/>
        <v>0</v>
      </c>
    </row>
    <row r="354" spans="1:14" x14ac:dyDescent="0.25">
      <c r="A354" s="237"/>
      <c r="B354" s="238"/>
      <c r="C354" s="239"/>
      <c r="D354" s="238"/>
      <c r="E354" s="238"/>
      <c r="F354" s="240"/>
      <c r="G354" s="241"/>
      <c r="H354" s="242"/>
      <c r="I354" s="519"/>
      <c r="J354" s="544"/>
      <c r="K354" s="528"/>
      <c r="L354" s="533"/>
      <c r="M354" s="540"/>
      <c r="N354" s="523">
        <f t="shared" si="78"/>
        <v>0</v>
      </c>
    </row>
    <row r="355" spans="1:14" x14ac:dyDescent="0.25">
      <c r="A355" s="237"/>
      <c r="B355" s="238"/>
      <c r="C355" s="239"/>
      <c r="D355" s="238"/>
      <c r="E355" s="238"/>
      <c r="F355" s="240"/>
      <c r="G355" s="241"/>
      <c r="H355" s="242"/>
      <c r="I355" s="519"/>
      <c r="J355" s="544"/>
      <c r="K355" s="528"/>
      <c r="L355" s="533"/>
      <c r="M355" s="540"/>
      <c r="N355" s="523">
        <f t="shared" si="78"/>
        <v>0</v>
      </c>
    </row>
    <row r="356" spans="1:14" x14ac:dyDescent="0.25">
      <c r="A356" s="237"/>
      <c r="B356" s="238"/>
      <c r="C356" s="239"/>
      <c r="D356" s="238"/>
      <c r="E356" s="238"/>
      <c r="F356" s="240"/>
      <c r="G356" s="241"/>
      <c r="H356" s="242"/>
      <c r="I356" s="519"/>
      <c r="J356" s="544"/>
      <c r="K356" s="528"/>
      <c r="L356" s="533"/>
      <c r="M356" s="540"/>
      <c r="N356" s="523">
        <f t="shared" si="78"/>
        <v>0</v>
      </c>
    </row>
    <row r="357" spans="1:14" x14ac:dyDescent="0.25">
      <c r="A357" s="237"/>
      <c r="B357" s="238"/>
      <c r="C357" s="239"/>
      <c r="D357" s="238"/>
      <c r="E357" s="238"/>
      <c r="F357" s="240"/>
      <c r="G357" s="241"/>
      <c r="H357" s="242"/>
      <c r="I357" s="519"/>
      <c r="J357" s="544"/>
      <c r="K357" s="528"/>
      <c r="L357" s="533"/>
      <c r="M357" s="540"/>
      <c r="N357" s="523">
        <f t="shared" si="78"/>
        <v>0</v>
      </c>
    </row>
    <row r="358" spans="1:14" x14ac:dyDescent="0.25">
      <c r="A358" s="237"/>
      <c r="B358" s="238"/>
      <c r="C358" s="239"/>
      <c r="D358" s="238"/>
      <c r="E358" s="238"/>
      <c r="F358" s="240"/>
      <c r="G358" s="241"/>
      <c r="H358" s="242"/>
      <c r="I358" s="519"/>
      <c r="J358" s="544"/>
      <c r="K358" s="528"/>
      <c r="L358" s="533"/>
      <c r="M358" s="540"/>
      <c r="N358" s="523">
        <f t="shared" ref="N358:N360" si="79">SUM(J358:M358)</f>
        <v>0</v>
      </c>
    </row>
    <row r="359" spans="1:14" x14ac:dyDescent="0.25">
      <c r="A359" s="237"/>
      <c r="B359" s="238"/>
      <c r="C359" s="239"/>
      <c r="D359" s="238"/>
      <c r="E359" s="238"/>
      <c r="F359" s="240"/>
      <c r="G359" s="241"/>
      <c r="H359" s="242"/>
      <c r="I359" s="519"/>
      <c r="J359" s="544"/>
      <c r="K359" s="528"/>
      <c r="L359" s="533"/>
      <c r="M359" s="540"/>
      <c r="N359" s="523">
        <f t="shared" si="79"/>
        <v>0</v>
      </c>
    </row>
    <row r="360" spans="1:14" ht="15.75" thickBot="1" x14ac:dyDescent="0.3">
      <c r="A360" s="243"/>
      <c r="B360" s="244"/>
      <c r="C360" s="245"/>
      <c r="D360" s="244"/>
      <c r="E360" s="244"/>
      <c r="F360" s="246"/>
      <c r="G360" s="247"/>
      <c r="H360" s="248"/>
      <c r="I360" s="520"/>
      <c r="J360" s="545"/>
      <c r="K360" s="529"/>
      <c r="L360" s="534"/>
      <c r="M360" s="541"/>
      <c r="N360" s="537">
        <f t="shared" si="79"/>
        <v>0</v>
      </c>
    </row>
    <row r="361" spans="1:14" ht="15.75" thickBot="1" x14ac:dyDescent="0.3">
      <c r="A361" s="646" t="s">
        <v>4</v>
      </c>
      <c r="B361" s="647"/>
      <c r="C361" s="647"/>
      <c r="D361" s="647"/>
      <c r="E361" s="647"/>
      <c r="F361" s="647"/>
      <c r="G361" s="647"/>
      <c r="H361" s="647"/>
      <c r="I361" s="521">
        <f>SUM(I351:I360)</f>
        <v>0</v>
      </c>
      <c r="J361" s="546">
        <f t="shared" ref="J361:N361" si="80">SUM(J351:J360)</f>
        <v>0</v>
      </c>
      <c r="K361" s="530">
        <f t="shared" si="80"/>
        <v>0</v>
      </c>
      <c r="L361" s="535">
        <f t="shared" si="80"/>
        <v>0</v>
      </c>
      <c r="M361" s="525">
        <f t="shared" si="80"/>
        <v>0</v>
      </c>
      <c r="N361" s="538">
        <f t="shared" si="80"/>
        <v>0</v>
      </c>
    </row>
    <row r="362" spans="1:14" ht="15.75" customHeight="1" thickBot="1" x14ac:dyDescent="0.3">
      <c r="A362" s="633" t="s">
        <v>447</v>
      </c>
      <c r="B362" s="634"/>
      <c r="C362" s="634"/>
      <c r="D362" s="634"/>
      <c r="E362" s="634"/>
      <c r="F362" s="634"/>
      <c r="G362" s="634"/>
      <c r="H362" s="634"/>
      <c r="I362" s="634"/>
      <c r="J362" s="634"/>
      <c r="K362" s="634"/>
      <c r="L362" s="634"/>
      <c r="M362" s="634"/>
      <c r="N362" s="635"/>
    </row>
    <row r="363" spans="1:14" ht="26.25" thickBot="1" x14ac:dyDescent="0.3">
      <c r="A363" s="427" t="s">
        <v>418</v>
      </c>
      <c r="B363" s="415" t="s">
        <v>419</v>
      </c>
      <c r="C363" s="427" t="s">
        <v>420</v>
      </c>
      <c r="D363" s="415" t="s">
        <v>36</v>
      </c>
      <c r="E363" s="230" t="s">
        <v>533</v>
      </c>
      <c r="F363" s="229" t="s">
        <v>0</v>
      </c>
      <c r="G363" s="229" t="s">
        <v>2</v>
      </c>
      <c r="H363" s="229" t="s">
        <v>37</v>
      </c>
      <c r="I363" s="517" t="s">
        <v>5</v>
      </c>
      <c r="J363" s="542" t="s">
        <v>517</v>
      </c>
      <c r="K363" s="526" t="s">
        <v>518</v>
      </c>
      <c r="L363" s="531" t="s">
        <v>519</v>
      </c>
      <c r="M363" s="524" t="s">
        <v>520</v>
      </c>
      <c r="N363" s="536" t="s">
        <v>608</v>
      </c>
    </row>
    <row r="364" spans="1:14" x14ac:dyDescent="0.25">
      <c r="A364" s="231"/>
      <c r="B364" s="232"/>
      <c r="C364" s="233"/>
      <c r="D364" s="232"/>
      <c r="E364" s="232"/>
      <c r="F364" s="234"/>
      <c r="G364" s="235"/>
      <c r="H364" s="236"/>
      <c r="I364" s="518"/>
      <c r="J364" s="543"/>
      <c r="K364" s="527"/>
      <c r="L364" s="532"/>
      <c r="M364" s="539"/>
      <c r="N364" s="522">
        <f t="shared" ref="N364:N370" si="81">SUM(J364:M364)</f>
        <v>0</v>
      </c>
    </row>
    <row r="365" spans="1:14" x14ac:dyDescent="0.25">
      <c r="A365" s="237"/>
      <c r="B365" s="238"/>
      <c r="C365" s="239"/>
      <c r="D365" s="238"/>
      <c r="E365" s="238"/>
      <c r="F365" s="240"/>
      <c r="G365" s="241"/>
      <c r="H365" s="242"/>
      <c r="I365" s="519"/>
      <c r="J365" s="544"/>
      <c r="K365" s="528"/>
      <c r="L365" s="533"/>
      <c r="M365" s="540"/>
      <c r="N365" s="523">
        <f t="shared" si="81"/>
        <v>0</v>
      </c>
    </row>
    <row r="366" spans="1:14" x14ac:dyDescent="0.25">
      <c r="A366" s="237"/>
      <c r="B366" s="238"/>
      <c r="C366" s="239"/>
      <c r="D366" s="238"/>
      <c r="E366" s="238"/>
      <c r="F366" s="240"/>
      <c r="G366" s="241"/>
      <c r="H366" s="242"/>
      <c r="I366" s="519"/>
      <c r="J366" s="544"/>
      <c r="K366" s="528"/>
      <c r="L366" s="533"/>
      <c r="M366" s="540"/>
      <c r="N366" s="523">
        <f t="shared" si="81"/>
        <v>0</v>
      </c>
    </row>
    <row r="367" spans="1:14" x14ac:dyDescent="0.25">
      <c r="A367" s="237"/>
      <c r="B367" s="238"/>
      <c r="C367" s="239"/>
      <c r="D367" s="238"/>
      <c r="E367" s="238"/>
      <c r="F367" s="240"/>
      <c r="G367" s="241"/>
      <c r="H367" s="242"/>
      <c r="I367" s="519"/>
      <c r="J367" s="544"/>
      <c r="K367" s="528"/>
      <c r="L367" s="533"/>
      <c r="M367" s="540"/>
      <c r="N367" s="523">
        <f t="shared" si="81"/>
        <v>0</v>
      </c>
    </row>
    <row r="368" spans="1:14" x14ac:dyDescent="0.25">
      <c r="A368" s="237"/>
      <c r="B368" s="238"/>
      <c r="C368" s="239"/>
      <c r="D368" s="238"/>
      <c r="E368" s="238"/>
      <c r="F368" s="240"/>
      <c r="G368" s="241"/>
      <c r="H368" s="242"/>
      <c r="I368" s="519"/>
      <c r="J368" s="544"/>
      <c r="K368" s="528"/>
      <c r="L368" s="533"/>
      <c r="M368" s="540"/>
      <c r="N368" s="523">
        <f t="shared" si="81"/>
        <v>0</v>
      </c>
    </row>
    <row r="369" spans="1:14" x14ac:dyDescent="0.25">
      <c r="A369" s="237"/>
      <c r="B369" s="238"/>
      <c r="C369" s="239"/>
      <c r="D369" s="238"/>
      <c r="E369" s="238"/>
      <c r="F369" s="240"/>
      <c r="G369" s="241"/>
      <c r="H369" s="242"/>
      <c r="I369" s="519"/>
      <c r="J369" s="544"/>
      <c r="K369" s="528"/>
      <c r="L369" s="533"/>
      <c r="M369" s="540"/>
      <c r="N369" s="523">
        <f t="shared" si="81"/>
        <v>0</v>
      </c>
    </row>
    <row r="370" spans="1:14" x14ac:dyDescent="0.25">
      <c r="A370" s="237"/>
      <c r="B370" s="238"/>
      <c r="C370" s="239"/>
      <c r="D370" s="238"/>
      <c r="E370" s="238"/>
      <c r="F370" s="240"/>
      <c r="G370" s="241"/>
      <c r="H370" s="242"/>
      <c r="I370" s="519"/>
      <c r="J370" s="544"/>
      <c r="K370" s="528"/>
      <c r="L370" s="533"/>
      <c r="M370" s="540"/>
      <c r="N370" s="523">
        <f t="shared" si="81"/>
        <v>0</v>
      </c>
    </row>
    <row r="371" spans="1:14" x14ac:dyDescent="0.25">
      <c r="A371" s="237"/>
      <c r="B371" s="238"/>
      <c r="C371" s="239"/>
      <c r="D371" s="238"/>
      <c r="E371" s="238"/>
      <c r="F371" s="240"/>
      <c r="G371" s="241"/>
      <c r="H371" s="242"/>
      <c r="I371" s="519"/>
      <c r="J371" s="544"/>
      <c r="K371" s="528"/>
      <c r="L371" s="533"/>
      <c r="M371" s="540"/>
      <c r="N371" s="523">
        <f t="shared" ref="N371:N373" si="82">SUM(J371:M371)</f>
        <v>0</v>
      </c>
    </row>
    <row r="372" spans="1:14" x14ac:dyDescent="0.25">
      <c r="A372" s="237"/>
      <c r="B372" s="238"/>
      <c r="C372" s="239"/>
      <c r="D372" s="238"/>
      <c r="E372" s="238"/>
      <c r="F372" s="240"/>
      <c r="G372" s="241"/>
      <c r="H372" s="242"/>
      <c r="I372" s="519"/>
      <c r="J372" s="544"/>
      <c r="K372" s="528"/>
      <c r="L372" s="533"/>
      <c r="M372" s="540"/>
      <c r="N372" s="523">
        <f t="shared" si="82"/>
        <v>0</v>
      </c>
    </row>
    <row r="373" spans="1:14" ht="15.75" thickBot="1" x14ac:dyDescent="0.3">
      <c r="A373" s="243"/>
      <c r="B373" s="244"/>
      <c r="C373" s="245"/>
      <c r="D373" s="244"/>
      <c r="E373" s="244"/>
      <c r="F373" s="246"/>
      <c r="G373" s="247"/>
      <c r="H373" s="248"/>
      <c r="I373" s="520"/>
      <c r="J373" s="545"/>
      <c r="K373" s="529"/>
      <c r="L373" s="534"/>
      <c r="M373" s="541"/>
      <c r="N373" s="537">
        <f t="shared" si="82"/>
        <v>0</v>
      </c>
    </row>
    <row r="374" spans="1:14" ht="15.75" thickBot="1" x14ac:dyDescent="0.3">
      <c r="A374" s="646" t="s">
        <v>4</v>
      </c>
      <c r="B374" s="647"/>
      <c r="C374" s="647"/>
      <c r="D374" s="647"/>
      <c r="E374" s="647"/>
      <c r="F374" s="647"/>
      <c r="G374" s="647"/>
      <c r="H374" s="647"/>
      <c r="I374" s="521">
        <f>SUM(I364:I373)</f>
        <v>0</v>
      </c>
      <c r="J374" s="546">
        <f t="shared" ref="J374:N374" si="83">SUM(J364:J373)</f>
        <v>0</v>
      </c>
      <c r="K374" s="530">
        <f t="shared" si="83"/>
        <v>0</v>
      </c>
      <c r="L374" s="535">
        <f t="shared" si="83"/>
        <v>0</v>
      </c>
      <c r="M374" s="525">
        <f t="shared" si="83"/>
        <v>0</v>
      </c>
      <c r="N374" s="538">
        <f t="shared" si="83"/>
        <v>0</v>
      </c>
    </row>
    <row r="375" spans="1:14" ht="15.75" customHeight="1" thickBot="1" x14ac:dyDescent="0.3">
      <c r="A375" s="633" t="s">
        <v>601</v>
      </c>
      <c r="B375" s="634"/>
      <c r="C375" s="634"/>
      <c r="D375" s="634"/>
      <c r="E375" s="634"/>
      <c r="F375" s="634"/>
      <c r="G375" s="634"/>
      <c r="H375" s="634"/>
      <c r="I375" s="634"/>
      <c r="J375" s="634"/>
      <c r="K375" s="634"/>
      <c r="L375" s="634"/>
      <c r="M375" s="634"/>
      <c r="N375" s="635"/>
    </row>
    <row r="376" spans="1:14" ht="26.25" thickBot="1" x14ac:dyDescent="0.3">
      <c r="A376" s="427" t="s">
        <v>418</v>
      </c>
      <c r="B376" s="415" t="s">
        <v>419</v>
      </c>
      <c r="C376" s="427" t="s">
        <v>420</v>
      </c>
      <c r="D376" s="415" t="s">
        <v>36</v>
      </c>
      <c r="E376" s="230" t="s">
        <v>533</v>
      </c>
      <c r="F376" s="229" t="s">
        <v>0</v>
      </c>
      <c r="G376" s="229" t="s">
        <v>2</v>
      </c>
      <c r="H376" s="229" t="s">
        <v>37</v>
      </c>
      <c r="I376" s="517" t="s">
        <v>5</v>
      </c>
      <c r="J376" s="542" t="s">
        <v>517</v>
      </c>
      <c r="K376" s="526" t="s">
        <v>518</v>
      </c>
      <c r="L376" s="531" t="s">
        <v>519</v>
      </c>
      <c r="M376" s="524" t="s">
        <v>520</v>
      </c>
      <c r="N376" s="536" t="s">
        <v>608</v>
      </c>
    </row>
    <row r="377" spans="1:14" x14ac:dyDescent="0.25">
      <c r="A377" s="231"/>
      <c r="B377" s="232"/>
      <c r="C377" s="233"/>
      <c r="D377" s="232"/>
      <c r="E377" s="232"/>
      <c r="F377" s="234"/>
      <c r="G377" s="235"/>
      <c r="H377" s="236"/>
      <c r="I377" s="518"/>
      <c r="J377" s="543"/>
      <c r="K377" s="527"/>
      <c r="L377" s="532"/>
      <c r="M377" s="539"/>
      <c r="N377" s="522">
        <f t="shared" ref="N377:N383" si="84">SUM(J377:M377)</f>
        <v>0</v>
      </c>
    </row>
    <row r="378" spans="1:14" x14ac:dyDescent="0.25">
      <c r="A378" s="237"/>
      <c r="B378" s="238"/>
      <c r="C378" s="239"/>
      <c r="D378" s="238"/>
      <c r="E378" s="238"/>
      <c r="F378" s="240"/>
      <c r="G378" s="241"/>
      <c r="H378" s="242"/>
      <c r="I378" s="519"/>
      <c r="J378" s="544"/>
      <c r="K378" s="528"/>
      <c r="L378" s="533"/>
      <c r="M378" s="540"/>
      <c r="N378" s="523">
        <f t="shared" si="84"/>
        <v>0</v>
      </c>
    </row>
    <row r="379" spans="1:14" x14ac:dyDescent="0.25">
      <c r="A379" s="237"/>
      <c r="B379" s="238"/>
      <c r="C379" s="239"/>
      <c r="D379" s="238"/>
      <c r="E379" s="238"/>
      <c r="F379" s="240"/>
      <c r="G379" s="241"/>
      <c r="H379" s="242"/>
      <c r="I379" s="519"/>
      <c r="J379" s="544"/>
      <c r="K379" s="528"/>
      <c r="L379" s="533"/>
      <c r="M379" s="540"/>
      <c r="N379" s="523">
        <f t="shared" si="84"/>
        <v>0</v>
      </c>
    </row>
    <row r="380" spans="1:14" x14ac:dyDescent="0.25">
      <c r="A380" s="237"/>
      <c r="B380" s="238"/>
      <c r="C380" s="239"/>
      <c r="D380" s="238"/>
      <c r="E380" s="238"/>
      <c r="F380" s="240"/>
      <c r="G380" s="241"/>
      <c r="H380" s="242"/>
      <c r="I380" s="519"/>
      <c r="J380" s="544"/>
      <c r="K380" s="528"/>
      <c r="L380" s="533"/>
      <c r="M380" s="540"/>
      <c r="N380" s="523">
        <f t="shared" si="84"/>
        <v>0</v>
      </c>
    </row>
    <row r="381" spans="1:14" x14ac:dyDescent="0.25">
      <c r="A381" s="237"/>
      <c r="B381" s="238"/>
      <c r="C381" s="239"/>
      <c r="D381" s="238"/>
      <c r="E381" s="238"/>
      <c r="F381" s="240"/>
      <c r="G381" s="241"/>
      <c r="H381" s="242"/>
      <c r="I381" s="519"/>
      <c r="J381" s="544"/>
      <c r="K381" s="528"/>
      <c r="L381" s="533"/>
      <c r="M381" s="540"/>
      <c r="N381" s="523">
        <f t="shared" si="84"/>
        <v>0</v>
      </c>
    </row>
    <row r="382" spans="1:14" x14ac:dyDescent="0.25">
      <c r="A382" s="237"/>
      <c r="B382" s="238"/>
      <c r="C382" s="239"/>
      <c r="D382" s="238"/>
      <c r="E382" s="238"/>
      <c r="F382" s="240"/>
      <c r="G382" s="241"/>
      <c r="H382" s="242"/>
      <c r="I382" s="519"/>
      <c r="J382" s="544"/>
      <c r="K382" s="528"/>
      <c r="L382" s="533"/>
      <c r="M382" s="540"/>
      <c r="N382" s="523">
        <f t="shared" si="84"/>
        <v>0</v>
      </c>
    </row>
    <row r="383" spans="1:14" x14ac:dyDescent="0.25">
      <c r="A383" s="237"/>
      <c r="B383" s="238"/>
      <c r="C383" s="239"/>
      <c r="D383" s="238"/>
      <c r="E383" s="238"/>
      <c r="F383" s="240"/>
      <c r="G383" s="241"/>
      <c r="H383" s="242"/>
      <c r="I383" s="519"/>
      <c r="J383" s="544"/>
      <c r="K383" s="528"/>
      <c r="L383" s="533"/>
      <c r="M383" s="540"/>
      <c r="N383" s="523">
        <f t="shared" si="84"/>
        <v>0</v>
      </c>
    </row>
    <row r="384" spans="1:14" x14ac:dyDescent="0.25">
      <c r="A384" s="237"/>
      <c r="B384" s="238"/>
      <c r="C384" s="239"/>
      <c r="D384" s="238"/>
      <c r="E384" s="238"/>
      <c r="F384" s="240"/>
      <c r="G384" s="241"/>
      <c r="H384" s="242"/>
      <c r="I384" s="519"/>
      <c r="J384" s="544"/>
      <c r="K384" s="528"/>
      <c r="L384" s="533"/>
      <c r="M384" s="540"/>
      <c r="N384" s="523">
        <f t="shared" ref="N384:N386" si="85">SUM(J384:M384)</f>
        <v>0</v>
      </c>
    </row>
    <row r="385" spans="1:14" x14ac:dyDescent="0.25">
      <c r="A385" s="237"/>
      <c r="B385" s="238"/>
      <c r="C385" s="239"/>
      <c r="D385" s="238"/>
      <c r="E385" s="238"/>
      <c r="F385" s="240"/>
      <c r="G385" s="241"/>
      <c r="H385" s="242"/>
      <c r="I385" s="519"/>
      <c r="J385" s="544"/>
      <c r="K385" s="528"/>
      <c r="L385" s="533"/>
      <c r="M385" s="540"/>
      <c r="N385" s="523">
        <f t="shared" si="85"/>
        <v>0</v>
      </c>
    </row>
    <row r="386" spans="1:14" ht="15.75" thickBot="1" x14ac:dyDescent="0.3">
      <c r="A386" s="243"/>
      <c r="B386" s="244"/>
      <c r="C386" s="245"/>
      <c r="D386" s="244"/>
      <c r="E386" s="244"/>
      <c r="F386" s="246"/>
      <c r="G386" s="247"/>
      <c r="H386" s="248"/>
      <c r="I386" s="520"/>
      <c r="J386" s="545"/>
      <c r="K386" s="529"/>
      <c r="L386" s="534"/>
      <c r="M386" s="541"/>
      <c r="N386" s="537">
        <f t="shared" si="85"/>
        <v>0</v>
      </c>
    </row>
    <row r="387" spans="1:14" ht="15.75" thickBot="1" x14ac:dyDescent="0.3">
      <c r="A387" s="646" t="s">
        <v>4</v>
      </c>
      <c r="B387" s="647"/>
      <c r="C387" s="647"/>
      <c r="D387" s="647"/>
      <c r="E387" s="647"/>
      <c r="F387" s="647"/>
      <c r="G387" s="647"/>
      <c r="H387" s="647"/>
      <c r="I387" s="521">
        <f>SUM(I377:I386)</f>
        <v>0</v>
      </c>
      <c r="J387" s="546">
        <f t="shared" ref="J387:N387" si="86">SUM(J377:J386)</f>
        <v>0</v>
      </c>
      <c r="K387" s="530">
        <f t="shared" si="86"/>
        <v>0</v>
      </c>
      <c r="L387" s="535">
        <f t="shared" si="86"/>
        <v>0</v>
      </c>
      <c r="M387" s="525">
        <f t="shared" si="86"/>
        <v>0</v>
      </c>
      <c r="N387" s="538">
        <f t="shared" si="86"/>
        <v>0</v>
      </c>
    </row>
    <row r="388" spans="1:14" ht="15.75" customHeight="1" thickBot="1" x14ac:dyDescent="0.3">
      <c r="A388" s="633" t="s">
        <v>602</v>
      </c>
      <c r="B388" s="634"/>
      <c r="C388" s="634"/>
      <c r="D388" s="634"/>
      <c r="E388" s="634"/>
      <c r="F388" s="634"/>
      <c r="G388" s="634"/>
      <c r="H388" s="634"/>
      <c r="I388" s="634"/>
      <c r="J388" s="634"/>
      <c r="K388" s="634"/>
      <c r="L388" s="634"/>
      <c r="M388" s="634"/>
      <c r="N388" s="635"/>
    </row>
    <row r="389" spans="1:14" ht="26.25" thickBot="1" x14ac:dyDescent="0.3">
      <c r="A389" s="427" t="s">
        <v>418</v>
      </c>
      <c r="B389" s="415" t="s">
        <v>419</v>
      </c>
      <c r="C389" s="427" t="s">
        <v>420</v>
      </c>
      <c r="D389" s="415" t="s">
        <v>36</v>
      </c>
      <c r="E389" s="230" t="s">
        <v>533</v>
      </c>
      <c r="F389" s="229" t="s">
        <v>0</v>
      </c>
      <c r="G389" s="229" t="s">
        <v>2</v>
      </c>
      <c r="H389" s="229" t="s">
        <v>37</v>
      </c>
      <c r="I389" s="517" t="s">
        <v>5</v>
      </c>
      <c r="J389" s="542" t="s">
        <v>517</v>
      </c>
      <c r="K389" s="526" t="s">
        <v>518</v>
      </c>
      <c r="L389" s="531" t="s">
        <v>519</v>
      </c>
      <c r="M389" s="524" t="s">
        <v>520</v>
      </c>
      <c r="N389" s="536" t="s">
        <v>608</v>
      </c>
    </row>
    <row r="390" spans="1:14" x14ac:dyDescent="0.25">
      <c r="A390" s="231"/>
      <c r="B390" s="232"/>
      <c r="C390" s="233"/>
      <c r="D390" s="232"/>
      <c r="E390" s="232"/>
      <c r="F390" s="234"/>
      <c r="G390" s="235"/>
      <c r="H390" s="236"/>
      <c r="I390" s="518"/>
      <c r="J390" s="543"/>
      <c r="K390" s="527"/>
      <c r="L390" s="532"/>
      <c r="M390" s="539"/>
      <c r="N390" s="522">
        <f t="shared" ref="N390:N396" si="87">SUM(J390:M390)</f>
        <v>0</v>
      </c>
    </row>
    <row r="391" spans="1:14" x14ac:dyDescent="0.25">
      <c r="A391" s="237"/>
      <c r="B391" s="238"/>
      <c r="C391" s="239"/>
      <c r="D391" s="238"/>
      <c r="E391" s="238"/>
      <c r="F391" s="240"/>
      <c r="G391" s="241"/>
      <c r="H391" s="242"/>
      <c r="I391" s="519"/>
      <c r="J391" s="544"/>
      <c r="K391" s="528"/>
      <c r="L391" s="533"/>
      <c r="M391" s="540"/>
      <c r="N391" s="523">
        <f t="shared" si="87"/>
        <v>0</v>
      </c>
    </row>
    <row r="392" spans="1:14" x14ac:dyDescent="0.25">
      <c r="A392" s="237"/>
      <c r="B392" s="238"/>
      <c r="C392" s="239"/>
      <c r="D392" s="238"/>
      <c r="E392" s="238"/>
      <c r="F392" s="240"/>
      <c r="G392" s="241"/>
      <c r="H392" s="242"/>
      <c r="I392" s="519"/>
      <c r="J392" s="544"/>
      <c r="K392" s="528"/>
      <c r="L392" s="533"/>
      <c r="M392" s="540"/>
      <c r="N392" s="523">
        <f t="shared" si="87"/>
        <v>0</v>
      </c>
    </row>
    <row r="393" spans="1:14" x14ac:dyDescent="0.25">
      <c r="A393" s="237"/>
      <c r="B393" s="238"/>
      <c r="C393" s="239"/>
      <c r="D393" s="238"/>
      <c r="E393" s="238"/>
      <c r="F393" s="240"/>
      <c r="G393" s="241"/>
      <c r="H393" s="242"/>
      <c r="I393" s="519"/>
      <c r="J393" s="544"/>
      <c r="K393" s="528"/>
      <c r="L393" s="533"/>
      <c r="M393" s="540"/>
      <c r="N393" s="523">
        <f t="shared" si="87"/>
        <v>0</v>
      </c>
    </row>
    <row r="394" spans="1:14" x14ac:dyDescent="0.25">
      <c r="A394" s="237"/>
      <c r="B394" s="238"/>
      <c r="C394" s="239"/>
      <c r="D394" s="238"/>
      <c r="E394" s="238"/>
      <c r="F394" s="240"/>
      <c r="G394" s="241"/>
      <c r="H394" s="242"/>
      <c r="I394" s="519"/>
      <c r="J394" s="544"/>
      <c r="K394" s="528"/>
      <c r="L394" s="533"/>
      <c r="M394" s="540"/>
      <c r="N394" s="523">
        <f t="shared" si="87"/>
        <v>0</v>
      </c>
    </row>
    <row r="395" spans="1:14" x14ac:dyDescent="0.25">
      <c r="A395" s="237"/>
      <c r="B395" s="238"/>
      <c r="C395" s="239"/>
      <c r="D395" s="238"/>
      <c r="E395" s="238"/>
      <c r="F395" s="240"/>
      <c r="G395" s="241"/>
      <c r="H395" s="242"/>
      <c r="I395" s="519"/>
      <c r="J395" s="544"/>
      <c r="K395" s="528"/>
      <c r="L395" s="533"/>
      <c r="M395" s="540"/>
      <c r="N395" s="523">
        <f t="shared" si="87"/>
        <v>0</v>
      </c>
    </row>
    <row r="396" spans="1:14" x14ac:dyDescent="0.25">
      <c r="A396" s="237"/>
      <c r="B396" s="238"/>
      <c r="C396" s="239"/>
      <c r="D396" s="238"/>
      <c r="E396" s="238"/>
      <c r="F396" s="240"/>
      <c r="G396" s="241"/>
      <c r="H396" s="242"/>
      <c r="I396" s="519"/>
      <c r="J396" s="544"/>
      <c r="K396" s="528"/>
      <c r="L396" s="533"/>
      <c r="M396" s="540"/>
      <c r="N396" s="523">
        <f t="shared" si="87"/>
        <v>0</v>
      </c>
    </row>
    <row r="397" spans="1:14" x14ac:dyDescent="0.25">
      <c r="A397" s="237"/>
      <c r="B397" s="238"/>
      <c r="C397" s="239"/>
      <c r="D397" s="238"/>
      <c r="E397" s="238"/>
      <c r="F397" s="240"/>
      <c r="G397" s="241"/>
      <c r="H397" s="242"/>
      <c r="I397" s="519"/>
      <c r="J397" s="544"/>
      <c r="K397" s="528"/>
      <c r="L397" s="533"/>
      <c r="M397" s="540"/>
      <c r="N397" s="523">
        <f t="shared" ref="N397:N399" si="88">SUM(J397:M397)</f>
        <v>0</v>
      </c>
    </row>
    <row r="398" spans="1:14" x14ac:dyDescent="0.25">
      <c r="A398" s="237"/>
      <c r="B398" s="238"/>
      <c r="C398" s="239"/>
      <c r="D398" s="238"/>
      <c r="E398" s="238"/>
      <c r="F398" s="240"/>
      <c r="G398" s="241"/>
      <c r="H398" s="242"/>
      <c r="I398" s="519"/>
      <c r="J398" s="544"/>
      <c r="K398" s="528"/>
      <c r="L398" s="533"/>
      <c r="M398" s="540"/>
      <c r="N398" s="523">
        <f t="shared" si="88"/>
        <v>0</v>
      </c>
    </row>
    <row r="399" spans="1:14" ht="15.75" thickBot="1" x14ac:dyDescent="0.3">
      <c r="A399" s="243"/>
      <c r="B399" s="244"/>
      <c r="C399" s="245"/>
      <c r="D399" s="244"/>
      <c r="E399" s="244"/>
      <c r="F399" s="246"/>
      <c r="G399" s="247"/>
      <c r="H399" s="248"/>
      <c r="I399" s="520"/>
      <c r="J399" s="545"/>
      <c r="K399" s="529"/>
      <c r="L399" s="534"/>
      <c r="M399" s="541"/>
      <c r="N399" s="537">
        <f t="shared" si="88"/>
        <v>0</v>
      </c>
    </row>
    <row r="400" spans="1:14" ht="15.75" thickBot="1" x14ac:dyDescent="0.3">
      <c r="A400" s="646" t="s">
        <v>4</v>
      </c>
      <c r="B400" s="647"/>
      <c r="C400" s="647"/>
      <c r="D400" s="647"/>
      <c r="E400" s="647"/>
      <c r="F400" s="647"/>
      <c r="G400" s="647"/>
      <c r="H400" s="647"/>
      <c r="I400" s="521">
        <f>SUM(I390:I399)</f>
        <v>0</v>
      </c>
      <c r="J400" s="546">
        <f t="shared" ref="J400:N400" si="89">SUM(J390:J399)</f>
        <v>0</v>
      </c>
      <c r="K400" s="530">
        <f t="shared" si="89"/>
        <v>0</v>
      </c>
      <c r="L400" s="535">
        <f t="shared" si="89"/>
        <v>0</v>
      </c>
      <c r="M400" s="525">
        <f t="shared" si="89"/>
        <v>0</v>
      </c>
      <c r="N400" s="538">
        <f t="shared" si="89"/>
        <v>0</v>
      </c>
    </row>
    <row r="401" spans="1:14" ht="15.75" customHeight="1" thickBot="1" x14ac:dyDescent="0.3">
      <c r="A401" s="633" t="s">
        <v>448</v>
      </c>
      <c r="B401" s="634"/>
      <c r="C401" s="634"/>
      <c r="D401" s="634"/>
      <c r="E401" s="634"/>
      <c r="F401" s="634"/>
      <c r="G401" s="634"/>
      <c r="H401" s="634"/>
      <c r="I401" s="634"/>
      <c r="J401" s="634"/>
      <c r="K401" s="634"/>
      <c r="L401" s="634"/>
      <c r="M401" s="634"/>
      <c r="N401" s="635"/>
    </row>
    <row r="402" spans="1:14" ht="26.25" thickBot="1" x14ac:dyDescent="0.3">
      <c r="A402" s="427" t="s">
        <v>418</v>
      </c>
      <c r="B402" s="415" t="s">
        <v>419</v>
      </c>
      <c r="C402" s="427" t="s">
        <v>420</v>
      </c>
      <c r="D402" s="415" t="s">
        <v>36</v>
      </c>
      <c r="E402" s="230" t="s">
        <v>533</v>
      </c>
      <c r="F402" s="229" t="s">
        <v>0</v>
      </c>
      <c r="G402" s="229" t="s">
        <v>2</v>
      </c>
      <c r="H402" s="229" t="s">
        <v>37</v>
      </c>
      <c r="I402" s="517" t="s">
        <v>5</v>
      </c>
      <c r="J402" s="542" t="s">
        <v>517</v>
      </c>
      <c r="K402" s="526" t="s">
        <v>518</v>
      </c>
      <c r="L402" s="531" t="s">
        <v>519</v>
      </c>
      <c r="M402" s="524" t="s">
        <v>520</v>
      </c>
      <c r="N402" s="536" t="s">
        <v>608</v>
      </c>
    </row>
    <row r="403" spans="1:14" x14ac:dyDescent="0.25">
      <c r="A403" s="231"/>
      <c r="B403" s="232"/>
      <c r="C403" s="233"/>
      <c r="D403" s="232"/>
      <c r="E403" s="232"/>
      <c r="F403" s="234"/>
      <c r="G403" s="235"/>
      <c r="H403" s="236"/>
      <c r="I403" s="518"/>
      <c r="J403" s="543"/>
      <c r="K403" s="527"/>
      <c r="L403" s="532"/>
      <c r="M403" s="539"/>
      <c r="N403" s="522">
        <f t="shared" ref="N403:N409" si="90">SUM(J403:M403)</f>
        <v>0</v>
      </c>
    </row>
    <row r="404" spans="1:14" x14ac:dyDescent="0.25">
      <c r="A404" s="237"/>
      <c r="B404" s="238"/>
      <c r="C404" s="239"/>
      <c r="D404" s="238"/>
      <c r="E404" s="238"/>
      <c r="F404" s="240"/>
      <c r="G404" s="241"/>
      <c r="H404" s="242"/>
      <c r="I404" s="519"/>
      <c r="J404" s="544"/>
      <c r="K404" s="528"/>
      <c r="L404" s="533"/>
      <c r="M404" s="540"/>
      <c r="N404" s="523">
        <f t="shared" si="90"/>
        <v>0</v>
      </c>
    </row>
    <row r="405" spans="1:14" x14ac:dyDescent="0.25">
      <c r="A405" s="237"/>
      <c r="B405" s="238"/>
      <c r="C405" s="239"/>
      <c r="D405" s="238"/>
      <c r="E405" s="238"/>
      <c r="F405" s="240"/>
      <c r="G405" s="241"/>
      <c r="H405" s="242"/>
      <c r="I405" s="519"/>
      <c r="J405" s="544"/>
      <c r="K405" s="528"/>
      <c r="L405" s="533"/>
      <c r="M405" s="540"/>
      <c r="N405" s="523">
        <f t="shared" si="90"/>
        <v>0</v>
      </c>
    </row>
    <row r="406" spans="1:14" x14ac:dyDescent="0.25">
      <c r="A406" s="237"/>
      <c r="B406" s="238"/>
      <c r="C406" s="239"/>
      <c r="D406" s="238"/>
      <c r="E406" s="238"/>
      <c r="F406" s="240"/>
      <c r="G406" s="241"/>
      <c r="H406" s="242"/>
      <c r="I406" s="519"/>
      <c r="J406" s="544"/>
      <c r="K406" s="528"/>
      <c r="L406" s="533"/>
      <c r="M406" s="540"/>
      <c r="N406" s="523">
        <f t="shared" si="90"/>
        <v>0</v>
      </c>
    </row>
    <row r="407" spans="1:14" x14ac:dyDescent="0.25">
      <c r="A407" s="237"/>
      <c r="B407" s="238"/>
      <c r="C407" s="239"/>
      <c r="D407" s="238"/>
      <c r="E407" s="238"/>
      <c r="F407" s="240"/>
      <c r="G407" s="241"/>
      <c r="H407" s="242"/>
      <c r="I407" s="519"/>
      <c r="J407" s="544"/>
      <c r="K407" s="528"/>
      <c r="L407" s="533"/>
      <c r="M407" s="540"/>
      <c r="N407" s="523">
        <f t="shared" si="90"/>
        <v>0</v>
      </c>
    </row>
    <row r="408" spans="1:14" x14ac:dyDescent="0.25">
      <c r="A408" s="237"/>
      <c r="B408" s="238"/>
      <c r="C408" s="239"/>
      <c r="D408" s="238"/>
      <c r="E408" s="238"/>
      <c r="F408" s="240"/>
      <c r="G408" s="241"/>
      <c r="H408" s="242"/>
      <c r="I408" s="519"/>
      <c r="J408" s="544"/>
      <c r="K408" s="528"/>
      <c r="L408" s="533"/>
      <c r="M408" s="540"/>
      <c r="N408" s="523">
        <f t="shared" si="90"/>
        <v>0</v>
      </c>
    </row>
    <row r="409" spans="1:14" x14ac:dyDescent="0.25">
      <c r="A409" s="237"/>
      <c r="B409" s="238"/>
      <c r="C409" s="239"/>
      <c r="D409" s="238"/>
      <c r="E409" s="238"/>
      <c r="F409" s="240"/>
      <c r="G409" s="241"/>
      <c r="H409" s="242"/>
      <c r="I409" s="519"/>
      <c r="J409" s="544"/>
      <c r="K409" s="528"/>
      <c r="L409" s="533"/>
      <c r="M409" s="540"/>
      <c r="N409" s="523">
        <f t="shared" si="90"/>
        <v>0</v>
      </c>
    </row>
    <row r="410" spans="1:14" x14ac:dyDescent="0.25">
      <c r="A410" s="237"/>
      <c r="B410" s="238"/>
      <c r="C410" s="239"/>
      <c r="D410" s="238"/>
      <c r="E410" s="238"/>
      <c r="F410" s="240"/>
      <c r="G410" s="241"/>
      <c r="H410" s="242"/>
      <c r="I410" s="519"/>
      <c r="J410" s="544"/>
      <c r="K410" s="528"/>
      <c r="L410" s="533"/>
      <c r="M410" s="540"/>
      <c r="N410" s="523">
        <f t="shared" ref="N410:N412" si="91">SUM(J410:M410)</f>
        <v>0</v>
      </c>
    </row>
    <row r="411" spans="1:14" x14ac:dyDescent="0.25">
      <c r="A411" s="237"/>
      <c r="B411" s="238"/>
      <c r="C411" s="239"/>
      <c r="D411" s="238"/>
      <c r="E411" s="238"/>
      <c r="F411" s="240"/>
      <c r="G411" s="241"/>
      <c r="H411" s="242"/>
      <c r="I411" s="519"/>
      <c r="J411" s="544"/>
      <c r="K411" s="528"/>
      <c r="L411" s="533"/>
      <c r="M411" s="540"/>
      <c r="N411" s="523">
        <f t="shared" si="91"/>
        <v>0</v>
      </c>
    </row>
    <row r="412" spans="1:14" ht="15.75" thickBot="1" x14ac:dyDescent="0.3">
      <c r="A412" s="243"/>
      <c r="B412" s="244"/>
      <c r="C412" s="245"/>
      <c r="D412" s="244"/>
      <c r="E412" s="244"/>
      <c r="F412" s="246"/>
      <c r="G412" s="247"/>
      <c r="H412" s="248"/>
      <c r="I412" s="520"/>
      <c r="J412" s="545"/>
      <c r="K412" s="529"/>
      <c r="L412" s="534"/>
      <c r="M412" s="541"/>
      <c r="N412" s="537">
        <f t="shared" si="91"/>
        <v>0</v>
      </c>
    </row>
    <row r="413" spans="1:14" ht="15.75" thickBot="1" x14ac:dyDescent="0.3">
      <c r="A413" s="646" t="s">
        <v>4</v>
      </c>
      <c r="B413" s="647"/>
      <c r="C413" s="647"/>
      <c r="D413" s="647"/>
      <c r="E413" s="647"/>
      <c r="F413" s="647"/>
      <c r="G413" s="647"/>
      <c r="H413" s="647"/>
      <c r="I413" s="521">
        <f>SUM(I403:I412)</f>
        <v>0</v>
      </c>
      <c r="J413" s="546">
        <f t="shared" ref="J413:N413" si="92">SUM(J403:J412)</f>
        <v>0</v>
      </c>
      <c r="K413" s="530">
        <f t="shared" si="92"/>
        <v>0</v>
      </c>
      <c r="L413" s="535">
        <f t="shared" si="92"/>
        <v>0</v>
      </c>
      <c r="M413" s="525">
        <f t="shared" si="92"/>
        <v>0</v>
      </c>
      <c r="N413" s="538">
        <f t="shared" si="92"/>
        <v>0</v>
      </c>
    </row>
    <row r="414" spans="1:14" ht="15.75" customHeight="1" thickBot="1" x14ac:dyDescent="0.3">
      <c r="A414" s="633" t="s">
        <v>449</v>
      </c>
      <c r="B414" s="634"/>
      <c r="C414" s="634"/>
      <c r="D414" s="634"/>
      <c r="E414" s="634"/>
      <c r="F414" s="634"/>
      <c r="G414" s="634"/>
      <c r="H414" s="634"/>
      <c r="I414" s="634"/>
      <c r="J414" s="634"/>
      <c r="K414" s="634"/>
      <c r="L414" s="634"/>
      <c r="M414" s="634"/>
      <c r="N414" s="635"/>
    </row>
    <row r="415" spans="1:14" ht="26.25" thickBot="1" x14ac:dyDescent="0.3">
      <c r="A415" s="427" t="s">
        <v>418</v>
      </c>
      <c r="B415" s="415" t="s">
        <v>419</v>
      </c>
      <c r="C415" s="427" t="s">
        <v>420</v>
      </c>
      <c r="D415" s="415" t="s">
        <v>36</v>
      </c>
      <c r="E415" s="230" t="s">
        <v>533</v>
      </c>
      <c r="F415" s="229" t="s">
        <v>0</v>
      </c>
      <c r="G415" s="229" t="s">
        <v>2</v>
      </c>
      <c r="H415" s="229" t="s">
        <v>37</v>
      </c>
      <c r="I415" s="517" t="s">
        <v>5</v>
      </c>
      <c r="J415" s="542" t="s">
        <v>517</v>
      </c>
      <c r="K415" s="526" t="s">
        <v>518</v>
      </c>
      <c r="L415" s="531" t="s">
        <v>519</v>
      </c>
      <c r="M415" s="524" t="s">
        <v>520</v>
      </c>
      <c r="N415" s="536" t="s">
        <v>608</v>
      </c>
    </row>
    <row r="416" spans="1:14" x14ac:dyDescent="0.25">
      <c r="A416" s="231"/>
      <c r="B416" s="232"/>
      <c r="C416" s="233"/>
      <c r="D416" s="232"/>
      <c r="E416" s="232"/>
      <c r="F416" s="234"/>
      <c r="G416" s="235"/>
      <c r="H416" s="236"/>
      <c r="I416" s="518"/>
      <c r="J416" s="543"/>
      <c r="K416" s="527"/>
      <c r="L416" s="532"/>
      <c r="M416" s="539"/>
      <c r="N416" s="522">
        <f t="shared" ref="N416:N422" si="93">SUM(J416:M416)</f>
        <v>0</v>
      </c>
    </row>
    <row r="417" spans="1:14" x14ac:dyDescent="0.25">
      <c r="A417" s="237"/>
      <c r="B417" s="238"/>
      <c r="C417" s="239"/>
      <c r="D417" s="238"/>
      <c r="E417" s="238"/>
      <c r="F417" s="240"/>
      <c r="G417" s="241"/>
      <c r="H417" s="242"/>
      <c r="I417" s="519"/>
      <c r="J417" s="544"/>
      <c r="K417" s="528"/>
      <c r="L417" s="533"/>
      <c r="M417" s="540"/>
      <c r="N417" s="523">
        <f t="shared" si="93"/>
        <v>0</v>
      </c>
    </row>
    <row r="418" spans="1:14" x14ac:dyDescent="0.25">
      <c r="A418" s="237"/>
      <c r="B418" s="238"/>
      <c r="C418" s="239"/>
      <c r="D418" s="238"/>
      <c r="E418" s="238"/>
      <c r="F418" s="240"/>
      <c r="G418" s="241"/>
      <c r="H418" s="242"/>
      <c r="I418" s="519"/>
      <c r="J418" s="544"/>
      <c r="K418" s="528"/>
      <c r="L418" s="533"/>
      <c r="M418" s="540"/>
      <c r="N418" s="523">
        <f t="shared" si="93"/>
        <v>0</v>
      </c>
    </row>
    <row r="419" spans="1:14" x14ac:dyDescent="0.25">
      <c r="A419" s="237"/>
      <c r="B419" s="238"/>
      <c r="C419" s="239"/>
      <c r="D419" s="238"/>
      <c r="E419" s="238"/>
      <c r="F419" s="240"/>
      <c r="G419" s="241"/>
      <c r="H419" s="242"/>
      <c r="I419" s="519"/>
      <c r="J419" s="544"/>
      <c r="K419" s="528"/>
      <c r="L419" s="533"/>
      <c r="M419" s="540"/>
      <c r="N419" s="523">
        <f t="shared" si="93"/>
        <v>0</v>
      </c>
    </row>
    <row r="420" spans="1:14" x14ac:dyDescent="0.25">
      <c r="A420" s="237"/>
      <c r="B420" s="238"/>
      <c r="C420" s="239"/>
      <c r="D420" s="238"/>
      <c r="E420" s="238"/>
      <c r="F420" s="240"/>
      <c r="G420" s="241"/>
      <c r="H420" s="242"/>
      <c r="I420" s="519"/>
      <c r="J420" s="544"/>
      <c r="K420" s="528"/>
      <c r="L420" s="533"/>
      <c r="M420" s="540"/>
      <c r="N420" s="523">
        <f t="shared" si="93"/>
        <v>0</v>
      </c>
    </row>
    <row r="421" spans="1:14" x14ac:dyDescent="0.25">
      <c r="A421" s="237"/>
      <c r="B421" s="238"/>
      <c r="C421" s="239"/>
      <c r="D421" s="238"/>
      <c r="E421" s="238"/>
      <c r="F421" s="240"/>
      <c r="G421" s="241"/>
      <c r="H421" s="242"/>
      <c r="I421" s="519"/>
      <c r="J421" s="544"/>
      <c r="K421" s="528"/>
      <c r="L421" s="533"/>
      <c r="M421" s="540"/>
      <c r="N421" s="523">
        <f t="shared" si="93"/>
        <v>0</v>
      </c>
    </row>
    <row r="422" spans="1:14" x14ac:dyDescent="0.25">
      <c r="A422" s="237"/>
      <c r="B422" s="238"/>
      <c r="C422" s="239"/>
      <c r="D422" s="238"/>
      <c r="E422" s="238"/>
      <c r="F422" s="240"/>
      <c r="G422" s="241"/>
      <c r="H422" s="242"/>
      <c r="I422" s="519"/>
      <c r="J422" s="544"/>
      <c r="K422" s="528"/>
      <c r="L422" s="533"/>
      <c r="M422" s="540"/>
      <c r="N422" s="523">
        <f t="shared" si="93"/>
        <v>0</v>
      </c>
    </row>
    <row r="423" spans="1:14" x14ac:dyDescent="0.25">
      <c r="A423" s="237"/>
      <c r="B423" s="238"/>
      <c r="C423" s="239"/>
      <c r="D423" s="238"/>
      <c r="E423" s="238"/>
      <c r="F423" s="240"/>
      <c r="G423" s="241"/>
      <c r="H423" s="242"/>
      <c r="I423" s="519"/>
      <c r="J423" s="544"/>
      <c r="K423" s="528"/>
      <c r="L423" s="533"/>
      <c r="M423" s="540"/>
      <c r="N423" s="523">
        <f t="shared" ref="N423:N425" si="94">SUM(J423:M423)</f>
        <v>0</v>
      </c>
    </row>
    <row r="424" spans="1:14" x14ac:dyDescent="0.25">
      <c r="A424" s="237"/>
      <c r="B424" s="238"/>
      <c r="C424" s="239"/>
      <c r="D424" s="238"/>
      <c r="E424" s="238"/>
      <c r="F424" s="240"/>
      <c r="G424" s="241"/>
      <c r="H424" s="242"/>
      <c r="I424" s="519"/>
      <c r="J424" s="544"/>
      <c r="K424" s="528"/>
      <c r="L424" s="533"/>
      <c r="M424" s="540"/>
      <c r="N424" s="523">
        <f t="shared" si="94"/>
        <v>0</v>
      </c>
    </row>
    <row r="425" spans="1:14" ht="15.75" thickBot="1" x14ac:dyDescent="0.3">
      <c r="A425" s="243"/>
      <c r="B425" s="244"/>
      <c r="C425" s="245"/>
      <c r="D425" s="244"/>
      <c r="E425" s="244"/>
      <c r="F425" s="246"/>
      <c r="G425" s="247"/>
      <c r="H425" s="248"/>
      <c r="I425" s="520"/>
      <c r="J425" s="545"/>
      <c r="K425" s="529"/>
      <c r="L425" s="534"/>
      <c r="M425" s="541"/>
      <c r="N425" s="537">
        <f t="shared" si="94"/>
        <v>0</v>
      </c>
    </row>
    <row r="426" spans="1:14" ht="15.75" thickBot="1" x14ac:dyDescent="0.3">
      <c r="A426" s="646" t="s">
        <v>4</v>
      </c>
      <c r="B426" s="647"/>
      <c r="C426" s="647"/>
      <c r="D426" s="647"/>
      <c r="E426" s="647"/>
      <c r="F426" s="647"/>
      <c r="G426" s="647"/>
      <c r="H426" s="647"/>
      <c r="I426" s="521">
        <f>SUM(I416:I425)</f>
        <v>0</v>
      </c>
      <c r="J426" s="546">
        <f t="shared" ref="J426:N426" si="95">SUM(J416:J425)</f>
        <v>0</v>
      </c>
      <c r="K426" s="530">
        <f t="shared" si="95"/>
        <v>0</v>
      </c>
      <c r="L426" s="535">
        <f t="shared" si="95"/>
        <v>0</v>
      </c>
      <c r="M426" s="525">
        <f t="shared" si="95"/>
        <v>0</v>
      </c>
      <c r="N426" s="538">
        <f t="shared" si="95"/>
        <v>0</v>
      </c>
    </row>
    <row r="427" spans="1:14" ht="15.75" customHeight="1" thickBot="1" x14ac:dyDescent="0.3">
      <c r="A427" s="633" t="s">
        <v>450</v>
      </c>
      <c r="B427" s="634"/>
      <c r="C427" s="634"/>
      <c r="D427" s="634"/>
      <c r="E427" s="634"/>
      <c r="F427" s="634"/>
      <c r="G427" s="634"/>
      <c r="H427" s="634"/>
      <c r="I427" s="634"/>
      <c r="J427" s="634"/>
      <c r="K427" s="634"/>
      <c r="L427" s="634"/>
      <c r="M427" s="634"/>
      <c r="N427" s="635"/>
    </row>
    <row r="428" spans="1:14" ht="26.25" thickBot="1" x14ac:dyDescent="0.3">
      <c r="A428" s="427" t="s">
        <v>418</v>
      </c>
      <c r="B428" s="415" t="s">
        <v>419</v>
      </c>
      <c r="C428" s="427" t="s">
        <v>420</v>
      </c>
      <c r="D428" s="415" t="s">
        <v>36</v>
      </c>
      <c r="E428" s="230" t="s">
        <v>533</v>
      </c>
      <c r="F428" s="229" t="s">
        <v>0</v>
      </c>
      <c r="G428" s="229" t="s">
        <v>2</v>
      </c>
      <c r="H428" s="229" t="s">
        <v>37</v>
      </c>
      <c r="I428" s="517" t="s">
        <v>5</v>
      </c>
      <c r="J428" s="542" t="s">
        <v>517</v>
      </c>
      <c r="K428" s="526" t="s">
        <v>518</v>
      </c>
      <c r="L428" s="531" t="s">
        <v>519</v>
      </c>
      <c r="M428" s="524" t="s">
        <v>520</v>
      </c>
      <c r="N428" s="536" t="s">
        <v>608</v>
      </c>
    </row>
    <row r="429" spans="1:14" x14ac:dyDescent="0.25">
      <c r="A429" s="231"/>
      <c r="B429" s="232"/>
      <c r="C429" s="233"/>
      <c r="D429" s="232"/>
      <c r="E429" s="232"/>
      <c r="F429" s="234"/>
      <c r="G429" s="235"/>
      <c r="H429" s="236"/>
      <c r="I429" s="518"/>
      <c r="J429" s="543"/>
      <c r="K429" s="527"/>
      <c r="L429" s="532"/>
      <c r="M429" s="539"/>
      <c r="N429" s="522">
        <f t="shared" ref="N429:N435" si="96">SUM(J429:M429)</f>
        <v>0</v>
      </c>
    </row>
    <row r="430" spans="1:14" x14ac:dyDescent="0.25">
      <c r="A430" s="237"/>
      <c r="B430" s="238"/>
      <c r="C430" s="239"/>
      <c r="D430" s="238"/>
      <c r="E430" s="238"/>
      <c r="F430" s="240"/>
      <c r="G430" s="241"/>
      <c r="H430" s="242"/>
      <c r="I430" s="519"/>
      <c r="J430" s="544"/>
      <c r="K430" s="528"/>
      <c r="L430" s="533"/>
      <c r="M430" s="540"/>
      <c r="N430" s="523">
        <f t="shared" si="96"/>
        <v>0</v>
      </c>
    </row>
    <row r="431" spans="1:14" x14ac:dyDescent="0.25">
      <c r="A431" s="237"/>
      <c r="B431" s="238"/>
      <c r="C431" s="239"/>
      <c r="D431" s="238"/>
      <c r="E431" s="238"/>
      <c r="F431" s="240"/>
      <c r="G431" s="241"/>
      <c r="H431" s="242"/>
      <c r="I431" s="519"/>
      <c r="J431" s="544"/>
      <c r="K431" s="528"/>
      <c r="L431" s="533"/>
      <c r="M431" s="540"/>
      <c r="N431" s="523">
        <f t="shared" si="96"/>
        <v>0</v>
      </c>
    </row>
    <row r="432" spans="1:14" x14ac:dyDescent="0.25">
      <c r="A432" s="237"/>
      <c r="B432" s="238"/>
      <c r="C432" s="239"/>
      <c r="D432" s="238"/>
      <c r="E432" s="238"/>
      <c r="F432" s="240"/>
      <c r="G432" s="241"/>
      <c r="H432" s="242"/>
      <c r="I432" s="519"/>
      <c r="J432" s="544"/>
      <c r="K432" s="528"/>
      <c r="L432" s="533"/>
      <c r="M432" s="540"/>
      <c r="N432" s="523">
        <f t="shared" si="96"/>
        <v>0</v>
      </c>
    </row>
    <row r="433" spans="1:14" x14ac:dyDescent="0.25">
      <c r="A433" s="237"/>
      <c r="B433" s="238"/>
      <c r="C433" s="239"/>
      <c r="D433" s="238"/>
      <c r="E433" s="238"/>
      <c r="F433" s="240"/>
      <c r="G433" s="241"/>
      <c r="H433" s="242"/>
      <c r="I433" s="519"/>
      <c r="J433" s="544"/>
      <c r="K433" s="528"/>
      <c r="L433" s="533"/>
      <c r="M433" s="540"/>
      <c r="N433" s="523">
        <f t="shared" si="96"/>
        <v>0</v>
      </c>
    </row>
    <row r="434" spans="1:14" x14ac:dyDescent="0.25">
      <c r="A434" s="237"/>
      <c r="B434" s="238"/>
      <c r="C434" s="239"/>
      <c r="D434" s="238"/>
      <c r="E434" s="238"/>
      <c r="F434" s="240"/>
      <c r="G434" s="241"/>
      <c r="H434" s="242"/>
      <c r="I434" s="519"/>
      <c r="J434" s="544"/>
      <c r="K434" s="528"/>
      <c r="L434" s="533"/>
      <c r="M434" s="540"/>
      <c r="N434" s="523">
        <f t="shared" si="96"/>
        <v>0</v>
      </c>
    </row>
    <row r="435" spans="1:14" x14ac:dyDescent="0.25">
      <c r="A435" s="237"/>
      <c r="B435" s="238"/>
      <c r="C435" s="239"/>
      <c r="D435" s="238"/>
      <c r="E435" s="238"/>
      <c r="F435" s="240"/>
      <c r="G435" s="241"/>
      <c r="H435" s="242"/>
      <c r="I435" s="519"/>
      <c r="J435" s="544"/>
      <c r="K435" s="528"/>
      <c r="L435" s="533"/>
      <c r="M435" s="540"/>
      <c r="N435" s="523">
        <f t="shared" si="96"/>
        <v>0</v>
      </c>
    </row>
    <row r="436" spans="1:14" x14ac:dyDescent="0.25">
      <c r="A436" s="237"/>
      <c r="B436" s="238"/>
      <c r="C436" s="239"/>
      <c r="D436" s="238"/>
      <c r="E436" s="238"/>
      <c r="F436" s="240"/>
      <c r="G436" s="241"/>
      <c r="H436" s="242"/>
      <c r="I436" s="519"/>
      <c r="J436" s="544"/>
      <c r="K436" s="528"/>
      <c r="L436" s="533"/>
      <c r="M436" s="540"/>
      <c r="N436" s="523">
        <f t="shared" ref="N436:N438" si="97">SUM(J436:M436)</f>
        <v>0</v>
      </c>
    </row>
    <row r="437" spans="1:14" x14ac:dyDescent="0.25">
      <c r="A437" s="237"/>
      <c r="B437" s="238"/>
      <c r="C437" s="239"/>
      <c r="D437" s="238"/>
      <c r="E437" s="238"/>
      <c r="F437" s="240"/>
      <c r="G437" s="241"/>
      <c r="H437" s="242"/>
      <c r="I437" s="519"/>
      <c r="J437" s="544"/>
      <c r="K437" s="528"/>
      <c r="L437" s="533"/>
      <c r="M437" s="540"/>
      <c r="N437" s="523">
        <f t="shared" si="97"/>
        <v>0</v>
      </c>
    </row>
    <row r="438" spans="1:14" ht="15.75" thickBot="1" x14ac:dyDescent="0.3">
      <c r="A438" s="243"/>
      <c r="B438" s="244"/>
      <c r="C438" s="245"/>
      <c r="D438" s="244"/>
      <c r="E438" s="244"/>
      <c r="F438" s="246"/>
      <c r="G438" s="247"/>
      <c r="H438" s="248"/>
      <c r="I438" s="520"/>
      <c r="J438" s="545"/>
      <c r="K438" s="529"/>
      <c r="L438" s="534"/>
      <c r="M438" s="541"/>
      <c r="N438" s="537">
        <f t="shared" si="97"/>
        <v>0</v>
      </c>
    </row>
    <row r="439" spans="1:14" ht="15.75" thickBot="1" x14ac:dyDescent="0.3">
      <c r="A439" s="646" t="s">
        <v>4</v>
      </c>
      <c r="B439" s="647"/>
      <c r="C439" s="647"/>
      <c r="D439" s="647"/>
      <c r="E439" s="647"/>
      <c r="F439" s="647"/>
      <c r="G439" s="647"/>
      <c r="H439" s="647"/>
      <c r="I439" s="521">
        <f>SUM(I429:I438)</f>
        <v>0</v>
      </c>
      <c r="J439" s="546">
        <f t="shared" ref="J439:N439" si="98">SUM(J429:J438)</f>
        <v>0</v>
      </c>
      <c r="K439" s="530">
        <f t="shared" si="98"/>
        <v>0</v>
      </c>
      <c r="L439" s="535">
        <f t="shared" si="98"/>
        <v>0</v>
      </c>
      <c r="M439" s="525">
        <f t="shared" si="98"/>
        <v>0</v>
      </c>
      <c r="N439" s="538">
        <f t="shared" si="98"/>
        <v>0</v>
      </c>
    </row>
    <row r="440" spans="1:14" ht="15.75" customHeight="1" thickBot="1" x14ac:dyDescent="0.3">
      <c r="A440" s="633" t="s">
        <v>451</v>
      </c>
      <c r="B440" s="634"/>
      <c r="C440" s="634"/>
      <c r="D440" s="634"/>
      <c r="E440" s="634"/>
      <c r="F440" s="634"/>
      <c r="G440" s="634"/>
      <c r="H440" s="634"/>
      <c r="I440" s="634"/>
      <c r="J440" s="634"/>
      <c r="K440" s="634"/>
      <c r="L440" s="634"/>
      <c r="M440" s="634"/>
      <c r="N440" s="635"/>
    </row>
    <row r="441" spans="1:14" ht="26.25" thickBot="1" x14ac:dyDescent="0.3">
      <c r="A441" s="427" t="s">
        <v>418</v>
      </c>
      <c r="B441" s="415" t="s">
        <v>419</v>
      </c>
      <c r="C441" s="427" t="s">
        <v>420</v>
      </c>
      <c r="D441" s="415" t="s">
        <v>36</v>
      </c>
      <c r="E441" s="230" t="s">
        <v>533</v>
      </c>
      <c r="F441" s="229" t="s">
        <v>0</v>
      </c>
      <c r="G441" s="229" t="s">
        <v>2</v>
      </c>
      <c r="H441" s="229" t="s">
        <v>37</v>
      </c>
      <c r="I441" s="517" t="s">
        <v>5</v>
      </c>
      <c r="J441" s="542" t="s">
        <v>517</v>
      </c>
      <c r="K441" s="526" t="s">
        <v>518</v>
      </c>
      <c r="L441" s="531" t="s">
        <v>519</v>
      </c>
      <c r="M441" s="524" t="s">
        <v>520</v>
      </c>
      <c r="N441" s="536" t="s">
        <v>608</v>
      </c>
    </row>
    <row r="442" spans="1:14" x14ac:dyDescent="0.25">
      <c r="A442" s="231"/>
      <c r="B442" s="232"/>
      <c r="C442" s="233"/>
      <c r="D442" s="232"/>
      <c r="E442" s="232"/>
      <c r="F442" s="234"/>
      <c r="G442" s="235"/>
      <c r="H442" s="236"/>
      <c r="I442" s="518"/>
      <c r="J442" s="543"/>
      <c r="K442" s="527"/>
      <c r="L442" s="532"/>
      <c r="M442" s="539"/>
      <c r="N442" s="522">
        <f t="shared" ref="N442:N448" si="99">SUM(J442:M442)</f>
        <v>0</v>
      </c>
    </row>
    <row r="443" spans="1:14" x14ac:dyDescent="0.25">
      <c r="A443" s="237"/>
      <c r="B443" s="238"/>
      <c r="C443" s="239"/>
      <c r="D443" s="238"/>
      <c r="E443" s="238"/>
      <c r="F443" s="240"/>
      <c r="G443" s="241"/>
      <c r="H443" s="242"/>
      <c r="I443" s="519"/>
      <c r="J443" s="544"/>
      <c r="K443" s="528"/>
      <c r="L443" s="533"/>
      <c r="M443" s="540"/>
      <c r="N443" s="523">
        <f t="shared" si="99"/>
        <v>0</v>
      </c>
    </row>
    <row r="444" spans="1:14" x14ac:dyDescent="0.25">
      <c r="A444" s="237"/>
      <c r="B444" s="238"/>
      <c r="C444" s="239"/>
      <c r="D444" s="238"/>
      <c r="E444" s="238"/>
      <c r="F444" s="240"/>
      <c r="G444" s="241"/>
      <c r="H444" s="242"/>
      <c r="I444" s="519"/>
      <c r="J444" s="544"/>
      <c r="K444" s="528"/>
      <c r="L444" s="533"/>
      <c r="M444" s="540"/>
      <c r="N444" s="523">
        <f t="shared" si="99"/>
        <v>0</v>
      </c>
    </row>
    <row r="445" spans="1:14" x14ac:dyDescent="0.25">
      <c r="A445" s="237"/>
      <c r="B445" s="238"/>
      <c r="C445" s="239"/>
      <c r="D445" s="238"/>
      <c r="E445" s="238"/>
      <c r="F445" s="240"/>
      <c r="G445" s="241"/>
      <c r="H445" s="242"/>
      <c r="I445" s="519"/>
      <c r="J445" s="544"/>
      <c r="K445" s="528"/>
      <c r="L445" s="533"/>
      <c r="M445" s="540"/>
      <c r="N445" s="523">
        <f t="shared" si="99"/>
        <v>0</v>
      </c>
    </row>
    <row r="446" spans="1:14" x14ac:dyDescent="0.25">
      <c r="A446" s="237"/>
      <c r="B446" s="238"/>
      <c r="C446" s="239"/>
      <c r="D446" s="238"/>
      <c r="E446" s="238"/>
      <c r="F446" s="240"/>
      <c r="G446" s="241"/>
      <c r="H446" s="242"/>
      <c r="I446" s="519"/>
      <c r="J446" s="544"/>
      <c r="K446" s="528"/>
      <c r="L446" s="533"/>
      <c r="M446" s="540"/>
      <c r="N446" s="523">
        <f t="shared" si="99"/>
        <v>0</v>
      </c>
    </row>
    <row r="447" spans="1:14" x14ac:dyDescent="0.25">
      <c r="A447" s="237"/>
      <c r="B447" s="238"/>
      <c r="C447" s="239"/>
      <c r="D447" s="238"/>
      <c r="E447" s="238"/>
      <c r="F447" s="240"/>
      <c r="G447" s="241"/>
      <c r="H447" s="242"/>
      <c r="I447" s="519"/>
      <c r="J447" s="544"/>
      <c r="K447" s="528"/>
      <c r="L447" s="533"/>
      <c r="M447" s="540"/>
      <c r="N447" s="523">
        <f t="shared" si="99"/>
        <v>0</v>
      </c>
    </row>
    <row r="448" spans="1:14" x14ac:dyDescent="0.25">
      <c r="A448" s="237"/>
      <c r="B448" s="238"/>
      <c r="C448" s="239"/>
      <c r="D448" s="238"/>
      <c r="E448" s="238"/>
      <c r="F448" s="240"/>
      <c r="G448" s="241"/>
      <c r="H448" s="242"/>
      <c r="I448" s="519"/>
      <c r="J448" s="544"/>
      <c r="K448" s="528"/>
      <c r="L448" s="533"/>
      <c r="M448" s="540"/>
      <c r="N448" s="523">
        <f t="shared" si="99"/>
        <v>0</v>
      </c>
    </row>
    <row r="449" spans="1:14" x14ac:dyDescent="0.25">
      <c r="A449" s="237"/>
      <c r="B449" s="238"/>
      <c r="C449" s="239"/>
      <c r="D449" s="238"/>
      <c r="E449" s="238"/>
      <c r="F449" s="240"/>
      <c r="G449" s="241"/>
      <c r="H449" s="242"/>
      <c r="I449" s="519"/>
      <c r="J449" s="544"/>
      <c r="K449" s="528"/>
      <c r="L449" s="533"/>
      <c r="M449" s="540"/>
      <c r="N449" s="523">
        <f t="shared" ref="N449:N451" si="100">SUM(J449:M449)</f>
        <v>0</v>
      </c>
    </row>
    <row r="450" spans="1:14" x14ac:dyDescent="0.25">
      <c r="A450" s="237"/>
      <c r="B450" s="238"/>
      <c r="C450" s="239"/>
      <c r="D450" s="238"/>
      <c r="E450" s="238"/>
      <c r="F450" s="240"/>
      <c r="G450" s="241"/>
      <c r="H450" s="242"/>
      <c r="I450" s="519"/>
      <c r="J450" s="544"/>
      <c r="K450" s="528"/>
      <c r="L450" s="533"/>
      <c r="M450" s="540"/>
      <c r="N450" s="523">
        <f t="shared" si="100"/>
        <v>0</v>
      </c>
    </row>
    <row r="451" spans="1:14" ht="15.75" thickBot="1" x14ac:dyDescent="0.3">
      <c r="A451" s="243"/>
      <c r="B451" s="244"/>
      <c r="C451" s="245"/>
      <c r="D451" s="244"/>
      <c r="E451" s="244"/>
      <c r="F451" s="246"/>
      <c r="G451" s="247"/>
      <c r="H451" s="248"/>
      <c r="I451" s="520"/>
      <c r="J451" s="545"/>
      <c r="K451" s="529"/>
      <c r="L451" s="534"/>
      <c r="M451" s="541"/>
      <c r="N451" s="537">
        <f t="shared" si="100"/>
        <v>0</v>
      </c>
    </row>
    <row r="452" spans="1:14" ht="15.75" thickBot="1" x14ac:dyDescent="0.3">
      <c r="A452" s="646" t="s">
        <v>4</v>
      </c>
      <c r="B452" s="647"/>
      <c r="C452" s="647"/>
      <c r="D452" s="647"/>
      <c r="E452" s="647"/>
      <c r="F452" s="647"/>
      <c r="G452" s="647"/>
      <c r="H452" s="647"/>
      <c r="I452" s="521">
        <f>SUM(I442:I451)</f>
        <v>0</v>
      </c>
      <c r="J452" s="546">
        <f t="shared" ref="J452:N452" si="101">SUM(J442:J451)</f>
        <v>0</v>
      </c>
      <c r="K452" s="530">
        <f t="shared" si="101"/>
        <v>0</v>
      </c>
      <c r="L452" s="535">
        <f t="shared" si="101"/>
        <v>0</v>
      </c>
      <c r="M452" s="525">
        <f t="shared" si="101"/>
        <v>0</v>
      </c>
      <c r="N452" s="538">
        <f t="shared" si="101"/>
        <v>0</v>
      </c>
    </row>
    <row r="453" spans="1:14" ht="15.75" customHeight="1" thickBot="1" x14ac:dyDescent="0.3">
      <c r="A453" s="633" t="s">
        <v>610</v>
      </c>
      <c r="B453" s="634"/>
      <c r="C453" s="634"/>
      <c r="D453" s="634"/>
      <c r="E453" s="634"/>
      <c r="F453" s="634"/>
      <c r="G453" s="634"/>
      <c r="H453" s="634"/>
      <c r="I453" s="634"/>
      <c r="J453" s="634"/>
      <c r="K453" s="634"/>
      <c r="L453" s="634"/>
      <c r="M453" s="634"/>
      <c r="N453" s="635"/>
    </row>
    <row r="454" spans="1:14" ht="26.25" thickBot="1" x14ac:dyDescent="0.3">
      <c r="A454" s="427" t="s">
        <v>418</v>
      </c>
      <c r="B454" s="415" t="s">
        <v>419</v>
      </c>
      <c r="C454" s="427" t="s">
        <v>420</v>
      </c>
      <c r="D454" s="415" t="s">
        <v>36</v>
      </c>
      <c r="E454" s="230" t="s">
        <v>533</v>
      </c>
      <c r="F454" s="229" t="s">
        <v>0</v>
      </c>
      <c r="G454" s="229" t="s">
        <v>2</v>
      </c>
      <c r="H454" s="229" t="s">
        <v>37</v>
      </c>
      <c r="I454" s="517" t="s">
        <v>5</v>
      </c>
      <c r="J454" s="542" t="s">
        <v>517</v>
      </c>
      <c r="K454" s="526" t="s">
        <v>518</v>
      </c>
      <c r="L454" s="531" t="s">
        <v>519</v>
      </c>
      <c r="M454" s="524" t="s">
        <v>520</v>
      </c>
      <c r="N454" s="536" t="s">
        <v>608</v>
      </c>
    </row>
    <row r="455" spans="1:14" x14ac:dyDescent="0.25">
      <c r="A455" s="231"/>
      <c r="B455" s="232"/>
      <c r="C455" s="233"/>
      <c r="D455" s="232"/>
      <c r="E455" s="232"/>
      <c r="F455" s="234"/>
      <c r="G455" s="235"/>
      <c r="H455" s="236"/>
      <c r="I455" s="518"/>
      <c r="J455" s="543"/>
      <c r="K455" s="527"/>
      <c r="L455" s="532"/>
      <c r="M455" s="539"/>
      <c r="N455" s="522">
        <f t="shared" ref="N455:N461" si="102">SUM(J455:M455)</f>
        <v>0</v>
      </c>
    </row>
    <row r="456" spans="1:14" x14ac:dyDescent="0.25">
      <c r="A456" s="237"/>
      <c r="B456" s="238"/>
      <c r="C456" s="239"/>
      <c r="D456" s="238"/>
      <c r="E456" s="238"/>
      <c r="F456" s="240"/>
      <c r="G456" s="241"/>
      <c r="H456" s="242"/>
      <c r="I456" s="519"/>
      <c r="J456" s="544"/>
      <c r="K456" s="528"/>
      <c r="L456" s="533"/>
      <c r="M456" s="540"/>
      <c r="N456" s="523">
        <f t="shared" si="102"/>
        <v>0</v>
      </c>
    </row>
    <row r="457" spans="1:14" x14ac:dyDescent="0.25">
      <c r="A457" s="237"/>
      <c r="B457" s="238"/>
      <c r="C457" s="239"/>
      <c r="D457" s="238"/>
      <c r="E457" s="238"/>
      <c r="F457" s="240"/>
      <c r="G457" s="241"/>
      <c r="H457" s="242"/>
      <c r="I457" s="519"/>
      <c r="J457" s="544"/>
      <c r="K457" s="528"/>
      <c r="L457" s="533"/>
      <c r="M457" s="540"/>
      <c r="N457" s="523">
        <f t="shared" si="102"/>
        <v>0</v>
      </c>
    </row>
    <row r="458" spans="1:14" x14ac:dyDescent="0.25">
      <c r="A458" s="237"/>
      <c r="B458" s="238"/>
      <c r="C458" s="239"/>
      <c r="D458" s="238"/>
      <c r="E458" s="238"/>
      <c r="F458" s="240"/>
      <c r="G458" s="241"/>
      <c r="H458" s="242"/>
      <c r="I458" s="519"/>
      <c r="J458" s="544"/>
      <c r="K458" s="528"/>
      <c r="L458" s="533"/>
      <c r="M458" s="540"/>
      <c r="N458" s="523">
        <f t="shared" si="102"/>
        <v>0</v>
      </c>
    </row>
    <row r="459" spans="1:14" x14ac:dyDescent="0.25">
      <c r="A459" s="237"/>
      <c r="B459" s="238"/>
      <c r="C459" s="239"/>
      <c r="D459" s="238"/>
      <c r="E459" s="238"/>
      <c r="F459" s="240"/>
      <c r="G459" s="241"/>
      <c r="H459" s="242"/>
      <c r="I459" s="519"/>
      <c r="J459" s="544"/>
      <c r="K459" s="528"/>
      <c r="L459" s="533"/>
      <c r="M459" s="540"/>
      <c r="N459" s="523">
        <f t="shared" si="102"/>
        <v>0</v>
      </c>
    </row>
    <row r="460" spans="1:14" x14ac:dyDescent="0.25">
      <c r="A460" s="237"/>
      <c r="B460" s="238"/>
      <c r="C460" s="239"/>
      <c r="D460" s="238"/>
      <c r="E460" s="238"/>
      <c r="F460" s="240"/>
      <c r="G460" s="241"/>
      <c r="H460" s="242"/>
      <c r="I460" s="519"/>
      <c r="J460" s="544"/>
      <c r="K460" s="528"/>
      <c r="L460" s="533"/>
      <c r="M460" s="540"/>
      <c r="N460" s="523">
        <f t="shared" si="102"/>
        <v>0</v>
      </c>
    </row>
    <row r="461" spans="1:14" x14ac:dyDescent="0.25">
      <c r="A461" s="237"/>
      <c r="B461" s="238"/>
      <c r="C461" s="239"/>
      <c r="D461" s="238"/>
      <c r="E461" s="238"/>
      <c r="F461" s="240"/>
      <c r="G461" s="241"/>
      <c r="H461" s="242"/>
      <c r="I461" s="519"/>
      <c r="J461" s="544"/>
      <c r="K461" s="528"/>
      <c r="L461" s="533"/>
      <c r="M461" s="540"/>
      <c r="N461" s="523">
        <f t="shared" si="102"/>
        <v>0</v>
      </c>
    </row>
    <row r="462" spans="1:14" x14ac:dyDescent="0.25">
      <c r="A462" s="237"/>
      <c r="B462" s="238"/>
      <c r="C462" s="239"/>
      <c r="D462" s="238"/>
      <c r="E462" s="238"/>
      <c r="F462" s="240"/>
      <c r="G462" s="241"/>
      <c r="H462" s="242"/>
      <c r="I462" s="519"/>
      <c r="J462" s="544"/>
      <c r="K462" s="528"/>
      <c r="L462" s="533"/>
      <c r="M462" s="540"/>
      <c r="N462" s="523">
        <f t="shared" ref="N462:N464" si="103">SUM(J462:M462)</f>
        <v>0</v>
      </c>
    </row>
    <row r="463" spans="1:14" x14ac:dyDescent="0.25">
      <c r="A463" s="237"/>
      <c r="B463" s="238"/>
      <c r="C463" s="239"/>
      <c r="D463" s="238"/>
      <c r="E463" s="238"/>
      <c r="F463" s="240"/>
      <c r="G463" s="241"/>
      <c r="H463" s="242"/>
      <c r="I463" s="519"/>
      <c r="J463" s="544"/>
      <c r="K463" s="528"/>
      <c r="L463" s="533"/>
      <c r="M463" s="540"/>
      <c r="N463" s="523">
        <f t="shared" si="103"/>
        <v>0</v>
      </c>
    </row>
    <row r="464" spans="1:14" ht="15.75" thickBot="1" x14ac:dyDescent="0.3">
      <c r="A464" s="243"/>
      <c r="B464" s="244"/>
      <c r="C464" s="245"/>
      <c r="D464" s="244"/>
      <c r="E464" s="244"/>
      <c r="F464" s="246"/>
      <c r="G464" s="247"/>
      <c r="H464" s="248"/>
      <c r="I464" s="520"/>
      <c r="J464" s="545"/>
      <c r="K464" s="529"/>
      <c r="L464" s="534"/>
      <c r="M464" s="541"/>
      <c r="N464" s="537">
        <f t="shared" si="103"/>
        <v>0</v>
      </c>
    </row>
    <row r="465" spans="1:14" ht="15.75" thickBot="1" x14ac:dyDescent="0.3">
      <c r="A465" s="646" t="s">
        <v>4</v>
      </c>
      <c r="B465" s="647"/>
      <c r="C465" s="647"/>
      <c r="D465" s="647"/>
      <c r="E465" s="647"/>
      <c r="F465" s="647"/>
      <c r="G465" s="647"/>
      <c r="H465" s="647"/>
      <c r="I465" s="521">
        <f>SUM(I455:I464)</f>
        <v>0</v>
      </c>
      <c r="J465" s="546">
        <f t="shared" ref="J465:N465" si="104">SUM(J455:J464)</f>
        <v>0</v>
      </c>
      <c r="K465" s="530">
        <f t="shared" si="104"/>
        <v>0</v>
      </c>
      <c r="L465" s="535">
        <f t="shared" si="104"/>
        <v>0</v>
      </c>
      <c r="M465" s="525">
        <f t="shared" si="104"/>
        <v>0</v>
      </c>
      <c r="N465" s="538">
        <f t="shared" si="104"/>
        <v>0</v>
      </c>
    </row>
    <row r="466" spans="1:14" ht="15.75" customHeight="1" thickBot="1" x14ac:dyDescent="0.3">
      <c r="A466" s="633" t="s">
        <v>452</v>
      </c>
      <c r="B466" s="634"/>
      <c r="C466" s="634"/>
      <c r="D466" s="634"/>
      <c r="E466" s="634"/>
      <c r="F466" s="634"/>
      <c r="G466" s="634"/>
      <c r="H466" s="634"/>
      <c r="I466" s="634"/>
      <c r="J466" s="634"/>
      <c r="K466" s="634"/>
      <c r="L466" s="634"/>
      <c r="M466" s="634"/>
      <c r="N466" s="635"/>
    </row>
    <row r="467" spans="1:14" ht="26.25" thickBot="1" x14ac:dyDescent="0.3">
      <c r="A467" s="427" t="s">
        <v>418</v>
      </c>
      <c r="B467" s="415" t="s">
        <v>419</v>
      </c>
      <c r="C467" s="427" t="s">
        <v>420</v>
      </c>
      <c r="D467" s="415" t="s">
        <v>36</v>
      </c>
      <c r="E467" s="230" t="s">
        <v>533</v>
      </c>
      <c r="F467" s="229" t="s">
        <v>0</v>
      </c>
      <c r="G467" s="229" t="s">
        <v>2</v>
      </c>
      <c r="H467" s="229" t="s">
        <v>37</v>
      </c>
      <c r="I467" s="517" t="s">
        <v>5</v>
      </c>
      <c r="J467" s="542" t="s">
        <v>517</v>
      </c>
      <c r="K467" s="526" t="s">
        <v>518</v>
      </c>
      <c r="L467" s="531" t="s">
        <v>519</v>
      </c>
      <c r="M467" s="524" t="s">
        <v>520</v>
      </c>
      <c r="N467" s="536" t="s">
        <v>608</v>
      </c>
    </row>
    <row r="468" spans="1:14" x14ac:dyDescent="0.25">
      <c r="A468" s="231"/>
      <c r="B468" s="232"/>
      <c r="C468" s="233"/>
      <c r="D468" s="232"/>
      <c r="E468" s="232"/>
      <c r="F468" s="234"/>
      <c r="G468" s="235"/>
      <c r="H468" s="236"/>
      <c r="I468" s="518"/>
      <c r="J468" s="543"/>
      <c r="K468" s="527"/>
      <c r="L468" s="532"/>
      <c r="M468" s="539"/>
      <c r="N468" s="522">
        <f t="shared" ref="N468:N474" si="105">SUM(J468:M468)</f>
        <v>0</v>
      </c>
    </row>
    <row r="469" spans="1:14" x14ac:dyDescent="0.25">
      <c r="A469" s="237"/>
      <c r="B469" s="238"/>
      <c r="C469" s="239"/>
      <c r="D469" s="238"/>
      <c r="E469" s="238"/>
      <c r="F469" s="240"/>
      <c r="G469" s="241"/>
      <c r="H469" s="242"/>
      <c r="I469" s="519"/>
      <c r="J469" s="544"/>
      <c r="K469" s="528"/>
      <c r="L469" s="533"/>
      <c r="M469" s="540"/>
      <c r="N469" s="523">
        <f t="shared" si="105"/>
        <v>0</v>
      </c>
    </row>
    <row r="470" spans="1:14" x14ac:dyDescent="0.25">
      <c r="A470" s="237"/>
      <c r="B470" s="238"/>
      <c r="C470" s="239"/>
      <c r="D470" s="238"/>
      <c r="E470" s="238"/>
      <c r="F470" s="240"/>
      <c r="G470" s="241"/>
      <c r="H470" s="242"/>
      <c r="I470" s="519"/>
      <c r="J470" s="544"/>
      <c r="K470" s="528"/>
      <c r="L470" s="533"/>
      <c r="M470" s="540"/>
      <c r="N470" s="523">
        <f t="shared" si="105"/>
        <v>0</v>
      </c>
    </row>
    <row r="471" spans="1:14" x14ac:dyDescent="0.25">
      <c r="A471" s="237"/>
      <c r="B471" s="238"/>
      <c r="C471" s="239"/>
      <c r="D471" s="238"/>
      <c r="E471" s="238"/>
      <c r="F471" s="240"/>
      <c r="G471" s="241"/>
      <c r="H471" s="242"/>
      <c r="I471" s="519"/>
      <c r="J471" s="544"/>
      <c r="K471" s="528"/>
      <c r="L471" s="533"/>
      <c r="M471" s="540"/>
      <c r="N471" s="523">
        <f t="shared" si="105"/>
        <v>0</v>
      </c>
    </row>
    <row r="472" spans="1:14" x14ac:dyDescent="0.25">
      <c r="A472" s="237"/>
      <c r="B472" s="238"/>
      <c r="C472" s="239"/>
      <c r="D472" s="238"/>
      <c r="E472" s="238"/>
      <c r="F472" s="240"/>
      <c r="G472" s="241"/>
      <c r="H472" s="242"/>
      <c r="I472" s="519"/>
      <c r="J472" s="544"/>
      <c r="K472" s="528"/>
      <c r="L472" s="533"/>
      <c r="M472" s="540"/>
      <c r="N472" s="523">
        <f t="shared" si="105"/>
        <v>0</v>
      </c>
    </row>
    <row r="473" spans="1:14" x14ac:dyDescent="0.25">
      <c r="A473" s="237"/>
      <c r="B473" s="238"/>
      <c r="C473" s="239"/>
      <c r="D473" s="238"/>
      <c r="E473" s="238"/>
      <c r="F473" s="240"/>
      <c r="G473" s="241"/>
      <c r="H473" s="242"/>
      <c r="I473" s="519"/>
      <c r="J473" s="544"/>
      <c r="K473" s="528"/>
      <c r="L473" s="533"/>
      <c r="M473" s="540"/>
      <c r="N473" s="523">
        <f t="shared" si="105"/>
        <v>0</v>
      </c>
    </row>
    <row r="474" spans="1:14" x14ac:dyDescent="0.25">
      <c r="A474" s="237"/>
      <c r="B474" s="238"/>
      <c r="C474" s="239"/>
      <c r="D474" s="238"/>
      <c r="E474" s="238"/>
      <c r="F474" s="240"/>
      <c r="G474" s="241"/>
      <c r="H474" s="242"/>
      <c r="I474" s="519"/>
      <c r="J474" s="544"/>
      <c r="K474" s="528"/>
      <c r="L474" s="533"/>
      <c r="M474" s="540"/>
      <c r="N474" s="523">
        <f t="shared" si="105"/>
        <v>0</v>
      </c>
    </row>
    <row r="475" spans="1:14" x14ac:dyDescent="0.25">
      <c r="A475" s="237"/>
      <c r="B475" s="238"/>
      <c r="C475" s="239"/>
      <c r="D475" s="238"/>
      <c r="E475" s="238"/>
      <c r="F475" s="240"/>
      <c r="G475" s="241"/>
      <c r="H475" s="242"/>
      <c r="I475" s="519"/>
      <c r="J475" s="544"/>
      <c r="K475" s="528"/>
      <c r="L475" s="533"/>
      <c r="M475" s="540"/>
      <c r="N475" s="523">
        <f t="shared" ref="N475:N477" si="106">SUM(J475:M475)</f>
        <v>0</v>
      </c>
    </row>
    <row r="476" spans="1:14" x14ac:dyDescent="0.25">
      <c r="A476" s="237"/>
      <c r="B476" s="238"/>
      <c r="C476" s="239"/>
      <c r="D476" s="238"/>
      <c r="E476" s="238"/>
      <c r="F476" s="240"/>
      <c r="G476" s="241"/>
      <c r="H476" s="242"/>
      <c r="I476" s="519"/>
      <c r="J476" s="544"/>
      <c r="K476" s="528"/>
      <c r="L476" s="533"/>
      <c r="M476" s="540"/>
      <c r="N476" s="523">
        <f t="shared" si="106"/>
        <v>0</v>
      </c>
    </row>
    <row r="477" spans="1:14" ht="15.75" thickBot="1" x14ac:dyDescent="0.3">
      <c r="A477" s="243"/>
      <c r="B477" s="244"/>
      <c r="C477" s="245"/>
      <c r="D477" s="244"/>
      <c r="E477" s="244"/>
      <c r="F477" s="246"/>
      <c r="G477" s="247"/>
      <c r="H477" s="248"/>
      <c r="I477" s="520"/>
      <c r="J477" s="545"/>
      <c r="K477" s="529"/>
      <c r="L477" s="534"/>
      <c r="M477" s="541"/>
      <c r="N477" s="537">
        <f t="shared" si="106"/>
        <v>0</v>
      </c>
    </row>
    <row r="478" spans="1:14" ht="15.75" thickBot="1" x14ac:dyDescent="0.3">
      <c r="A478" s="646" t="s">
        <v>4</v>
      </c>
      <c r="B478" s="647"/>
      <c r="C478" s="647"/>
      <c r="D478" s="647"/>
      <c r="E478" s="647"/>
      <c r="F478" s="647"/>
      <c r="G478" s="647"/>
      <c r="H478" s="647"/>
      <c r="I478" s="521">
        <f>SUM(I468:I477)</f>
        <v>0</v>
      </c>
      <c r="J478" s="546">
        <f t="shared" ref="J478:N478" si="107">SUM(J468:J477)</f>
        <v>0</v>
      </c>
      <c r="K478" s="530">
        <f t="shared" si="107"/>
        <v>0</v>
      </c>
      <c r="L478" s="535">
        <f t="shared" si="107"/>
        <v>0</v>
      </c>
      <c r="M478" s="525">
        <f t="shared" si="107"/>
        <v>0</v>
      </c>
      <c r="N478" s="538">
        <f t="shared" si="107"/>
        <v>0</v>
      </c>
    </row>
    <row r="479" spans="1:14" ht="15.75" customHeight="1" thickBot="1" x14ac:dyDescent="0.3">
      <c r="A479" s="633" t="s">
        <v>453</v>
      </c>
      <c r="B479" s="634"/>
      <c r="C479" s="634"/>
      <c r="D479" s="634"/>
      <c r="E479" s="634"/>
      <c r="F479" s="634"/>
      <c r="G479" s="634"/>
      <c r="H479" s="634"/>
      <c r="I479" s="634"/>
      <c r="J479" s="634"/>
      <c r="K479" s="634"/>
      <c r="L479" s="634"/>
      <c r="M479" s="634"/>
      <c r="N479" s="635"/>
    </row>
    <row r="480" spans="1:14" ht="26.25" thickBot="1" x14ac:dyDescent="0.3">
      <c r="A480" s="427" t="s">
        <v>418</v>
      </c>
      <c r="B480" s="415" t="s">
        <v>419</v>
      </c>
      <c r="C480" s="427" t="s">
        <v>420</v>
      </c>
      <c r="D480" s="415" t="s">
        <v>36</v>
      </c>
      <c r="E480" s="230" t="s">
        <v>533</v>
      </c>
      <c r="F480" s="229" t="s">
        <v>0</v>
      </c>
      <c r="G480" s="229" t="s">
        <v>2</v>
      </c>
      <c r="H480" s="229" t="s">
        <v>37</v>
      </c>
      <c r="I480" s="517" t="s">
        <v>5</v>
      </c>
      <c r="J480" s="542" t="s">
        <v>517</v>
      </c>
      <c r="K480" s="526" t="s">
        <v>518</v>
      </c>
      <c r="L480" s="531" t="s">
        <v>519</v>
      </c>
      <c r="M480" s="524" t="s">
        <v>520</v>
      </c>
      <c r="N480" s="536" t="s">
        <v>608</v>
      </c>
    </row>
    <row r="481" spans="1:14" x14ac:dyDescent="0.25">
      <c r="A481" s="231"/>
      <c r="B481" s="232"/>
      <c r="C481" s="233"/>
      <c r="D481" s="232"/>
      <c r="E481" s="232"/>
      <c r="F481" s="234"/>
      <c r="G481" s="235"/>
      <c r="H481" s="236"/>
      <c r="I481" s="518"/>
      <c r="J481" s="543"/>
      <c r="K481" s="527"/>
      <c r="L481" s="532"/>
      <c r="M481" s="539"/>
      <c r="N481" s="522">
        <f t="shared" ref="N481:N487" si="108">SUM(J481:M481)</f>
        <v>0</v>
      </c>
    </row>
    <row r="482" spans="1:14" x14ac:dyDescent="0.25">
      <c r="A482" s="237"/>
      <c r="B482" s="238"/>
      <c r="C482" s="239"/>
      <c r="D482" s="238"/>
      <c r="E482" s="238"/>
      <c r="F482" s="240"/>
      <c r="G482" s="241"/>
      <c r="H482" s="242"/>
      <c r="I482" s="519"/>
      <c r="J482" s="544"/>
      <c r="K482" s="528"/>
      <c r="L482" s="533"/>
      <c r="M482" s="540"/>
      <c r="N482" s="523">
        <f t="shared" si="108"/>
        <v>0</v>
      </c>
    </row>
    <row r="483" spans="1:14" x14ac:dyDescent="0.25">
      <c r="A483" s="237"/>
      <c r="B483" s="238"/>
      <c r="C483" s="239"/>
      <c r="D483" s="238"/>
      <c r="E483" s="238"/>
      <c r="F483" s="240"/>
      <c r="G483" s="241"/>
      <c r="H483" s="242"/>
      <c r="I483" s="519"/>
      <c r="J483" s="544"/>
      <c r="K483" s="528"/>
      <c r="L483" s="533"/>
      <c r="M483" s="540"/>
      <c r="N483" s="523">
        <f t="shared" si="108"/>
        <v>0</v>
      </c>
    </row>
    <row r="484" spans="1:14" x14ac:dyDescent="0.25">
      <c r="A484" s="237"/>
      <c r="B484" s="238"/>
      <c r="C484" s="239"/>
      <c r="D484" s="238"/>
      <c r="E484" s="238"/>
      <c r="F484" s="240"/>
      <c r="G484" s="241"/>
      <c r="H484" s="242"/>
      <c r="I484" s="519"/>
      <c r="J484" s="544"/>
      <c r="K484" s="528"/>
      <c r="L484" s="533"/>
      <c r="M484" s="540"/>
      <c r="N484" s="523">
        <f t="shared" si="108"/>
        <v>0</v>
      </c>
    </row>
    <row r="485" spans="1:14" x14ac:dyDescent="0.25">
      <c r="A485" s="237"/>
      <c r="B485" s="238"/>
      <c r="C485" s="239"/>
      <c r="D485" s="238"/>
      <c r="E485" s="238"/>
      <c r="F485" s="240"/>
      <c r="G485" s="241"/>
      <c r="H485" s="242"/>
      <c r="I485" s="519"/>
      <c r="J485" s="544"/>
      <c r="K485" s="528"/>
      <c r="L485" s="533"/>
      <c r="M485" s="540"/>
      <c r="N485" s="523">
        <f t="shared" si="108"/>
        <v>0</v>
      </c>
    </row>
    <row r="486" spans="1:14" x14ac:dyDescent="0.25">
      <c r="A486" s="237"/>
      <c r="B486" s="238"/>
      <c r="C486" s="239"/>
      <c r="D486" s="238"/>
      <c r="E486" s="238"/>
      <c r="F486" s="240"/>
      <c r="G486" s="241"/>
      <c r="H486" s="242"/>
      <c r="I486" s="519"/>
      <c r="J486" s="544"/>
      <c r="K486" s="528"/>
      <c r="L486" s="533"/>
      <c r="M486" s="540"/>
      <c r="N486" s="523">
        <f t="shared" si="108"/>
        <v>0</v>
      </c>
    </row>
    <row r="487" spans="1:14" x14ac:dyDescent="0.25">
      <c r="A487" s="237"/>
      <c r="B487" s="238"/>
      <c r="C487" s="239"/>
      <c r="D487" s="238"/>
      <c r="E487" s="238"/>
      <c r="F487" s="240"/>
      <c r="G487" s="241"/>
      <c r="H487" s="242"/>
      <c r="I487" s="519"/>
      <c r="J487" s="544"/>
      <c r="K487" s="528"/>
      <c r="L487" s="533"/>
      <c r="M487" s="540"/>
      <c r="N487" s="523">
        <f t="shared" si="108"/>
        <v>0</v>
      </c>
    </row>
    <row r="488" spans="1:14" x14ac:dyDescent="0.25">
      <c r="A488" s="237"/>
      <c r="B488" s="238"/>
      <c r="C488" s="239"/>
      <c r="D488" s="238"/>
      <c r="E488" s="238"/>
      <c r="F488" s="240"/>
      <c r="G488" s="241"/>
      <c r="H488" s="242"/>
      <c r="I488" s="519"/>
      <c r="J488" s="544"/>
      <c r="K488" s="528"/>
      <c r="L488" s="533"/>
      <c r="M488" s="540"/>
      <c r="N488" s="523">
        <f t="shared" ref="N488:N490" si="109">SUM(J488:M488)</f>
        <v>0</v>
      </c>
    </row>
    <row r="489" spans="1:14" x14ac:dyDescent="0.25">
      <c r="A489" s="237"/>
      <c r="B489" s="238"/>
      <c r="C489" s="239"/>
      <c r="D489" s="238"/>
      <c r="E489" s="238"/>
      <c r="F489" s="240"/>
      <c r="G489" s="241"/>
      <c r="H489" s="242"/>
      <c r="I489" s="519"/>
      <c r="J489" s="544"/>
      <c r="K489" s="528"/>
      <c r="L489" s="533"/>
      <c r="M489" s="540"/>
      <c r="N489" s="523">
        <f t="shared" si="109"/>
        <v>0</v>
      </c>
    </row>
    <row r="490" spans="1:14" ht="15.75" thickBot="1" x14ac:dyDescent="0.3">
      <c r="A490" s="243"/>
      <c r="B490" s="244"/>
      <c r="C490" s="245"/>
      <c r="D490" s="244"/>
      <c r="E490" s="244"/>
      <c r="F490" s="246"/>
      <c r="G490" s="247"/>
      <c r="H490" s="248"/>
      <c r="I490" s="520"/>
      <c r="J490" s="545"/>
      <c r="K490" s="529"/>
      <c r="L490" s="534"/>
      <c r="M490" s="541"/>
      <c r="N490" s="537">
        <f t="shared" si="109"/>
        <v>0</v>
      </c>
    </row>
    <row r="491" spans="1:14" ht="15.75" thickBot="1" x14ac:dyDescent="0.3">
      <c r="A491" s="646" t="s">
        <v>4</v>
      </c>
      <c r="B491" s="647"/>
      <c r="C491" s="647"/>
      <c r="D491" s="647"/>
      <c r="E491" s="647"/>
      <c r="F491" s="647"/>
      <c r="G491" s="647"/>
      <c r="H491" s="647"/>
      <c r="I491" s="521">
        <f>SUM(I481:I490)</f>
        <v>0</v>
      </c>
      <c r="J491" s="546">
        <f t="shared" ref="J491:N491" si="110">SUM(J481:J490)</f>
        <v>0</v>
      </c>
      <c r="K491" s="530">
        <f t="shared" si="110"/>
        <v>0</v>
      </c>
      <c r="L491" s="535">
        <f t="shared" si="110"/>
        <v>0</v>
      </c>
      <c r="M491" s="525">
        <f t="shared" si="110"/>
        <v>0</v>
      </c>
      <c r="N491" s="538">
        <f t="shared" si="110"/>
        <v>0</v>
      </c>
    </row>
    <row r="492" spans="1:14" ht="15.75" customHeight="1" thickBot="1" x14ac:dyDescent="0.3">
      <c r="A492" s="633" t="s">
        <v>556</v>
      </c>
      <c r="B492" s="634"/>
      <c r="C492" s="634"/>
      <c r="D492" s="634"/>
      <c r="E492" s="634"/>
      <c r="F492" s="634"/>
      <c r="G492" s="634"/>
      <c r="H492" s="634"/>
      <c r="I492" s="634"/>
      <c r="J492" s="634"/>
      <c r="K492" s="634"/>
      <c r="L492" s="634"/>
      <c r="M492" s="634"/>
      <c r="N492" s="635"/>
    </row>
    <row r="493" spans="1:14" ht="26.25" thickBot="1" x14ac:dyDescent="0.3">
      <c r="A493" s="427" t="s">
        <v>418</v>
      </c>
      <c r="B493" s="415" t="s">
        <v>419</v>
      </c>
      <c r="C493" s="427" t="s">
        <v>420</v>
      </c>
      <c r="D493" s="415" t="s">
        <v>36</v>
      </c>
      <c r="E493" s="230" t="s">
        <v>533</v>
      </c>
      <c r="F493" s="229" t="s">
        <v>0</v>
      </c>
      <c r="G493" s="229" t="s">
        <v>2</v>
      </c>
      <c r="H493" s="229" t="s">
        <v>37</v>
      </c>
      <c r="I493" s="517" t="s">
        <v>5</v>
      </c>
      <c r="J493" s="542" t="s">
        <v>517</v>
      </c>
      <c r="K493" s="526" t="s">
        <v>518</v>
      </c>
      <c r="L493" s="531" t="s">
        <v>519</v>
      </c>
      <c r="M493" s="524" t="s">
        <v>520</v>
      </c>
      <c r="N493" s="536" t="s">
        <v>608</v>
      </c>
    </row>
    <row r="494" spans="1:14" x14ac:dyDescent="0.25">
      <c r="A494" s="231"/>
      <c r="B494" s="232"/>
      <c r="C494" s="233"/>
      <c r="D494" s="232"/>
      <c r="E494" s="232"/>
      <c r="F494" s="234"/>
      <c r="G494" s="235"/>
      <c r="H494" s="236"/>
      <c r="I494" s="518"/>
      <c r="J494" s="543"/>
      <c r="K494" s="527"/>
      <c r="L494" s="532"/>
      <c r="M494" s="539"/>
      <c r="N494" s="522">
        <f t="shared" ref="N494:N500" si="111">SUM(J494:M494)</f>
        <v>0</v>
      </c>
    </row>
    <row r="495" spans="1:14" x14ac:dyDescent="0.25">
      <c r="A495" s="237"/>
      <c r="B495" s="238"/>
      <c r="C495" s="239"/>
      <c r="D495" s="238"/>
      <c r="E495" s="238"/>
      <c r="F495" s="240"/>
      <c r="G495" s="241"/>
      <c r="H495" s="242"/>
      <c r="I495" s="519"/>
      <c r="J495" s="544"/>
      <c r="K495" s="528"/>
      <c r="L495" s="533"/>
      <c r="M495" s="540"/>
      <c r="N495" s="523">
        <f t="shared" si="111"/>
        <v>0</v>
      </c>
    </row>
    <row r="496" spans="1:14" x14ac:dyDescent="0.25">
      <c r="A496" s="237"/>
      <c r="B496" s="238"/>
      <c r="C496" s="239"/>
      <c r="D496" s="238"/>
      <c r="E496" s="238"/>
      <c r="F496" s="240"/>
      <c r="G496" s="241"/>
      <c r="H496" s="242"/>
      <c r="I496" s="519"/>
      <c r="J496" s="544"/>
      <c r="K496" s="528"/>
      <c r="L496" s="533"/>
      <c r="M496" s="540"/>
      <c r="N496" s="523">
        <f t="shared" si="111"/>
        <v>0</v>
      </c>
    </row>
    <row r="497" spans="1:14" x14ac:dyDescent="0.25">
      <c r="A497" s="237"/>
      <c r="B497" s="238"/>
      <c r="C497" s="239"/>
      <c r="D497" s="238"/>
      <c r="E497" s="238"/>
      <c r="F497" s="240"/>
      <c r="G497" s="241"/>
      <c r="H497" s="242"/>
      <c r="I497" s="519"/>
      <c r="J497" s="544"/>
      <c r="K497" s="528"/>
      <c r="L497" s="533"/>
      <c r="M497" s="540"/>
      <c r="N497" s="523">
        <f t="shared" si="111"/>
        <v>0</v>
      </c>
    </row>
    <row r="498" spans="1:14" x14ac:dyDescent="0.25">
      <c r="A498" s="237"/>
      <c r="B498" s="238"/>
      <c r="C498" s="239"/>
      <c r="D498" s="238"/>
      <c r="E498" s="238"/>
      <c r="F498" s="240"/>
      <c r="G498" s="241"/>
      <c r="H498" s="242"/>
      <c r="I498" s="519"/>
      <c r="J498" s="544"/>
      <c r="K498" s="528"/>
      <c r="L498" s="533"/>
      <c r="M498" s="540"/>
      <c r="N498" s="523">
        <f t="shared" si="111"/>
        <v>0</v>
      </c>
    </row>
    <row r="499" spans="1:14" x14ac:dyDescent="0.25">
      <c r="A499" s="237"/>
      <c r="B499" s="238"/>
      <c r="C499" s="239"/>
      <c r="D499" s="238"/>
      <c r="E499" s="238"/>
      <c r="F499" s="240"/>
      <c r="G499" s="241"/>
      <c r="H499" s="242"/>
      <c r="I499" s="519"/>
      <c r="J499" s="544"/>
      <c r="K499" s="528"/>
      <c r="L499" s="533"/>
      <c r="M499" s="540"/>
      <c r="N499" s="523">
        <f t="shared" si="111"/>
        <v>0</v>
      </c>
    </row>
    <row r="500" spans="1:14" x14ac:dyDescent="0.25">
      <c r="A500" s="237"/>
      <c r="B500" s="238"/>
      <c r="C500" s="239"/>
      <c r="D500" s="238"/>
      <c r="E500" s="238"/>
      <c r="F500" s="240"/>
      <c r="G500" s="241"/>
      <c r="H500" s="242"/>
      <c r="I500" s="519"/>
      <c r="J500" s="544"/>
      <c r="K500" s="528"/>
      <c r="L500" s="533"/>
      <c r="M500" s="540"/>
      <c r="N500" s="523">
        <f t="shared" si="111"/>
        <v>0</v>
      </c>
    </row>
    <row r="501" spans="1:14" x14ac:dyDescent="0.25">
      <c r="A501" s="237"/>
      <c r="B501" s="238"/>
      <c r="C501" s="239"/>
      <c r="D501" s="238"/>
      <c r="E501" s="238"/>
      <c r="F501" s="240"/>
      <c r="G501" s="241"/>
      <c r="H501" s="242"/>
      <c r="I501" s="519"/>
      <c r="J501" s="544"/>
      <c r="K501" s="528"/>
      <c r="L501" s="533"/>
      <c r="M501" s="540"/>
      <c r="N501" s="523">
        <f t="shared" ref="N501:N503" si="112">SUM(J501:M501)</f>
        <v>0</v>
      </c>
    </row>
    <row r="502" spans="1:14" x14ac:dyDescent="0.25">
      <c r="A502" s="237"/>
      <c r="B502" s="238"/>
      <c r="C502" s="239"/>
      <c r="D502" s="238"/>
      <c r="E502" s="238"/>
      <c r="F502" s="240"/>
      <c r="G502" s="241"/>
      <c r="H502" s="242"/>
      <c r="I502" s="519"/>
      <c r="J502" s="544"/>
      <c r="K502" s="528"/>
      <c r="L502" s="533"/>
      <c r="M502" s="540"/>
      <c r="N502" s="523">
        <f t="shared" si="112"/>
        <v>0</v>
      </c>
    </row>
    <row r="503" spans="1:14" ht="15.75" thickBot="1" x14ac:dyDescent="0.3">
      <c r="A503" s="243"/>
      <c r="B503" s="244"/>
      <c r="C503" s="245"/>
      <c r="D503" s="244"/>
      <c r="E503" s="244"/>
      <c r="F503" s="246"/>
      <c r="G503" s="247"/>
      <c r="H503" s="248"/>
      <c r="I503" s="520"/>
      <c r="J503" s="545"/>
      <c r="K503" s="529"/>
      <c r="L503" s="534"/>
      <c r="M503" s="541"/>
      <c r="N503" s="537">
        <f t="shared" si="112"/>
        <v>0</v>
      </c>
    </row>
    <row r="504" spans="1:14" ht="15.75" thickBot="1" x14ac:dyDescent="0.3">
      <c r="A504" s="646" t="s">
        <v>4</v>
      </c>
      <c r="B504" s="647"/>
      <c r="C504" s="647"/>
      <c r="D504" s="647"/>
      <c r="E504" s="647"/>
      <c r="F504" s="647"/>
      <c r="G504" s="647"/>
      <c r="H504" s="647"/>
      <c r="I504" s="521">
        <f>SUM(I494:I503)</f>
        <v>0</v>
      </c>
      <c r="J504" s="546">
        <f t="shared" ref="J504:N504" si="113">SUM(J494:J503)</f>
        <v>0</v>
      </c>
      <c r="K504" s="530">
        <f t="shared" si="113"/>
        <v>0</v>
      </c>
      <c r="L504" s="535">
        <f t="shared" si="113"/>
        <v>0</v>
      </c>
      <c r="M504" s="525">
        <f t="shared" si="113"/>
        <v>0</v>
      </c>
      <c r="N504" s="538">
        <f t="shared" si="113"/>
        <v>0</v>
      </c>
    </row>
    <row r="505" spans="1:14" ht="15.75" customHeight="1" thickBot="1" x14ac:dyDescent="0.3">
      <c r="A505" s="633" t="s">
        <v>454</v>
      </c>
      <c r="B505" s="634"/>
      <c r="C505" s="634"/>
      <c r="D505" s="634"/>
      <c r="E505" s="634"/>
      <c r="F505" s="634"/>
      <c r="G505" s="634"/>
      <c r="H505" s="634"/>
      <c r="I505" s="634"/>
      <c r="J505" s="634"/>
      <c r="K505" s="634"/>
      <c r="L505" s="634"/>
      <c r="M505" s="634"/>
      <c r="N505" s="635"/>
    </row>
    <row r="506" spans="1:14" ht="39" thickBot="1" x14ac:dyDescent="0.3">
      <c r="A506" s="427" t="s">
        <v>528</v>
      </c>
      <c r="B506" s="415" t="s">
        <v>534</v>
      </c>
      <c r="C506" s="427" t="s">
        <v>420</v>
      </c>
      <c r="D506" s="415" t="s">
        <v>36</v>
      </c>
      <c r="E506" s="230" t="s">
        <v>533</v>
      </c>
      <c r="F506" s="229" t="s">
        <v>0</v>
      </c>
      <c r="G506" s="229" t="s">
        <v>2</v>
      </c>
      <c r="H506" s="229" t="s">
        <v>37</v>
      </c>
      <c r="I506" s="517" t="s">
        <v>5</v>
      </c>
      <c r="J506" s="542" t="s">
        <v>517</v>
      </c>
      <c r="K506" s="526" t="s">
        <v>518</v>
      </c>
      <c r="L506" s="531" t="s">
        <v>519</v>
      </c>
      <c r="M506" s="524" t="s">
        <v>520</v>
      </c>
      <c r="N506" s="536" t="s">
        <v>608</v>
      </c>
    </row>
    <row r="507" spans="1:14" x14ac:dyDescent="0.25">
      <c r="A507" s="231"/>
      <c r="B507" s="232"/>
      <c r="C507" s="233"/>
      <c r="D507" s="232"/>
      <c r="E507" s="232"/>
      <c r="F507" s="234"/>
      <c r="G507" s="235"/>
      <c r="H507" s="236"/>
      <c r="I507" s="518"/>
      <c r="J507" s="543"/>
      <c r="K507" s="527"/>
      <c r="L507" s="532"/>
      <c r="M507" s="539"/>
      <c r="N507" s="522">
        <f t="shared" ref="N507:N513" si="114">SUM(J507:M507)</f>
        <v>0</v>
      </c>
    </row>
    <row r="508" spans="1:14" x14ac:dyDescent="0.25">
      <c r="A508" s="237"/>
      <c r="B508" s="238"/>
      <c r="C508" s="239"/>
      <c r="D508" s="238"/>
      <c r="E508" s="238"/>
      <c r="F508" s="240"/>
      <c r="G508" s="241"/>
      <c r="H508" s="242"/>
      <c r="I508" s="519"/>
      <c r="J508" s="544"/>
      <c r="K508" s="528"/>
      <c r="L508" s="533"/>
      <c r="M508" s="540"/>
      <c r="N508" s="523">
        <f t="shared" si="114"/>
        <v>0</v>
      </c>
    </row>
    <row r="509" spans="1:14" x14ac:dyDescent="0.25">
      <c r="A509" s="237"/>
      <c r="B509" s="238"/>
      <c r="C509" s="239"/>
      <c r="D509" s="238"/>
      <c r="E509" s="238"/>
      <c r="F509" s="240"/>
      <c r="G509" s="241"/>
      <c r="H509" s="242"/>
      <c r="I509" s="519"/>
      <c r="J509" s="544"/>
      <c r="K509" s="528"/>
      <c r="L509" s="533"/>
      <c r="M509" s="540"/>
      <c r="N509" s="523">
        <f t="shared" si="114"/>
        <v>0</v>
      </c>
    </row>
    <row r="510" spans="1:14" x14ac:dyDescent="0.25">
      <c r="A510" s="237"/>
      <c r="B510" s="238"/>
      <c r="C510" s="239"/>
      <c r="D510" s="238"/>
      <c r="E510" s="238"/>
      <c r="F510" s="240"/>
      <c r="G510" s="241"/>
      <c r="H510" s="242"/>
      <c r="I510" s="519"/>
      <c r="J510" s="544"/>
      <c r="K510" s="528"/>
      <c r="L510" s="533"/>
      <c r="M510" s="540"/>
      <c r="N510" s="523">
        <f t="shared" si="114"/>
        <v>0</v>
      </c>
    </row>
    <row r="511" spans="1:14" x14ac:dyDescent="0.25">
      <c r="A511" s="237"/>
      <c r="B511" s="238"/>
      <c r="C511" s="239"/>
      <c r="D511" s="238"/>
      <c r="E511" s="238"/>
      <c r="F511" s="240"/>
      <c r="G511" s="241"/>
      <c r="H511" s="242"/>
      <c r="I511" s="519"/>
      <c r="J511" s="544"/>
      <c r="K511" s="528"/>
      <c r="L511" s="533"/>
      <c r="M511" s="540"/>
      <c r="N511" s="523">
        <f t="shared" si="114"/>
        <v>0</v>
      </c>
    </row>
    <row r="512" spans="1:14" x14ac:dyDescent="0.25">
      <c r="A512" s="237"/>
      <c r="B512" s="238"/>
      <c r="C512" s="239"/>
      <c r="D512" s="238"/>
      <c r="E512" s="238"/>
      <c r="F512" s="240"/>
      <c r="G512" s="241"/>
      <c r="H512" s="242"/>
      <c r="I512" s="519"/>
      <c r="J512" s="544"/>
      <c r="K512" s="528"/>
      <c r="L512" s="533"/>
      <c r="M512" s="540"/>
      <c r="N512" s="523">
        <f t="shared" si="114"/>
        <v>0</v>
      </c>
    </row>
    <row r="513" spans="1:14" x14ac:dyDescent="0.25">
      <c r="A513" s="237"/>
      <c r="B513" s="238"/>
      <c r="C513" s="239"/>
      <c r="D513" s="238"/>
      <c r="E513" s="238"/>
      <c r="F513" s="240"/>
      <c r="G513" s="241"/>
      <c r="H513" s="242"/>
      <c r="I513" s="519"/>
      <c r="J513" s="544"/>
      <c r="K513" s="528"/>
      <c r="L513" s="533"/>
      <c r="M513" s="540"/>
      <c r="N513" s="523">
        <f t="shared" si="114"/>
        <v>0</v>
      </c>
    </row>
    <row r="514" spans="1:14" x14ac:dyDescent="0.25">
      <c r="A514" s="237"/>
      <c r="B514" s="238"/>
      <c r="C514" s="239"/>
      <c r="D514" s="238"/>
      <c r="E514" s="238"/>
      <c r="F514" s="240"/>
      <c r="G514" s="241"/>
      <c r="H514" s="242"/>
      <c r="I514" s="519"/>
      <c r="J514" s="544"/>
      <c r="K514" s="528"/>
      <c r="L514" s="533"/>
      <c r="M514" s="540"/>
      <c r="N514" s="523">
        <f t="shared" ref="N514:N516" si="115">SUM(J514:M514)</f>
        <v>0</v>
      </c>
    </row>
    <row r="515" spans="1:14" x14ac:dyDescent="0.25">
      <c r="A515" s="237"/>
      <c r="B515" s="238"/>
      <c r="C515" s="239"/>
      <c r="D515" s="238"/>
      <c r="E515" s="238"/>
      <c r="F515" s="240"/>
      <c r="G515" s="241"/>
      <c r="H515" s="242"/>
      <c r="I515" s="519"/>
      <c r="J515" s="544"/>
      <c r="K515" s="528"/>
      <c r="L515" s="533"/>
      <c r="M515" s="540"/>
      <c r="N515" s="523">
        <f t="shared" si="115"/>
        <v>0</v>
      </c>
    </row>
    <row r="516" spans="1:14" ht="15.75" thickBot="1" x14ac:dyDescent="0.3">
      <c r="A516" s="243"/>
      <c r="B516" s="244"/>
      <c r="C516" s="245"/>
      <c r="D516" s="244"/>
      <c r="E516" s="244"/>
      <c r="F516" s="246"/>
      <c r="G516" s="247"/>
      <c r="H516" s="248"/>
      <c r="I516" s="520"/>
      <c r="J516" s="545"/>
      <c r="K516" s="529"/>
      <c r="L516" s="534"/>
      <c r="M516" s="541"/>
      <c r="N516" s="537">
        <f t="shared" si="115"/>
        <v>0</v>
      </c>
    </row>
    <row r="517" spans="1:14" ht="15.75" thickBot="1" x14ac:dyDescent="0.3">
      <c r="A517" s="646" t="s">
        <v>4</v>
      </c>
      <c r="B517" s="647"/>
      <c r="C517" s="647"/>
      <c r="D517" s="647"/>
      <c r="E517" s="647"/>
      <c r="F517" s="647"/>
      <c r="G517" s="647"/>
      <c r="H517" s="647"/>
      <c r="I517" s="521">
        <f>SUM(I507:I516)</f>
        <v>0</v>
      </c>
      <c r="J517" s="546">
        <f t="shared" ref="J517:N517" si="116">SUM(J507:J516)</f>
        <v>0</v>
      </c>
      <c r="K517" s="530">
        <f t="shared" si="116"/>
        <v>0</v>
      </c>
      <c r="L517" s="535">
        <f t="shared" si="116"/>
        <v>0</v>
      </c>
      <c r="M517" s="525">
        <f t="shared" si="116"/>
        <v>0</v>
      </c>
      <c r="N517" s="538">
        <f t="shared" si="116"/>
        <v>0</v>
      </c>
    </row>
    <row r="518" spans="1:14" ht="15.75" customHeight="1" thickBot="1" x14ac:dyDescent="0.3">
      <c r="A518" s="633" t="s">
        <v>455</v>
      </c>
      <c r="B518" s="634"/>
      <c r="C518" s="634"/>
      <c r="D518" s="634"/>
      <c r="E518" s="634"/>
      <c r="F518" s="634"/>
      <c r="G518" s="634"/>
      <c r="H518" s="634"/>
      <c r="I518" s="634"/>
      <c r="J518" s="634"/>
      <c r="K518" s="634"/>
      <c r="L518" s="634"/>
      <c r="M518" s="634"/>
      <c r="N518" s="635"/>
    </row>
    <row r="519" spans="1:14" ht="39" thickBot="1" x14ac:dyDescent="0.3">
      <c r="A519" s="427" t="s">
        <v>528</v>
      </c>
      <c r="B519" s="415" t="s">
        <v>534</v>
      </c>
      <c r="C519" s="427" t="s">
        <v>420</v>
      </c>
      <c r="D519" s="415" t="s">
        <v>36</v>
      </c>
      <c r="E519" s="230" t="s">
        <v>533</v>
      </c>
      <c r="F519" s="229" t="s">
        <v>0</v>
      </c>
      <c r="G519" s="229" t="s">
        <v>2</v>
      </c>
      <c r="H519" s="229" t="s">
        <v>37</v>
      </c>
      <c r="I519" s="517" t="s">
        <v>5</v>
      </c>
      <c r="J519" s="542" t="s">
        <v>517</v>
      </c>
      <c r="K519" s="526" t="s">
        <v>518</v>
      </c>
      <c r="L519" s="531" t="s">
        <v>519</v>
      </c>
      <c r="M519" s="524" t="s">
        <v>520</v>
      </c>
      <c r="N519" s="536" t="s">
        <v>608</v>
      </c>
    </row>
    <row r="520" spans="1:14" ht="38.25" x14ac:dyDescent="0.25">
      <c r="A520" s="231" t="s">
        <v>809</v>
      </c>
      <c r="B520" s="232">
        <v>46062</v>
      </c>
      <c r="C520" s="233" t="s">
        <v>810</v>
      </c>
      <c r="D520" s="232">
        <v>46062</v>
      </c>
      <c r="E520" s="232" t="s">
        <v>814</v>
      </c>
      <c r="F520" s="234" t="s">
        <v>812</v>
      </c>
      <c r="G520" s="235">
        <v>891180001</v>
      </c>
      <c r="H520" s="236" t="s">
        <v>813</v>
      </c>
      <c r="I520" s="518">
        <v>840662</v>
      </c>
      <c r="J520" s="543">
        <v>840662</v>
      </c>
      <c r="K520" s="527"/>
      <c r="L520" s="532"/>
      <c r="M520" s="539"/>
      <c r="N520" s="522">
        <f t="shared" ref="N520:N526" si="117">SUM(J520:M520)</f>
        <v>840662</v>
      </c>
    </row>
    <row r="521" spans="1:14" x14ac:dyDescent="0.25">
      <c r="A521" s="237"/>
      <c r="B521" s="238"/>
      <c r="C521" s="239"/>
      <c r="D521" s="238"/>
      <c r="E521" s="238"/>
      <c r="F521" s="240"/>
      <c r="G521" s="241"/>
      <c r="H521" s="242"/>
      <c r="I521" s="519"/>
      <c r="J521" s="544"/>
      <c r="K521" s="528"/>
      <c r="L521" s="533"/>
      <c r="M521" s="540"/>
      <c r="N521" s="523">
        <f t="shared" si="117"/>
        <v>0</v>
      </c>
    </row>
    <row r="522" spans="1:14" x14ac:dyDescent="0.25">
      <c r="A522" s="237"/>
      <c r="B522" s="238"/>
      <c r="C522" s="239"/>
      <c r="D522" s="238"/>
      <c r="E522" s="238"/>
      <c r="F522" s="240"/>
      <c r="G522" s="241"/>
      <c r="H522" s="242"/>
      <c r="I522" s="519"/>
      <c r="J522" s="544"/>
      <c r="K522" s="528"/>
      <c r="L522" s="533"/>
      <c r="M522" s="540"/>
      <c r="N522" s="523">
        <f t="shared" si="117"/>
        <v>0</v>
      </c>
    </row>
    <row r="523" spans="1:14" x14ac:dyDescent="0.25">
      <c r="A523" s="237"/>
      <c r="B523" s="238"/>
      <c r="C523" s="239"/>
      <c r="D523" s="238"/>
      <c r="E523" s="238"/>
      <c r="F523" s="240"/>
      <c r="G523" s="241"/>
      <c r="H523" s="242"/>
      <c r="I523" s="519"/>
      <c r="J523" s="544"/>
      <c r="K523" s="528"/>
      <c r="L523" s="533"/>
      <c r="M523" s="540"/>
      <c r="N523" s="523">
        <f t="shared" si="117"/>
        <v>0</v>
      </c>
    </row>
    <row r="524" spans="1:14" x14ac:dyDescent="0.25">
      <c r="A524" s="237"/>
      <c r="B524" s="238"/>
      <c r="C524" s="239"/>
      <c r="D524" s="238"/>
      <c r="E524" s="238"/>
      <c r="F524" s="240"/>
      <c r="G524" s="241"/>
      <c r="H524" s="242"/>
      <c r="I524" s="519"/>
      <c r="J524" s="544"/>
      <c r="K524" s="528"/>
      <c r="L524" s="533"/>
      <c r="M524" s="540"/>
      <c r="N524" s="523">
        <f t="shared" si="117"/>
        <v>0</v>
      </c>
    </row>
    <row r="525" spans="1:14" x14ac:dyDescent="0.25">
      <c r="A525" s="237"/>
      <c r="B525" s="238"/>
      <c r="C525" s="239"/>
      <c r="D525" s="238"/>
      <c r="E525" s="238"/>
      <c r="F525" s="240"/>
      <c r="G525" s="241"/>
      <c r="H525" s="242"/>
      <c r="I525" s="519"/>
      <c r="J525" s="544"/>
      <c r="K525" s="528"/>
      <c r="L525" s="533"/>
      <c r="M525" s="540"/>
      <c r="N525" s="523">
        <f t="shared" si="117"/>
        <v>0</v>
      </c>
    </row>
    <row r="526" spans="1:14" x14ac:dyDescent="0.25">
      <c r="A526" s="237"/>
      <c r="B526" s="238"/>
      <c r="C526" s="239"/>
      <c r="D526" s="238"/>
      <c r="E526" s="238"/>
      <c r="F526" s="240"/>
      <c r="G526" s="241"/>
      <c r="H526" s="242"/>
      <c r="I526" s="519"/>
      <c r="J526" s="544"/>
      <c r="K526" s="528"/>
      <c r="L526" s="533"/>
      <c r="M526" s="540"/>
      <c r="N526" s="523">
        <f t="shared" si="117"/>
        <v>0</v>
      </c>
    </row>
    <row r="527" spans="1:14" x14ac:dyDescent="0.25">
      <c r="A527" s="237"/>
      <c r="B527" s="238"/>
      <c r="C527" s="239"/>
      <c r="D527" s="238"/>
      <c r="E527" s="238"/>
      <c r="F527" s="240"/>
      <c r="G527" s="241"/>
      <c r="H527" s="242"/>
      <c r="I527" s="519"/>
      <c r="J527" s="544"/>
      <c r="K527" s="528"/>
      <c r="L527" s="533"/>
      <c r="M527" s="540"/>
      <c r="N527" s="523">
        <f t="shared" ref="N527:N529" si="118">SUM(J527:M527)</f>
        <v>0</v>
      </c>
    </row>
    <row r="528" spans="1:14" x14ac:dyDescent="0.25">
      <c r="A528" s="237"/>
      <c r="B528" s="238"/>
      <c r="C528" s="239"/>
      <c r="D528" s="238"/>
      <c r="E528" s="238"/>
      <c r="F528" s="240"/>
      <c r="G528" s="241"/>
      <c r="H528" s="242"/>
      <c r="I528" s="519"/>
      <c r="J528" s="544"/>
      <c r="K528" s="528"/>
      <c r="L528" s="533"/>
      <c r="M528" s="540"/>
      <c r="N528" s="523">
        <f t="shared" si="118"/>
        <v>0</v>
      </c>
    </row>
    <row r="529" spans="1:14" ht="15.75" thickBot="1" x14ac:dyDescent="0.3">
      <c r="A529" s="243"/>
      <c r="B529" s="244"/>
      <c r="C529" s="245"/>
      <c r="D529" s="244"/>
      <c r="E529" s="244"/>
      <c r="F529" s="246"/>
      <c r="G529" s="247"/>
      <c r="H529" s="248"/>
      <c r="I529" s="520"/>
      <c r="J529" s="545"/>
      <c r="K529" s="529"/>
      <c r="L529" s="534"/>
      <c r="M529" s="541"/>
      <c r="N529" s="537">
        <f t="shared" si="118"/>
        <v>0</v>
      </c>
    </row>
    <row r="530" spans="1:14" ht="15.75" thickBot="1" x14ac:dyDescent="0.3">
      <c r="A530" s="646" t="s">
        <v>4</v>
      </c>
      <c r="B530" s="647"/>
      <c r="C530" s="647"/>
      <c r="D530" s="647"/>
      <c r="E530" s="647"/>
      <c r="F530" s="647"/>
      <c r="G530" s="647"/>
      <c r="H530" s="647"/>
      <c r="I530" s="521">
        <f>SUM(I520:I529)</f>
        <v>840662</v>
      </c>
      <c r="J530" s="546">
        <f t="shared" ref="J530:N530" si="119">SUM(J520:J529)</f>
        <v>840662</v>
      </c>
      <c r="K530" s="530">
        <f t="shared" si="119"/>
        <v>0</v>
      </c>
      <c r="L530" s="535">
        <f t="shared" si="119"/>
        <v>0</v>
      </c>
      <c r="M530" s="525">
        <f t="shared" si="119"/>
        <v>0</v>
      </c>
      <c r="N530" s="538">
        <f t="shared" si="119"/>
        <v>840662</v>
      </c>
    </row>
    <row r="531" spans="1:14" ht="15.75" customHeight="1" thickBot="1" x14ac:dyDescent="0.3">
      <c r="A531" s="633" t="s">
        <v>456</v>
      </c>
      <c r="B531" s="634"/>
      <c r="C531" s="634"/>
      <c r="D531" s="634"/>
      <c r="E531" s="634"/>
      <c r="F531" s="634"/>
      <c r="G531" s="634"/>
      <c r="H531" s="634"/>
      <c r="I531" s="634"/>
      <c r="J531" s="634"/>
      <c r="K531" s="634"/>
      <c r="L531" s="634"/>
      <c r="M531" s="634"/>
      <c r="N531" s="635"/>
    </row>
    <row r="532" spans="1:14" ht="39" thickBot="1" x14ac:dyDescent="0.3">
      <c r="A532" s="427" t="s">
        <v>528</v>
      </c>
      <c r="B532" s="415" t="s">
        <v>534</v>
      </c>
      <c r="C532" s="427" t="s">
        <v>420</v>
      </c>
      <c r="D532" s="415" t="s">
        <v>36</v>
      </c>
      <c r="E532" s="230" t="s">
        <v>533</v>
      </c>
      <c r="F532" s="229" t="s">
        <v>0</v>
      </c>
      <c r="G532" s="229" t="s">
        <v>2</v>
      </c>
      <c r="H532" s="229" t="s">
        <v>37</v>
      </c>
      <c r="I532" s="517" t="s">
        <v>5</v>
      </c>
      <c r="J532" s="542" t="s">
        <v>517</v>
      </c>
      <c r="K532" s="526" t="s">
        <v>518</v>
      </c>
      <c r="L532" s="531" t="s">
        <v>519</v>
      </c>
      <c r="M532" s="524" t="s">
        <v>520</v>
      </c>
      <c r="N532" s="536" t="s">
        <v>608</v>
      </c>
    </row>
    <row r="533" spans="1:14" x14ac:dyDescent="0.25">
      <c r="A533" s="231"/>
      <c r="B533" s="232"/>
      <c r="C533" s="233"/>
      <c r="D533" s="232"/>
      <c r="E533" s="232"/>
      <c r="F533" s="234"/>
      <c r="G533" s="235"/>
      <c r="H533" s="236"/>
      <c r="I533" s="518"/>
      <c r="J533" s="543"/>
      <c r="K533" s="527"/>
      <c r="L533" s="532"/>
      <c r="M533" s="539"/>
      <c r="N533" s="522">
        <f t="shared" ref="N533:N539" si="120">SUM(J533:M533)</f>
        <v>0</v>
      </c>
    </row>
    <row r="534" spans="1:14" x14ac:dyDescent="0.25">
      <c r="A534" s="237"/>
      <c r="B534" s="238"/>
      <c r="C534" s="239"/>
      <c r="D534" s="238"/>
      <c r="E534" s="238"/>
      <c r="F534" s="240"/>
      <c r="G534" s="241"/>
      <c r="H534" s="242"/>
      <c r="I534" s="519"/>
      <c r="J534" s="544"/>
      <c r="K534" s="528"/>
      <c r="L534" s="533"/>
      <c r="M534" s="540"/>
      <c r="N534" s="523">
        <f t="shared" si="120"/>
        <v>0</v>
      </c>
    </row>
    <row r="535" spans="1:14" x14ac:dyDescent="0.25">
      <c r="A535" s="237"/>
      <c r="B535" s="238"/>
      <c r="C535" s="239"/>
      <c r="D535" s="238"/>
      <c r="E535" s="238"/>
      <c r="F535" s="240"/>
      <c r="G535" s="241"/>
      <c r="H535" s="242"/>
      <c r="I535" s="519"/>
      <c r="J535" s="544"/>
      <c r="K535" s="528"/>
      <c r="L535" s="533"/>
      <c r="M535" s="540"/>
      <c r="N535" s="523">
        <f t="shared" si="120"/>
        <v>0</v>
      </c>
    </row>
    <row r="536" spans="1:14" x14ac:dyDescent="0.25">
      <c r="A536" s="237"/>
      <c r="B536" s="238"/>
      <c r="C536" s="239"/>
      <c r="D536" s="238"/>
      <c r="E536" s="238"/>
      <c r="F536" s="240"/>
      <c r="G536" s="241"/>
      <c r="H536" s="242"/>
      <c r="I536" s="519"/>
      <c r="J536" s="544"/>
      <c r="K536" s="528"/>
      <c r="L536" s="533"/>
      <c r="M536" s="540"/>
      <c r="N536" s="523">
        <f t="shared" si="120"/>
        <v>0</v>
      </c>
    </row>
    <row r="537" spans="1:14" x14ac:dyDescent="0.25">
      <c r="A537" s="237"/>
      <c r="B537" s="238"/>
      <c r="C537" s="239"/>
      <c r="D537" s="238"/>
      <c r="E537" s="238"/>
      <c r="F537" s="240"/>
      <c r="G537" s="241"/>
      <c r="H537" s="242"/>
      <c r="I537" s="519"/>
      <c r="J537" s="544"/>
      <c r="K537" s="528"/>
      <c r="L537" s="533"/>
      <c r="M537" s="540"/>
      <c r="N537" s="523">
        <f t="shared" si="120"/>
        <v>0</v>
      </c>
    </row>
    <row r="538" spans="1:14" x14ac:dyDescent="0.25">
      <c r="A538" s="237"/>
      <c r="B538" s="238"/>
      <c r="C538" s="239"/>
      <c r="D538" s="238"/>
      <c r="E538" s="238"/>
      <c r="F538" s="240"/>
      <c r="G538" s="241"/>
      <c r="H538" s="242"/>
      <c r="I538" s="519"/>
      <c r="J538" s="544"/>
      <c r="K538" s="528"/>
      <c r="L538" s="533"/>
      <c r="M538" s="540"/>
      <c r="N538" s="523">
        <f t="shared" si="120"/>
        <v>0</v>
      </c>
    </row>
    <row r="539" spans="1:14" x14ac:dyDescent="0.25">
      <c r="A539" s="237"/>
      <c r="B539" s="238"/>
      <c r="C539" s="239"/>
      <c r="D539" s="238"/>
      <c r="E539" s="238"/>
      <c r="F539" s="240"/>
      <c r="G539" s="241"/>
      <c r="H539" s="242"/>
      <c r="I539" s="519"/>
      <c r="J539" s="544"/>
      <c r="K539" s="528"/>
      <c r="L539" s="533"/>
      <c r="M539" s="540"/>
      <c r="N539" s="523">
        <f t="shared" si="120"/>
        <v>0</v>
      </c>
    </row>
    <row r="540" spans="1:14" x14ac:dyDescent="0.25">
      <c r="A540" s="237"/>
      <c r="B540" s="238"/>
      <c r="C540" s="239"/>
      <c r="D540" s="238"/>
      <c r="E540" s="238"/>
      <c r="F540" s="240"/>
      <c r="G540" s="241"/>
      <c r="H540" s="242"/>
      <c r="I540" s="519"/>
      <c r="J540" s="544"/>
      <c r="K540" s="528"/>
      <c r="L540" s="533"/>
      <c r="M540" s="540"/>
      <c r="N540" s="523">
        <f t="shared" ref="N540:N542" si="121">SUM(J540:M540)</f>
        <v>0</v>
      </c>
    </row>
    <row r="541" spans="1:14" x14ac:dyDescent="0.25">
      <c r="A541" s="237"/>
      <c r="B541" s="238"/>
      <c r="C541" s="239"/>
      <c r="D541" s="238"/>
      <c r="E541" s="238"/>
      <c r="F541" s="240"/>
      <c r="G541" s="241"/>
      <c r="H541" s="242"/>
      <c r="I541" s="519"/>
      <c r="J541" s="544"/>
      <c r="K541" s="528"/>
      <c r="L541" s="533"/>
      <c r="M541" s="540"/>
      <c r="N541" s="523">
        <f t="shared" si="121"/>
        <v>0</v>
      </c>
    </row>
    <row r="542" spans="1:14" ht="15.75" thickBot="1" x14ac:dyDescent="0.3">
      <c r="A542" s="243"/>
      <c r="B542" s="244"/>
      <c r="C542" s="245"/>
      <c r="D542" s="244"/>
      <c r="E542" s="244"/>
      <c r="F542" s="246"/>
      <c r="G542" s="247"/>
      <c r="H542" s="248"/>
      <c r="I542" s="520"/>
      <c r="J542" s="545"/>
      <c r="K542" s="529"/>
      <c r="L542" s="534"/>
      <c r="M542" s="541"/>
      <c r="N542" s="537">
        <f t="shared" si="121"/>
        <v>0</v>
      </c>
    </row>
    <row r="543" spans="1:14" ht="15.75" thickBot="1" x14ac:dyDescent="0.3">
      <c r="A543" s="646" t="s">
        <v>4</v>
      </c>
      <c r="B543" s="647"/>
      <c r="C543" s="647"/>
      <c r="D543" s="647"/>
      <c r="E543" s="647"/>
      <c r="F543" s="647"/>
      <c r="G543" s="647"/>
      <c r="H543" s="647"/>
      <c r="I543" s="521">
        <f>SUM(I533:I542)</f>
        <v>0</v>
      </c>
      <c r="J543" s="546">
        <f t="shared" ref="J543:N543" si="122">SUM(J533:J542)</f>
        <v>0</v>
      </c>
      <c r="K543" s="530">
        <f t="shared" si="122"/>
        <v>0</v>
      </c>
      <c r="L543" s="535">
        <f t="shared" si="122"/>
        <v>0</v>
      </c>
      <c r="M543" s="525">
        <f t="shared" si="122"/>
        <v>0</v>
      </c>
      <c r="N543" s="538">
        <f t="shared" si="122"/>
        <v>0</v>
      </c>
    </row>
    <row r="544" spans="1:14" ht="15.75" customHeight="1" thickBot="1" x14ac:dyDescent="0.3">
      <c r="A544" s="633" t="s">
        <v>457</v>
      </c>
      <c r="B544" s="634"/>
      <c r="C544" s="634"/>
      <c r="D544" s="634"/>
      <c r="E544" s="634"/>
      <c r="F544" s="634"/>
      <c r="G544" s="634"/>
      <c r="H544" s="634"/>
      <c r="I544" s="634"/>
      <c r="J544" s="634"/>
      <c r="K544" s="634"/>
      <c r="L544" s="634"/>
      <c r="M544" s="634"/>
      <c r="N544" s="635"/>
    </row>
    <row r="545" spans="1:14" ht="26.25" thickBot="1" x14ac:dyDescent="0.3">
      <c r="A545" s="427" t="s">
        <v>418</v>
      </c>
      <c r="B545" s="415" t="s">
        <v>419</v>
      </c>
      <c r="C545" s="427" t="s">
        <v>420</v>
      </c>
      <c r="D545" s="415" t="s">
        <v>36</v>
      </c>
      <c r="E545" s="230" t="s">
        <v>533</v>
      </c>
      <c r="F545" s="229" t="s">
        <v>0</v>
      </c>
      <c r="G545" s="229" t="s">
        <v>2</v>
      </c>
      <c r="H545" s="229" t="s">
        <v>37</v>
      </c>
      <c r="I545" s="517" t="s">
        <v>5</v>
      </c>
      <c r="J545" s="542" t="s">
        <v>517</v>
      </c>
      <c r="K545" s="526" t="s">
        <v>518</v>
      </c>
      <c r="L545" s="531" t="s">
        <v>519</v>
      </c>
      <c r="M545" s="524" t="s">
        <v>520</v>
      </c>
      <c r="N545" s="536" t="s">
        <v>608</v>
      </c>
    </row>
    <row r="546" spans="1:14" x14ac:dyDescent="0.25">
      <c r="A546" s="231"/>
      <c r="B546" s="232"/>
      <c r="C546" s="233"/>
      <c r="D546" s="232"/>
      <c r="E546" s="232"/>
      <c r="F546" s="234"/>
      <c r="G546" s="235"/>
      <c r="H546" s="236"/>
      <c r="I546" s="518"/>
      <c r="J546" s="543"/>
      <c r="K546" s="527"/>
      <c r="L546" s="532"/>
      <c r="M546" s="539"/>
      <c r="N546" s="522">
        <f t="shared" ref="N546:N552" si="123">SUM(J546:M546)</f>
        <v>0</v>
      </c>
    </row>
    <row r="547" spans="1:14" x14ac:dyDescent="0.25">
      <c r="A547" s="237"/>
      <c r="B547" s="238"/>
      <c r="C547" s="239"/>
      <c r="D547" s="238"/>
      <c r="E547" s="238"/>
      <c r="F547" s="240"/>
      <c r="G547" s="241"/>
      <c r="H547" s="242"/>
      <c r="I547" s="519"/>
      <c r="J547" s="544"/>
      <c r="K547" s="528"/>
      <c r="L547" s="533"/>
      <c r="M547" s="540"/>
      <c r="N547" s="523">
        <f t="shared" si="123"/>
        <v>0</v>
      </c>
    </row>
    <row r="548" spans="1:14" x14ac:dyDescent="0.25">
      <c r="A548" s="237"/>
      <c r="B548" s="238"/>
      <c r="C548" s="239"/>
      <c r="D548" s="238"/>
      <c r="E548" s="238"/>
      <c r="F548" s="240"/>
      <c r="G548" s="241"/>
      <c r="H548" s="242"/>
      <c r="I548" s="519"/>
      <c r="J548" s="544"/>
      <c r="K548" s="528"/>
      <c r="L548" s="533"/>
      <c r="M548" s="540"/>
      <c r="N548" s="523">
        <f t="shared" si="123"/>
        <v>0</v>
      </c>
    </row>
    <row r="549" spans="1:14" x14ac:dyDescent="0.25">
      <c r="A549" s="237"/>
      <c r="B549" s="238"/>
      <c r="C549" s="239"/>
      <c r="D549" s="238"/>
      <c r="E549" s="238"/>
      <c r="F549" s="240"/>
      <c r="G549" s="241"/>
      <c r="H549" s="242"/>
      <c r="I549" s="519"/>
      <c r="J549" s="544"/>
      <c r="K549" s="528"/>
      <c r="L549" s="533"/>
      <c r="M549" s="540"/>
      <c r="N549" s="523">
        <f t="shared" si="123"/>
        <v>0</v>
      </c>
    </row>
    <row r="550" spans="1:14" x14ac:dyDescent="0.25">
      <c r="A550" s="237"/>
      <c r="B550" s="238"/>
      <c r="C550" s="239"/>
      <c r="D550" s="238"/>
      <c r="E550" s="238"/>
      <c r="F550" s="240"/>
      <c r="G550" s="241"/>
      <c r="H550" s="242"/>
      <c r="I550" s="519"/>
      <c r="J550" s="544"/>
      <c r="K550" s="528"/>
      <c r="L550" s="533"/>
      <c r="M550" s="540"/>
      <c r="N550" s="523">
        <f t="shared" si="123"/>
        <v>0</v>
      </c>
    </row>
    <row r="551" spans="1:14" x14ac:dyDescent="0.25">
      <c r="A551" s="237"/>
      <c r="B551" s="238"/>
      <c r="C551" s="239"/>
      <c r="D551" s="238"/>
      <c r="E551" s="238"/>
      <c r="F551" s="240"/>
      <c r="G551" s="241"/>
      <c r="H551" s="242"/>
      <c r="I551" s="519"/>
      <c r="J551" s="544"/>
      <c r="K551" s="528"/>
      <c r="L551" s="533"/>
      <c r="M551" s="540"/>
      <c r="N551" s="523">
        <f t="shared" si="123"/>
        <v>0</v>
      </c>
    </row>
    <row r="552" spans="1:14" x14ac:dyDescent="0.25">
      <c r="A552" s="237"/>
      <c r="B552" s="238"/>
      <c r="C552" s="239"/>
      <c r="D552" s="238"/>
      <c r="E552" s="238"/>
      <c r="F552" s="240"/>
      <c r="G552" s="241"/>
      <c r="H552" s="242"/>
      <c r="I552" s="519"/>
      <c r="J552" s="544"/>
      <c r="K552" s="528"/>
      <c r="L552" s="533"/>
      <c r="M552" s="540"/>
      <c r="N552" s="523">
        <f t="shared" si="123"/>
        <v>0</v>
      </c>
    </row>
    <row r="553" spans="1:14" x14ac:dyDescent="0.25">
      <c r="A553" s="237"/>
      <c r="B553" s="238"/>
      <c r="C553" s="239"/>
      <c r="D553" s="238"/>
      <c r="E553" s="238"/>
      <c r="F553" s="240"/>
      <c r="G553" s="241"/>
      <c r="H553" s="242"/>
      <c r="I553" s="519"/>
      <c r="J553" s="544"/>
      <c r="K553" s="528"/>
      <c r="L553" s="533"/>
      <c r="M553" s="540"/>
      <c r="N553" s="523">
        <f t="shared" ref="N553:N555" si="124">SUM(J553:M553)</f>
        <v>0</v>
      </c>
    </row>
    <row r="554" spans="1:14" x14ac:dyDescent="0.25">
      <c r="A554" s="237"/>
      <c r="B554" s="238"/>
      <c r="C554" s="239"/>
      <c r="D554" s="238"/>
      <c r="E554" s="238"/>
      <c r="F554" s="240"/>
      <c r="G554" s="241"/>
      <c r="H554" s="242"/>
      <c r="I554" s="519"/>
      <c r="J554" s="544"/>
      <c r="K554" s="528"/>
      <c r="L554" s="533"/>
      <c r="M554" s="540"/>
      <c r="N554" s="523">
        <f t="shared" si="124"/>
        <v>0</v>
      </c>
    </row>
    <row r="555" spans="1:14" ht="15.75" thickBot="1" x14ac:dyDescent="0.3">
      <c r="A555" s="243"/>
      <c r="B555" s="244"/>
      <c r="C555" s="245"/>
      <c r="D555" s="244"/>
      <c r="E555" s="244"/>
      <c r="F555" s="246"/>
      <c r="G555" s="247"/>
      <c r="H555" s="248"/>
      <c r="I555" s="520"/>
      <c r="J555" s="545"/>
      <c r="K555" s="529"/>
      <c r="L555" s="534"/>
      <c r="M555" s="541"/>
      <c r="N555" s="537">
        <f t="shared" si="124"/>
        <v>0</v>
      </c>
    </row>
    <row r="556" spans="1:14" ht="15.75" thickBot="1" x14ac:dyDescent="0.3">
      <c r="A556" s="646" t="s">
        <v>4</v>
      </c>
      <c r="B556" s="647"/>
      <c r="C556" s="647"/>
      <c r="D556" s="647"/>
      <c r="E556" s="647"/>
      <c r="F556" s="647"/>
      <c r="G556" s="647"/>
      <c r="H556" s="647"/>
      <c r="I556" s="521">
        <f>SUM(I546:I555)</f>
        <v>0</v>
      </c>
      <c r="J556" s="546">
        <f t="shared" ref="J556:N556" si="125">SUM(J546:J555)</f>
        <v>0</v>
      </c>
      <c r="K556" s="530">
        <f t="shared" si="125"/>
        <v>0</v>
      </c>
      <c r="L556" s="535">
        <f t="shared" si="125"/>
        <v>0</v>
      </c>
      <c r="M556" s="525">
        <f t="shared" si="125"/>
        <v>0</v>
      </c>
      <c r="N556" s="538">
        <f t="shared" si="125"/>
        <v>0</v>
      </c>
    </row>
    <row r="557" spans="1:14" ht="15.75" customHeight="1" thickBot="1" x14ac:dyDescent="0.3">
      <c r="A557" s="633" t="s">
        <v>615</v>
      </c>
      <c r="B557" s="634"/>
      <c r="C557" s="634"/>
      <c r="D557" s="634"/>
      <c r="E557" s="634"/>
      <c r="F557" s="634"/>
      <c r="G557" s="634"/>
      <c r="H557" s="634"/>
      <c r="I557" s="634"/>
      <c r="J557" s="634"/>
      <c r="K557" s="634"/>
      <c r="L557" s="634"/>
      <c r="M557" s="634"/>
      <c r="N557" s="635"/>
    </row>
    <row r="558" spans="1:14" ht="26.25" thickBot="1" x14ac:dyDescent="0.3">
      <c r="A558" s="427" t="s">
        <v>418</v>
      </c>
      <c r="B558" s="415" t="s">
        <v>419</v>
      </c>
      <c r="C558" s="427" t="s">
        <v>420</v>
      </c>
      <c r="D558" s="415" t="s">
        <v>36</v>
      </c>
      <c r="E558" s="230" t="s">
        <v>533</v>
      </c>
      <c r="F558" s="229" t="s">
        <v>0</v>
      </c>
      <c r="G558" s="229" t="s">
        <v>2</v>
      </c>
      <c r="H558" s="229" t="s">
        <v>37</v>
      </c>
      <c r="I558" s="517" t="s">
        <v>5</v>
      </c>
      <c r="J558" s="542" t="s">
        <v>517</v>
      </c>
      <c r="K558" s="526" t="s">
        <v>518</v>
      </c>
      <c r="L558" s="531" t="s">
        <v>519</v>
      </c>
      <c r="M558" s="524" t="s">
        <v>520</v>
      </c>
      <c r="N558" s="536" t="s">
        <v>608</v>
      </c>
    </row>
    <row r="559" spans="1:14" x14ac:dyDescent="0.25">
      <c r="A559" s="231"/>
      <c r="B559" s="232"/>
      <c r="C559" s="233"/>
      <c r="D559" s="232"/>
      <c r="E559" s="232"/>
      <c r="F559" s="234"/>
      <c r="G559" s="235"/>
      <c r="H559" s="236"/>
      <c r="I559" s="518"/>
      <c r="J559" s="543"/>
      <c r="K559" s="527"/>
      <c r="L559" s="532"/>
      <c r="M559" s="539"/>
      <c r="N559" s="522">
        <f t="shared" ref="N559:N565" si="126">SUM(J559:M559)</f>
        <v>0</v>
      </c>
    </row>
    <row r="560" spans="1:14" x14ac:dyDescent="0.25">
      <c r="A560" s="237"/>
      <c r="B560" s="238"/>
      <c r="C560" s="239"/>
      <c r="D560" s="238"/>
      <c r="E560" s="238"/>
      <c r="F560" s="240"/>
      <c r="G560" s="241"/>
      <c r="H560" s="242"/>
      <c r="I560" s="519"/>
      <c r="J560" s="544"/>
      <c r="K560" s="528"/>
      <c r="L560" s="533"/>
      <c r="M560" s="540"/>
      <c r="N560" s="523">
        <f t="shared" si="126"/>
        <v>0</v>
      </c>
    </row>
    <row r="561" spans="1:14" x14ac:dyDescent="0.25">
      <c r="A561" s="237"/>
      <c r="B561" s="238"/>
      <c r="C561" s="239"/>
      <c r="D561" s="238"/>
      <c r="E561" s="238"/>
      <c r="F561" s="240"/>
      <c r="G561" s="241"/>
      <c r="H561" s="242"/>
      <c r="I561" s="519"/>
      <c r="J561" s="544"/>
      <c r="K561" s="528"/>
      <c r="L561" s="533"/>
      <c r="M561" s="540"/>
      <c r="N561" s="523">
        <f t="shared" si="126"/>
        <v>0</v>
      </c>
    </row>
    <row r="562" spans="1:14" x14ac:dyDescent="0.25">
      <c r="A562" s="237"/>
      <c r="B562" s="238"/>
      <c r="C562" s="239"/>
      <c r="D562" s="238"/>
      <c r="E562" s="238"/>
      <c r="F562" s="240"/>
      <c r="G562" s="241"/>
      <c r="H562" s="242"/>
      <c r="I562" s="519"/>
      <c r="J562" s="544"/>
      <c r="K562" s="528"/>
      <c r="L562" s="533"/>
      <c r="M562" s="540"/>
      <c r="N562" s="523">
        <f t="shared" si="126"/>
        <v>0</v>
      </c>
    </row>
    <row r="563" spans="1:14" x14ac:dyDescent="0.25">
      <c r="A563" s="237"/>
      <c r="B563" s="238"/>
      <c r="C563" s="239"/>
      <c r="D563" s="238"/>
      <c r="E563" s="238"/>
      <c r="F563" s="240"/>
      <c r="G563" s="241"/>
      <c r="H563" s="242"/>
      <c r="I563" s="519"/>
      <c r="J563" s="544"/>
      <c r="K563" s="528"/>
      <c r="L563" s="533"/>
      <c r="M563" s="540"/>
      <c r="N563" s="523">
        <f t="shared" si="126"/>
        <v>0</v>
      </c>
    </row>
    <row r="564" spans="1:14" x14ac:dyDescent="0.25">
      <c r="A564" s="237"/>
      <c r="B564" s="238"/>
      <c r="C564" s="239"/>
      <c r="D564" s="238"/>
      <c r="E564" s="238"/>
      <c r="F564" s="240"/>
      <c r="G564" s="241"/>
      <c r="H564" s="242"/>
      <c r="I564" s="519"/>
      <c r="J564" s="544"/>
      <c r="K564" s="528"/>
      <c r="L564" s="533"/>
      <c r="M564" s="540"/>
      <c r="N564" s="523">
        <f t="shared" si="126"/>
        <v>0</v>
      </c>
    </row>
    <row r="565" spans="1:14" x14ac:dyDescent="0.25">
      <c r="A565" s="237"/>
      <c r="B565" s="238"/>
      <c r="C565" s="239"/>
      <c r="D565" s="238"/>
      <c r="E565" s="238"/>
      <c r="F565" s="240"/>
      <c r="G565" s="241"/>
      <c r="H565" s="242"/>
      <c r="I565" s="519"/>
      <c r="J565" s="544"/>
      <c r="K565" s="528"/>
      <c r="L565" s="533"/>
      <c r="M565" s="540"/>
      <c r="N565" s="523">
        <f t="shared" si="126"/>
        <v>0</v>
      </c>
    </row>
    <row r="566" spans="1:14" x14ac:dyDescent="0.25">
      <c r="A566" s="237"/>
      <c r="B566" s="238"/>
      <c r="C566" s="239"/>
      <c r="D566" s="238"/>
      <c r="E566" s="238"/>
      <c r="F566" s="240"/>
      <c r="G566" s="241"/>
      <c r="H566" s="242"/>
      <c r="I566" s="519"/>
      <c r="J566" s="544"/>
      <c r="K566" s="528"/>
      <c r="L566" s="533"/>
      <c r="M566" s="540"/>
      <c r="N566" s="523">
        <f t="shared" ref="N566:N568" si="127">SUM(J566:M566)</f>
        <v>0</v>
      </c>
    </row>
    <row r="567" spans="1:14" x14ac:dyDescent="0.25">
      <c r="A567" s="237"/>
      <c r="B567" s="238"/>
      <c r="C567" s="239"/>
      <c r="D567" s="238"/>
      <c r="E567" s="238"/>
      <c r="F567" s="240"/>
      <c r="G567" s="241"/>
      <c r="H567" s="242"/>
      <c r="I567" s="519"/>
      <c r="J567" s="544"/>
      <c r="K567" s="528"/>
      <c r="L567" s="533"/>
      <c r="M567" s="540"/>
      <c r="N567" s="523">
        <f t="shared" si="127"/>
        <v>0</v>
      </c>
    </row>
    <row r="568" spans="1:14" ht="15.75" thickBot="1" x14ac:dyDescent="0.3">
      <c r="A568" s="243"/>
      <c r="B568" s="244"/>
      <c r="C568" s="245"/>
      <c r="D568" s="244"/>
      <c r="E568" s="244"/>
      <c r="F568" s="246"/>
      <c r="G568" s="247"/>
      <c r="H568" s="248"/>
      <c r="I568" s="520"/>
      <c r="J568" s="545"/>
      <c r="K568" s="529"/>
      <c r="L568" s="534"/>
      <c r="M568" s="541"/>
      <c r="N568" s="537">
        <f t="shared" si="127"/>
        <v>0</v>
      </c>
    </row>
    <row r="569" spans="1:14" ht="15.75" thickBot="1" x14ac:dyDescent="0.3">
      <c r="A569" s="646" t="s">
        <v>4</v>
      </c>
      <c r="B569" s="647"/>
      <c r="C569" s="647"/>
      <c r="D569" s="647"/>
      <c r="E569" s="647"/>
      <c r="F569" s="647"/>
      <c r="G569" s="647"/>
      <c r="H569" s="647"/>
      <c r="I569" s="521">
        <f>SUM(I559:I568)</f>
        <v>0</v>
      </c>
      <c r="J569" s="546">
        <f t="shared" ref="J569:N569" si="128">SUM(J559:J568)</f>
        <v>0</v>
      </c>
      <c r="K569" s="530">
        <f t="shared" si="128"/>
        <v>0</v>
      </c>
      <c r="L569" s="535">
        <f t="shared" si="128"/>
        <v>0</v>
      </c>
      <c r="M569" s="525">
        <f t="shared" si="128"/>
        <v>0</v>
      </c>
      <c r="N569" s="538">
        <f t="shared" si="128"/>
        <v>0</v>
      </c>
    </row>
    <row r="570" spans="1:14" ht="15.75" customHeight="1" thickBot="1" x14ac:dyDescent="0.3">
      <c r="A570" s="633" t="s">
        <v>616</v>
      </c>
      <c r="B570" s="634"/>
      <c r="C570" s="634"/>
      <c r="D570" s="634"/>
      <c r="E570" s="634"/>
      <c r="F570" s="634"/>
      <c r="G570" s="634"/>
      <c r="H570" s="634"/>
      <c r="I570" s="634"/>
      <c r="J570" s="634"/>
      <c r="K570" s="634"/>
      <c r="L570" s="634"/>
      <c r="M570" s="634"/>
      <c r="N570" s="635"/>
    </row>
    <row r="571" spans="1:14" ht="26.25" thickBot="1" x14ac:dyDescent="0.3">
      <c r="A571" s="427" t="s">
        <v>418</v>
      </c>
      <c r="B571" s="415" t="s">
        <v>419</v>
      </c>
      <c r="C571" s="427" t="s">
        <v>420</v>
      </c>
      <c r="D571" s="415" t="s">
        <v>36</v>
      </c>
      <c r="E571" s="230" t="s">
        <v>533</v>
      </c>
      <c r="F571" s="229" t="s">
        <v>0</v>
      </c>
      <c r="G571" s="229" t="s">
        <v>2</v>
      </c>
      <c r="H571" s="229" t="s">
        <v>37</v>
      </c>
      <c r="I571" s="517" t="s">
        <v>5</v>
      </c>
      <c r="J571" s="542" t="s">
        <v>517</v>
      </c>
      <c r="K571" s="526" t="s">
        <v>518</v>
      </c>
      <c r="L571" s="531" t="s">
        <v>519</v>
      </c>
      <c r="M571" s="524" t="s">
        <v>520</v>
      </c>
      <c r="N571" s="536" t="s">
        <v>608</v>
      </c>
    </row>
    <row r="572" spans="1:14" x14ac:dyDescent="0.25">
      <c r="A572" s="231"/>
      <c r="B572" s="232"/>
      <c r="C572" s="233"/>
      <c r="D572" s="232"/>
      <c r="E572" s="232"/>
      <c r="F572" s="234"/>
      <c r="G572" s="235"/>
      <c r="H572" s="236"/>
      <c r="I572" s="518"/>
      <c r="J572" s="543"/>
      <c r="K572" s="527"/>
      <c r="L572" s="532"/>
      <c r="M572" s="539"/>
      <c r="N572" s="522">
        <f t="shared" ref="N572:N578" si="129">SUM(J572:M572)</f>
        <v>0</v>
      </c>
    </row>
    <row r="573" spans="1:14" x14ac:dyDescent="0.25">
      <c r="A573" s="237"/>
      <c r="B573" s="238"/>
      <c r="C573" s="239"/>
      <c r="D573" s="238"/>
      <c r="E573" s="238"/>
      <c r="F573" s="240"/>
      <c r="G573" s="241"/>
      <c r="H573" s="242"/>
      <c r="I573" s="519"/>
      <c r="J573" s="544"/>
      <c r="K573" s="528"/>
      <c r="L573" s="533"/>
      <c r="M573" s="540"/>
      <c r="N573" s="523">
        <f t="shared" si="129"/>
        <v>0</v>
      </c>
    </row>
    <row r="574" spans="1:14" x14ac:dyDescent="0.25">
      <c r="A574" s="237"/>
      <c r="B574" s="238"/>
      <c r="C574" s="239"/>
      <c r="D574" s="238"/>
      <c r="E574" s="238"/>
      <c r="F574" s="240"/>
      <c r="G574" s="241"/>
      <c r="H574" s="242"/>
      <c r="I574" s="519"/>
      <c r="J574" s="544"/>
      <c r="K574" s="528"/>
      <c r="L574" s="533"/>
      <c r="M574" s="540"/>
      <c r="N574" s="523">
        <f t="shared" si="129"/>
        <v>0</v>
      </c>
    </row>
    <row r="575" spans="1:14" x14ac:dyDescent="0.25">
      <c r="A575" s="237"/>
      <c r="B575" s="238"/>
      <c r="C575" s="239"/>
      <c r="D575" s="238"/>
      <c r="E575" s="238"/>
      <c r="F575" s="240"/>
      <c r="G575" s="241"/>
      <c r="H575" s="242"/>
      <c r="I575" s="519"/>
      <c r="J575" s="544"/>
      <c r="K575" s="528"/>
      <c r="L575" s="533"/>
      <c r="M575" s="540"/>
      <c r="N575" s="523">
        <f t="shared" si="129"/>
        <v>0</v>
      </c>
    </row>
    <row r="576" spans="1:14" x14ac:dyDescent="0.25">
      <c r="A576" s="237"/>
      <c r="B576" s="238"/>
      <c r="C576" s="239"/>
      <c r="D576" s="238"/>
      <c r="E576" s="238"/>
      <c r="F576" s="240"/>
      <c r="G576" s="241"/>
      <c r="H576" s="242"/>
      <c r="I576" s="519"/>
      <c r="J576" s="544"/>
      <c r="K576" s="528"/>
      <c r="L576" s="533"/>
      <c r="M576" s="540"/>
      <c r="N576" s="523">
        <f t="shared" si="129"/>
        <v>0</v>
      </c>
    </row>
    <row r="577" spans="1:14" x14ac:dyDescent="0.25">
      <c r="A577" s="237"/>
      <c r="B577" s="238"/>
      <c r="C577" s="239"/>
      <c r="D577" s="238"/>
      <c r="E577" s="238"/>
      <c r="F577" s="240"/>
      <c r="G577" s="241"/>
      <c r="H577" s="242"/>
      <c r="I577" s="519"/>
      <c r="J577" s="544"/>
      <c r="K577" s="528"/>
      <c r="L577" s="533"/>
      <c r="M577" s="540"/>
      <c r="N577" s="523">
        <f t="shared" si="129"/>
        <v>0</v>
      </c>
    </row>
    <row r="578" spans="1:14" x14ac:dyDescent="0.25">
      <c r="A578" s="237"/>
      <c r="B578" s="238"/>
      <c r="C578" s="239"/>
      <c r="D578" s="238"/>
      <c r="E578" s="238"/>
      <c r="F578" s="240"/>
      <c r="G578" s="241"/>
      <c r="H578" s="242"/>
      <c r="I578" s="519"/>
      <c r="J578" s="544"/>
      <c r="K578" s="528"/>
      <c r="L578" s="533"/>
      <c r="M578" s="540"/>
      <c r="N578" s="523">
        <f t="shared" si="129"/>
        <v>0</v>
      </c>
    </row>
    <row r="579" spans="1:14" x14ac:dyDescent="0.25">
      <c r="A579" s="237"/>
      <c r="B579" s="238"/>
      <c r="C579" s="239"/>
      <c r="D579" s="238"/>
      <c r="E579" s="238"/>
      <c r="F579" s="240"/>
      <c r="G579" s="241"/>
      <c r="H579" s="242"/>
      <c r="I579" s="519"/>
      <c r="J579" s="544"/>
      <c r="K579" s="528"/>
      <c r="L579" s="533"/>
      <c r="M579" s="540"/>
      <c r="N579" s="523">
        <f t="shared" ref="N579:N581" si="130">SUM(J579:M579)</f>
        <v>0</v>
      </c>
    </row>
    <row r="580" spans="1:14" x14ac:dyDescent="0.25">
      <c r="A580" s="237"/>
      <c r="B580" s="238"/>
      <c r="C580" s="239"/>
      <c r="D580" s="238"/>
      <c r="E580" s="238"/>
      <c r="F580" s="240"/>
      <c r="G580" s="241"/>
      <c r="H580" s="242"/>
      <c r="I580" s="519"/>
      <c r="J580" s="544"/>
      <c r="K580" s="528"/>
      <c r="L580" s="533"/>
      <c r="M580" s="540"/>
      <c r="N580" s="523">
        <f t="shared" si="130"/>
        <v>0</v>
      </c>
    </row>
    <row r="581" spans="1:14" ht="15.75" thickBot="1" x14ac:dyDescent="0.3">
      <c r="A581" s="243"/>
      <c r="B581" s="244"/>
      <c r="C581" s="245"/>
      <c r="D581" s="244"/>
      <c r="E581" s="244"/>
      <c r="F581" s="246"/>
      <c r="G581" s="247"/>
      <c r="H581" s="248"/>
      <c r="I581" s="520"/>
      <c r="J581" s="545"/>
      <c r="K581" s="529"/>
      <c r="L581" s="534"/>
      <c r="M581" s="541"/>
      <c r="N581" s="537">
        <f t="shared" si="130"/>
        <v>0</v>
      </c>
    </row>
    <row r="582" spans="1:14" ht="15.75" thickBot="1" x14ac:dyDescent="0.3">
      <c r="A582" s="646" t="s">
        <v>4</v>
      </c>
      <c r="B582" s="647"/>
      <c r="C582" s="647"/>
      <c r="D582" s="647"/>
      <c r="E582" s="647"/>
      <c r="F582" s="647"/>
      <c r="G582" s="647"/>
      <c r="H582" s="647"/>
      <c r="I582" s="521">
        <f>SUM(I572:I581)</f>
        <v>0</v>
      </c>
      <c r="J582" s="546">
        <f t="shared" ref="J582:N582" si="131">SUM(J572:J581)</f>
        <v>0</v>
      </c>
      <c r="K582" s="530">
        <f t="shared" si="131"/>
        <v>0</v>
      </c>
      <c r="L582" s="535">
        <f t="shared" si="131"/>
        <v>0</v>
      </c>
      <c r="M582" s="525">
        <f t="shared" si="131"/>
        <v>0</v>
      </c>
      <c r="N582" s="538">
        <f t="shared" si="131"/>
        <v>0</v>
      </c>
    </row>
    <row r="583" spans="1:14" ht="15.75" customHeight="1" thickBot="1" x14ac:dyDescent="0.3">
      <c r="A583" s="633" t="s">
        <v>617</v>
      </c>
      <c r="B583" s="634"/>
      <c r="C583" s="634"/>
      <c r="D583" s="634"/>
      <c r="E583" s="634"/>
      <c r="F583" s="634"/>
      <c r="G583" s="634"/>
      <c r="H583" s="634"/>
      <c r="I583" s="634"/>
      <c r="J583" s="634"/>
      <c r="K583" s="634"/>
      <c r="L583" s="634"/>
      <c r="M583" s="634"/>
      <c r="N583" s="635"/>
    </row>
    <row r="584" spans="1:14" ht="26.25" thickBot="1" x14ac:dyDescent="0.3">
      <c r="A584" s="427" t="s">
        <v>418</v>
      </c>
      <c r="B584" s="415" t="s">
        <v>419</v>
      </c>
      <c r="C584" s="427" t="s">
        <v>420</v>
      </c>
      <c r="D584" s="415" t="s">
        <v>36</v>
      </c>
      <c r="E584" s="230" t="s">
        <v>533</v>
      </c>
      <c r="F584" s="229" t="s">
        <v>0</v>
      </c>
      <c r="G584" s="229" t="s">
        <v>2</v>
      </c>
      <c r="H584" s="229" t="s">
        <v>37</v>
      </c>
      <c r="I584" s="517" t="s">
        <v>5</v>
      </c>
      <c r="J584" s="542" t="s">
        <v>517</v>
      </c>
      <c r="K584" s="526" t="s">
        <v>518</v>
      </c>
      <c r="L584" s="531" t="s">
        <v>519</v>
      </c>
      <c r="M584" s="524" t="s">
        <v>520</v>
      </c>
      <c r="N584" s="536" t="s">
        <v>608</v>
      </c>
    </row>
    <row r="585" spans="1:14" x14ac:dyDescent="0.25">
      <c r="A585" s="231"/>
      <c r="B585" s="232"/>
      <c r="C585" s="233"/>
      <c r="D585" s="232"/>
      <c r="E585" s="232"/>
      <c r="F585" s="234"/>
      <c r="G585" s="235"/>
      <c r="H585" s="236"/>
      <c r="I585" s="518"/>
      <c r="J585" s="543"/>
      <c r="K585" s="527"/>
      <c r="L585" s="532"/>
      <c r="M585" s="539"/>
      <c r="N585" s="522">
        <f t="shared" ref="N585:N591" si="132">SUM(J585:M585)</f>
        <v>0</v>
      </c>
    </row>
    <row r="586" spans="1:14" x14ac:dyDescent="0.25">
      <c r="A586" s="237"/>
      <c r="B586" s="238"/>
      <c r="C586" s="239"/>
      <c r="D586" s="238"/>
      <c r="E586" s="238"/>
      <c r="F586" s="240"/>
      <c r="G586" s="241"/>
      <c r="H586" s="242"/>
      <c r="I586" s="519"/>
      <c r="J586" s="544"/>
      <c r="K586" s="528"/>
      <c r="L586" s="533"/>
      <c r="M586" s="540"/>
      <c r="N586" s="523">
        <f t="shared" si="132"/>
        <v>0</v>
      </c>
    </row>
    <row r="587" spans="1:14" x14ac:dyDescent="0.25">
      <c r="A587" s="237"/>
      <c r="B587" s="238"/>
      <c r="C587" s="239"/>
      <c r="D587" s="238"/>
      <c r="E587" s="238"/>
      <c r="F587" s="240"/>
      <c r="G587" s="241"/>
      <c r="H587" s="242"/>
      <c r="I587" s="519"/>
      <c r="J587" s="544"/>
      <c r="K587" s="528"/>
      <c r="L587" s="533"/>
      <c r="M587" s="540"/>
      <c r="N587" s="523">
        <f t="shared" si="132"/>
        <v>0</v>
      </c>
    </row>
    <row r="588" spans="1:14" x14ac:dyDescent="0.25">
      <c r="A588" s="237"/>
      <c r="B588" s="238"/>
      <c r="C588" s="239"/>
      <c r="D588" s="238"/>
      <c r="E588" s="238"/>
      <c r="F588" s="240"/>
      <c r="G588" s="241"/>
      <c r="H588" s="242"/>
      <c r="I588" s="519"/>
      <c r="J588" s="544"/>
      <c r="K588" s="528"/>
      <c r="L588" s="533"/>
      <c r="M588" s="540"/>
      <c r="N588" s="523">
        <f t="shared" si="132"/>
        <v>0</v>
      </c>
    </row>
    <row r="589" spans="1:14" x14ac:dyDescent="0.25">
      <c r="A589" s="237"/>
      <c r="B589" s="238"/>
      <c r="C589" s="239"/>
      <c r="D589" s="238"/>
      <c r="E589" s="238"/>
      <c r="F589" s="240"/>
      <c r="G589" s="241"/>
      <c r="H589" s="242"/>
      <c r="I589" s="519"/>
      <c r="J589" s="544"/>
      <c r="K589" s="528"/>
      <c r="L589" s="533"/>
      <c r="M589" s="540"/>
      <c r="N589" s="523">
        <f t="shared" si="132"/>
        <v>0</v>
      </c>
    </row>
    <row r="590" spans="1:14" x14ac:dyDescent="0.25">
      <c r="A590" s="237"/>
      <c r="B590" s="238"/>
      <c r="C590" s="239"/>
      <c r="D590" s="238"/>
      <c r="E590" s="238"/>
      <c r="F590" s="240"/>
      <c r="G590" s="241"/>
      <c r="H590" s="242"/>
      <c r="I590" s="519"/>
      <c r="J590" s="544"/>
      <c r="K590" s="528"/>
      <c r="L590" s="533"/>
      <c r="M590" s="540"/>
      <c r="N590" s="523">
        <f t="shared" si="132"/>
        <v>0</v>
      </c>
    </row>
    <row r="591" spans="1:14" x14ac:dyDescent="0.25">
      <c r="A591" s="237"/>
      <c r="B591" s="238"/>
      <c r="C591" s="239"/>
      <c r="D591" s="238"/>
      <c r="E591" s="238"/>
      <c r="F591" s="240"/>
      <c r="G591" s="241"/>
      <c r="H591" s="242"/>
      <c r="I591" s="519"/>
      <c r="J591" s="544"/>
      <c r="K591" s="528"/>
      <c r="L591" s="533"/>
      <c r="M591" s="540"/>
      <c r="N591" s="523">
        <f t="shared" si="132"/>
        <v>0</v>
      </c>
    </row>
    <row r="592" spans="1:14" x14ac:dyDescent="0.25">
      <c r="A592" s="237"/>
      <c r="B592" s="238"/>
      <c r="C592" s="239"/>
      <c r="D592" s="238"/>
      <c r="E592" s="238"/>
      <c r="F592" s="240"/>
      <c r="G592" s="241"/>
      <c r="H592" s="235"/>
      <c r="I592" s="519"/>
      <c r="J592" s="544"/>
      <c r="K592" s="528"/>
      <c r="L592" s="533"/>
      <c r="M592" s="540"/>
      <c r="N592" s="523">
        <f t="shared" ref="N592:N594" si="133">SUM(J592:M592)</f>
        <v>0</v>
      </c>
    </row>
    <row r="593" spans="1:14" x14ac:dyDescent="0.25">
      <c r="A593" s="237"/>
      <c r="B593" s="238"/>
      <c r="C593" s="239"/>
      <c r="D593" s="238"/>
      <c r="E593" s="238"/>
      <c r="F593" s="240"/>
      <c r="G593" s="241"/>
      <c r="H593" s="241"/>
      <c r="I593" s="519"/>
      <c r="J593" s="544"/>
      <c r="K593" s="528"/>
      <c r="L593" s="533"/>
      <c r="M593" s="540"/>
      <c r="N593" s="523">
        <f t="shared" si="133"/>
        <v>0</v>
      </c>
    </row>
    <row r="594" spans="1:14" ht="15.75" thickBot="1" x14ac:dyDescent="0.3">
      <c r="A594" s="243"/>
      <c r="B594" s="244"/>
      <c r="C594" s="245"/>
      <c r="D594" s="244"/>
      <c r="E594" s="244"/>
      <c r="F594" s="246"/>
      <c r="G594" s="247"/>
      <c r="H594" s="248"/>
      <c r="I594" s="520"/>
      <c r="J594" s="545"/>
      <c r="K594" s="529"/>
      <c r="L594" s="534"/>
      <c r="M594" s="541"/>
      <c r="N594" s="537">
        <f t="shared" si="133"/>
        <v>0</v>
      </c>
    </row>
    <row r="595" spans="1:14" ht="15.75" thickBot="1" x14ac:dyDescent="0.3">
      <c r="A595" s="646" t="s">
        <v>4</v>
      </c>
      <c r="B595" s="647"/>
      <c r="C595" s="647"/>
      <c r="D595" s="647"/>
      <c r="E595" s="647"/>
      <c r="F595" s="647"/>
      <c r="G595" s="647"/>
      <c r="H595" s="647"/>
      <c r="I595" s="521">
        <f>SUM(I585:I594)</f>
        <v>0</v>
      </c>
      <c r="J595" s="546">
        <f t="shared" ref="J595:N595" si="134">SUM(J585:J594)</f>
        <v>0</v>
      </c>
      <c r="K595" s="530">
        <f t="shared" si="134"/>
        <v>0</v>
      </c>
      <c r="L595" s="535">
        <f t="shared" si="134"/>
        <v>0</v>
      </c>
      <c r="M595" s="525">
        <f t="shared" si="134"/>
        <v>0</v>
      </c>
      <c r="N595" s="538">
        <f t="shared" si="134"/>
        <v>0</v>
      </c>
    </row>
    <row r="596" spans="1:14" ht="15.75" customHeight="1" thickBot="1" x14ac:dyDescent="0.3">
      <c r="A596" s="633" t="s">
        <v>458</v>
      </c>
      <c r="B596" s="634"/>
      <c r="C596" s="634"/>
      <c r="D596" s="634"/>
      <c r="E596" s="634"/>
      <c r="F596" s="634"/>
      <c r="G596" s="634"/>
      <c r="H596" s="634"/>
      <c r="I596" s="634"/>
      <c r="J596" s="634"/>
      <c r="K596" s="634"/>
      <c r="L596" s="634"/>
      <c r="M596" s="634"/>
      <c r="N596" s="635"/>
    </row>
    <row r="597" spans="1:14" ht="26.25" thickBot="1" x14ac:dyDescent="0.3">
      <c r="A597" s="427" t="s">
        <v>537</v>
      </c>
      <c r="B597" s="415" t="s">
        <v>537</v>
      </c>
      <c r="C597" s="427" t="s">
        <v>420</v>
      </c>
      <c r="D597" s="415" t="s">
        <v>36</v>
      </c>
      <c r="E597" s="230" t="s">
        <v>533</v>
      </c>
      <c r="F597" s="229" t="s">
        <v>0</v>
      </c>
      <c r="G597" s="229" t="s">
        <v>535</v>
      </c>
      <c r="H597" s="229" t="s">
        <v>37</v>
      </c>
      <c r="I597" s="517" t="s">
        <v>5</v>
      </c>
      <c r="J597" s="542" t="s">
        <v>517</v>
      </c>
      <c r="K597" s="526" t="s">
        <v>518</v>
      </c>
      <c r="L597" s="531" t="s">
        <v>519</v>
      </c>
      <c r="M597" s="524" t="s">
        <v>520</v>
      </c>
      <c r="N597" s="536" t="s">
        <v>608</v>
      </c>
    </row>
    <row r="598" spans="1:14" ht="38.25" x14ac:dyDescent="0.25">
      <c r="A598" s="231"/>
      <c r="B598" s="232"/>
      <c r="C598" s="233" t="s">
        <v>815</v>
      </c>
      <c r="D598" s="232">
        <v>46081</v>
      </c>
      <c r="E598" s="232" t="s">
        <v>817</v>
      </c>
      <c r="F598" s="234" t="s">
        <v>630</v>
      </c>
      <c r="G598" s="444" t="s">
        <v>818</v>
      </c>
      <c r="H598" s="236" t="s">
        <v>819</v>
      </c>
      <c r="I598" s="518">
        <v>35343</v>
      </c>
      <c r="J598" s="543">
        <v>35343</v>
      </c>
      <c r="K598" s="527"/>
      <c r="L598" s="532"/>
      <c r="M598" s="539"/>
      <c r="N598" s="522">
        <f t="shared" ref="N598:N604" si="135">SUM(J598:M598)</f>
        <v>35343</v>
      </c>
    </row>
    <row r="599" spans="1:14" x14ac:dyDescent="0.25">
      <c r="A599" s="237"/>
      <c r="B599" s="238"/>
      <c r="C599" s="239"/>
      <c r="D599" s="238"/>
      <c r="E599" s="238"/>
      <c r="F599" s="240"/>
      <c r="G599" s="445"/>
      <c r="H599" s="242"/>
      <c r="I599" s="519"/>
      <c r="J599" s="544"/>
      <c r="K599" s="528"/>
      <c r="L599" s="533"/>
      <c r="M599" s="540"/>
      <c r="N599" s="523">
        <f t="shared" si="135"/>
        <v>0</v>
      </c>
    </row>
    <row r="600" spans="1:14" x14ac:dyDescent="0.25">
      <c r="A600" s="237"/>
      <c r="B600" s="238"/>
      <c r="C600" s="239"/>
      <c r="D600" s="238"/>
      <c r="E600" s="238"/>
      <c r="F600" s="240"/>
      <c r="G600" s="241"/>
      <c r="H600" s="242"/>
      <c r="I600" s="519"/>
      <c r="J600" s="544"/>
      <c r="K600" s="528"/>
      <c r="L600" s="533"/>
      <c r="M600" s="540"/>
      <c r="N600" s="523">
        <f t="shared" si="135"/>
        <v>0</v>
      </c>
    </row>
    <row r="601" spans="1:14" x14ac:dyDescent="0.25">
      <c r="A601" s="237"/>
      <c r="B601" s="238"/>
      <c r="C601" s="239"/>
      <c r="D601" s="238"/>
      <c r="E601" s="238"/>
      <c r="F601" s="240"/>
      <c r="G601" s="241"/>
      <c r="H601" s="242"/>
      <c r="I601" s="519"/>
      <c r="J601" s="544"/>
      <c r="K601" s="528"/>
      <c r="L601" s="533"/>
      <c r="M601" s="540"/>
      <c r="N601" s="523">
        <f t="shared" si="135"/>
        <v>0</v>
      </c>
    </row>
    <row r="602" spans="1:14" x14ac:dyDescent="0.25">
      <c r="A602" s="237"/>
      <c r="B602" s="238"/>
      <c r="C602" s="239"/>
      <c r="D602" s="238"/>
      <c r="E602" s="238"/>
      <c r="F602" s="240"/>
      <c r="G602" s="241"/>
      <c r="H602" s="242"/>
      <c r="I602" s="519"/>
      <c r="J602" s="544"/>
      <c r="K602" s="528"/>
      <c r="L602" s="533"/>
      <c r="M602" s="540"/>
      <c r="N602" s="523">
        <f t="shared" si="135"/>
        <v>0</v>
      </c>
    </row>
    <row r="603" spans="1:14" x14ac:dyDescent="0.25">
      <c r="A603" s="237"/>
      <c r="B603" s="238"/>
      <c r="C603" s="239"/>
      <c r="D603" s="238"/>
      <c r="E603" s="238"/>
      <c r="F603" s="240"/>
      <c r="G603" s="241"/>
      <c r="H603" s="242"/>
      <c r="I603" s="519"/>
      <c r="J603" s="544"/>
      <c r="K603" s="528"/>
      <c r="L603" s="533"/>
      <c r="M603" s="540"/>
      <c r="N603" s="523">
        <f t="shared" si="135"/>
        <v>0</v>
      </c>
    </row>
    <row r="604" spans="1:14" x14ac:dyDescent="0.25">
      <c r="A604" s="237"/>
      <c r="B604" s="238"/>
      <c r="C604" s="239"/>
      <c r="D604" s="238"/>
      <c r="E604" s="238"/>
      <c r="F604" s="240"/>
      <c r="G604" s="241"/>
      <c r="H604" s="242"/>
      <c r="I604" s="519"/>
      <c r="J604" s="544"/>
      <c r="K604" s="528"/>
      <c r="L604" s="533"/>
      <c r="M604" s="540"/>
      <c r="N604" s="523">
        <f t="shared" si="135"/>
        <v>0</v>
      </c>
    </row>
    <row r="605" spans="1:14" x14ac:dyDescent="0.25">
      <c r="A605" s="237"/>
      <c r="B605" s="238"/>
      <c r="C605" s="239"/>
      <c r="D605" s="238"/>
      <c r="E605" s="238"/>
      <c r="F605" s="240"/>
      <c r="G605" s="241"/>
      <c r="H605" s="242"/>
      <c r="I605" s="519"/>
      <c r="J605" s="544"/>
      <c r="K605" s="528"/>
      <c r="L605" s="533"/>
      <c r="M605" s="540"/>
      <c r="N605" s="523">
        <f t="shared" ref="N605:N607" si="136">SUM(J605:M605)</f>
        <v>0</v>
      </c>
    </row>
    <row r="606" spans="1:14" x14ac:dyDescent="0.25">
      <c r="A606" s="237"/>
      <c r="B606" s="238"/>
      <c r="C606" s="239"/>
      <c r="D606" s="238"/>
      <c r="E606" s="238"/>
      <c r="F606" s="240"/>
      <c r="G606" s="241"/>
      <c r="H606" s="242"/>
      <c r="I606" s="519"/>
      <c r="J606" s="544"/>
      <c r="K606" s="528"/>
      <c r="L606" s="533"/>
      <c r="M606" s="540"/>
      <c r="N606" s="523">
        <f t="shared" si="136"/>
        <v>0</v>
      </c>
    </row>
    <row r="607" spans="1:14" ht="15.75" thickBot="1" x14ac:dyDescent="0.3">
      <c r="A607" s="243"/>
      <c r="B607" s="244"/>
      <c r="C607" s="245"/>
      <c r="D607" s="244"/>
      <c r="E607" s="244"/>
      <c r="F607" s="246"/>
      <c r="G607" s="247"/>
      <c r="H607" s="248"/>
      <c r="I607" s="520"/>
      <c r="J607" s="545"/>
      <c r="K607" s="529"/>
      <c r="L607" s="534"/>
      <c r="M607" s="541"/>
      <c r="N607" s="537">
        <f t="shared" si="136"/>
        <v>0</v>
      </c>
    </row>
    <row r="608" spans="1:14" ht="15.75" thickBot="1" x14ac:dyDescent="0.3">
      <c r="A608" s="646" t="s">
        <v>4</v>
      </c>
      <c r="B608" s="647"/>
      <c r="C608" s="647"/>
      <c r="D608" s="647"/>
      <c r="E608" s="647"/>
      <c r="F608" s="647"/>
      <c r="G608" s="647"/>
      <c r="H608" s="647"/>
      <c r="I608" s="521">
        <f>SUM(I598:I607)</f>
        <v>35343</v>
      </c>
      <c r="J608" s="546">
        <f t="shared" ref="J608:N608" si="137">SUM(J598:J607)</f>
        <v>35343</v>
      </c>
      <c r="K608" s="530">
        <f t="shared" si="137"/>
        <v>0</v>
      </c>
      <c r="L608" s="535">
        <f t="shared" si="137"/>
        <v>0</v>
      </c>
      <c r="M608" s="525">
        <f t="shared" si="137"/>
        <v>0</v>
      </c>
      <c r="N608" s="538">
        <f t="shared" si="137"/>
        <v>35343</v>
      </c>
    </row>
    <row r="609" spans="1:14" ht="15.75" customHeight="1" thickBot="1" x14ac:dyDescent="0.3">
      <c r="A609" s="633" t="s">
        <v>459</v>
      </c>
      <c r="B609" s="634"/>
      <c r="C609" s="634"/>
      <c r="D609" s="634"/>
      <c r="E609" s="634"/>
      <c r="F609" s="634"/>
      <c r="G609" s="634"/>
      <c r="H609" s="634"/>
      <c r="I609" s="634"/>
      <c r="J609" s="634"/>
      <c r="K609" s="634"/>
      <c r="L609" s="634"/>
      <c r="M609" s="634"/>
      <c r="N609" s="635"/>
    </row>
    <row r="610" spans="1:14" ht="26.25" thickBot="1" x14ac:dyDescent="0.3">
      <c r="A610" s="427" t="s">
        <v>418</v>
      </c>
      <c r="B610" s="415" t="s">
        <v>419</v>
      </c>
      <c r="C610" s="427" t="s">
        <v>420</v>
      </c>
      <c r="D610" s="415" t="s">
        <v>36</v>
      </c>
      <c r="E610" s="230" t="s">
        <v>533</v>
      </c>
      <c r="F610" s="229" t="s">
        <v>0</v>
      </c>
      <c r="G610" s="229" t="s">
        <v>2</v>
      </c>
      <c r="H610" s="229" t="s">
        <v>37</v>
      </c>
      <c r="I610" s="517" t="s">
        <v>5</v>
      </c>
      <c r="J610" s="542" t="s">
        <v>517</v>
      </c>
      <c r="K610" s="526" t="s">
        <v>518</v>
      </c>
      <c r="L610" s="531" t="s">
        <v>519</v>
      </c>
      <c r="M610" s="524" t="s">
        <v>520</v>
      </c>
      <c r="N610" s="536" t="s">
        <v>608</v>
      </c>
    </row>
    <row r="611" spans="1:14" x14ac:dyDescent="0.25">
      <c r="A611" s="231"/>
      <c r="B611" s="232"/>
      <c r="C611" s="233"/>
      <c r="D611" s="232"/>
      <c r="E611" s="232"/>
      <c r="F611" s="234"/>
      <c r="G611" s="235"/>
      <c r="H611" s="236"/>
      <c r="I611" s="518"/>
      <c r="J611" s="543"/>
      <c r="K611" s="527"/>
      <c r="L611" s="532"/>
      <c r="M611" s="539"/>
      <c r="N611" s="522">
        <f t="shared" ref="N611:N617" si="138">SUM(J611:M611)</f>
        <v>0</v>
      </c>
    </row>
    <row r="612" spans="1:14" x14ac:dyDescent="0.25">
      <c r="A612" s="237"/>
      <c r="B612" s="238"/>
      <c r="C612" s="239"/>
      <c r="D612" s="238"/>
      <c r="E612" s="238"/>
      <c r="F612" s="240"/>
      <c r="G612" s="241"/>
      <c r="H612" s="242"/>
      <c r="I612" s="519"/>
      <c r="J612" s="544"/>
      <c r="K612" s="528"/>
      <c r="L612" s="533"/>
      <c r="M612" s="540"/>
      <c r="N612" s="523">
        <f t="shared" si="138"/>
        <v>0</v>
      </c>
    </row>
    <row r="613" spans="1:14" x14ac:dyDescent="0.25">
      <c r="A613" s="237"/>
      <c r="B613" s="238"/>
      <c r="C613" s="239"/>
      <c r="D613" s="238"/>
      <c r="E613" s="238"/>
      <c r="F613" s="240"/>
      <c r="G613" s="241"/>
      <c r="H613" s="242"/>
      <c r="I613" s="519"/>
      <c r="J613" s="544"/>
      <c r="K613" s="528"/>
      <c r="L613" s="533"/>
      <c r="M613" s="540"/>
      <c r="N613" s="523">
        <f t="shared" si="138"/>
        <v>0</v>
      </c>
    </row>
    <row r="614" spans="1:14" x14ac:dyDescent="0.25">
      <c r="A614" s="237"/>
      <c r="B614" s="238"/>
      <c r="C614" s="239"/>
      <c r="D614" s="238"/>
      <c r="E614" s="238"/>
      <c r="F614" s="240"/>
      <c r="G614" s="241"/>
      <c r="H614" s="242"/>
      <c r="I614" s="519"/>
      <c r="J614" s="544"/>
      <c r="K614" s="528"/>
      <c r="L614" s="533"/>
      <c r="M614" s="540"/>
      <c r="N614" s="523">
        <f t="shared" si="138"/>
        <v>0</v>
      </c>
    </row>
    <row r="615" spans="1:14" x14ac:dyDescent="0.25">
      <c r="A615" s="237"/>
      <c r="B615" s="238"/>
      <c r="C615" s="239"/>
      <c r="D615" s="238"/>
      <c r="E615" s="238"/>
      <c r="F615" s="240"/>
      <c r="G615" s="241"/>
      <c r="H615" s="242"/>
      <c r="I615" s="519"/>
      <c r="J615" s="544"/>
      <c r="K615" s="528"/>
      <c r="L615" s="533"/>
      <c r="M615" s="540"/>
      <c r="N615" s="523">
        <f t="shared" si="138"/>
        <v>0</v>
      </c>
    </row>
    <row r="616" spans="1:14" x14ac:dyDescent="0.25">
      <c r="A616" s="237"/>
      <c r="B616" s="238"/>
      <c r="C616" s="239"/>
      <c r="D616" s="238"/>
      <c r="E616" s="238"/>
      <c r="F616" s="240"/>
      <c r="G616" s="241"/>
      <c r="H616" s="242"/>
      <c r="I616" s="519"/>
      <c r="J616" s="544"/>
      <c r="K616" s="528"/>
      <c r="L616" s="533"/>
      <c r="M616" s="540"/>
      <c r="N616" s="523">
        <f t="shared" si="138"/>
        <v>0</v>
      </c>
    </row>
    <row r="617" spans="1:14" x14ac:dyDescent="0.25">
      <c r="A617" s="237"/>
      <c r="B617" s="238"/>
      <c r="C617" s="239"/>
      <c r="D617" s="238"/>
      <c r="E617" s="238"/>
      <c r="F617" s="240"/>
      <c r="G617" s="241"/>
      <c r="H617" s="242"/>
      <c r="I617" s="519"/>
      <c r="J617" s="544"/>
      <c r="K617" s="528"/>
      <c r="L617" s="533"/>
      <c r="M617" s="540"/>
      <c r="N617" s="523">
        <f t="shared" si="138"/>
        <v>0</v>
      </c>
    </row>
    <row r="618" spans="1:14" x14ac:dyDescent="0.25">
      <c r="A618" s="237"/>
      <c r="B618" s="238"/>
      <c r="C618" s="239"/>
      <c r="D618" s="238"/>
      <c r="E618" s="238"/>
      <c r="F618" s="240"/>
      <c r="G618" s="241"/>
      <c r="H618" s="242"/>
      <c r="I618" s="519"/>
      <c r="J618" s="544"/>
      <c r="K618" s="528"/>
      <c r="L618" s="533"/>
      <c r="M618" s="540"/>
      <c r="N618" s="523">
        <f t="shared" ref="N618:N620" si="139">SUM(J618:M618)</f>
        <v>0</v>
      </c>
    </row>
    <row r="619" spans="1:14" x14ac:dyDescent="0.25">
      <c r="A619" s="237"/>
      <c r="B619" s="238"/>
      <c r="C619" s="239"/>
      <c r="D619" s="238"/>
      <c r="E619" s="238"/>
      <c r="F619" s="240"/>
      <c r="G619" s="241"/>
      <c r="H619" s="242"/>
      <c r="I619" s="519"/>
      <c r="J619" s="544"/>
      <c r="K619" s="528"/>
      <c r="L619" s="533"/>
      <c r="M619" s="540"/>
      <c r="N619" s="523">
        <f t="shared" si="139"/>
        <v>0</v>
      </c>
    </row>
    <row r="620" spans="1:14" ht="15.75" thickBot="1" x14ac:dyDescent="0.3">
      <c r="A620" s="243"/>
      <c r="B620" s="244"/>
      <c r="C620" s="245"/>
      <c r="D620" s="244"/>
      <c r="E620" s="244"/>
      <c r="F620" s="246"/>
      <c r="G620" s="247"/>
      <c r="H620" s="248"/>
      <c r="I620" s="520"/>
      <c r="J620" s="545"/>
      <c r="K620" s="529"/>
      <c r="L620" s="534"/>
      <c r="M620" s="541"/>
      <c r="N620" s="537">
        <f t="shared" si="139"/>
        <v>0</v>
      </c>
    </row>
    <row r="621" spans="1:14" ht="15.75" thickBot="1" x14ac:dyDescent="0.3">
      <c r="A621" s="646" t="s">
        <v>4</v>
      </c>
      <c r="B621" s="647"/>
      <c r="C621" s="647"/>
      <c r="D621" s="647"/>
      <c r="E621" s="647"/>
      <c r="F621" s="647"/>
      <c r="G621" s="647"/>
      <c r="H621" s="647"/>
      <c r="I621" s="521">
        <f>SUM(I611:I620)</f>
        <v>0</v>
      </c>
      <c r="J621" s="546">
        <f t="shared" ref="J621:N621" si="140">SUM(J611:J620)</f>
        <v>0</v>
      </c>
      <c r="K621" s="530">
        <f t="shared" si="140"/>
        <v>0</v>
      </c>
      <c r="L621" s="535">
        <f t="shared" si="140"/>
        <v>0</v>
      </c>
      <c r="M621" s="525">
        <f t="shared" si="140"/>
        <v>0</v>
      </c>
      <c r="N621" s="538">
        <f t="shared" si="140"/>
        <v>0</v>
      </c>
    </row>
    <row r="622" spans="1:14" ht="15.75" customHeight="1" thickBot="1" x14ac:dyDescent="0.3">
      <c r="A622" s="633" t="s">
        <v>460</v>
      </c>
      <c r="B622" s="634"/>
      <c r="C622" s="634"/>
      <c r="D622" s="634"/>
      <c r="E622" s="634"/>
      <c r="F622" s="634"/>
      <c r="G622" s="634"/>
      <c r="H622" s="634"/>
      <c r="I622" s="634"/>
      <c r="J622" s="634"/>
      <c r="K622" s="634"/>
      <c r="L622" s="634"/>
      <c r="M622" s="634"/>
      <c r="N622" s="635"/>
    </row>
    <row r="623" spans="1:14" ht="26.25" thickBot="1" x14ac:dyDescent="0.3">
      <c r="A623" s="427" t="s">
        <v>418</v>
      </c>
      <c r="B623" s="415" t="s">
        <v>419</v>
      </c>
      <c r="C623" s="427" t="s">
        <v>420</v>
      </c>
      <c r="D623" s="415" t="s">
        <v>36</v>
      </c>
      <c r="E623" s="230" t="s">
        <v>533</v>
      </c>
      <c r="F623" s="229" t="s">
        <v>0</v>
      </c>
      <c r="G623" s="229" t="s">
        <v>2</v>
      </c>
      <c r="H623" s="229" t="s">
        <v>37</v>
      </c>
      <c r="I623" s="517" t="s">
        <v>5</v>
      </c>
      <c r="J623" s="542" t="s">
        <v>517</v>
      </c>
      <c r="K623" s="526" t="s">
        <v>518</v>
      </c>
      <c r="L623" s="531" t="s">
        <v>519</v>
      </c>
      <c r="M623" s="524" t="s">
        <v>520</v>
      </c>
      <c r="N623" s="536" t="s">
        <v>608</v>
      </c>
    </row>
    <row r="624" spans="1:14" x14ac:dyDescent="0.25">
      <c r="A624" s="231"/>
      <c r="B624" s="232"/>
      <c r="C624" s="233"/>
      <c r="D624" s="232"/>
      <c r="E624" s="232"/>
      <c r="F624" s="234"/>
      <c r="G624" s="235"/>
      <c r="H624" s="236"/>
      <c r="I624" s="518"/>
      <c r="J624" s="543"/>
      <c r="K624" s="527"/>
      <c r="L624" s="532"/>
      <c r="M624" s="539"/>
      <c r="N624" s="522">
        <f t="shared" ref="N624:N630" si="141">SUM(J624:M624)</f>
        <v>0</v>
      </c>
    </row>
    <row r="625" spans="1:14" x14ac:dyDescent="0.25">
      <c r="A625" s="237"/>
      <c r="B625" s="238"/>
      <c r="C625" s="239"/>
      <c r="D625" s="238"/>
      <c r="E625" s="238"/>
      <c r="F625" s="240"/>
      <c r="G625" s="241"/>
      <c r="H625" s="242"/>
      <c r="I625" s="519"/>
      <c r="J625" s="544"/>
      <c r="K625" s="528"/>
      <c r="L625" s="533"/>
      <c r="M625" s="540"/>
      <c r="N625" s="523">
        <f t="shared" si="141"/>
        <v>0</v>
      </c>
    </row>
    <row r="626" spans="1:14" x14ac:dyDescent="0.25">
      <c r="A626" s="237"/>
      <c r="B626" s="238"/>
      <c r="C626" s="239"/>
      <c r="D626" s="238"/>
      <c r="E626" s="238"/>
      <c r="F626" s="240"/>
      <c r="G626" s="241"/>
      <c r="H626" s="242"/>
      <c r="I626" s="519"/>
      <c r="J626" s="544"/>
      <c r="K626" s="528"/>
      <c r="L626" s="533"/>
      <c r="M626" s="540"/>
      <c r="N626" s="523">
        <f t="shared" si="141"/>
        <v>0</v>
      </c>
    </row>
    <row r="627" spans="1:14" x14ac:dyDescent="0.25">
      <c r="A627" s="237"/>
      <c r="B627" s="238"/>
      <c r="C627" s="239"/>
      <c r="D627" s="238"/>
      <c r="E627" s="238"/>
      <c r="F627" s="240"/>
      <c r="G627" s="241"/>
      <c r="H627" s="242"/>
      <c r="I627" s="519"/>
      <c r="J627" s="544"/>
      <c r="K627" s="528"/>
      <c r="L627" s="533"/>
      <c r="M627" s="540"/>
      <c r="N627" s="523">
        <f t="shared" si="141"/>
        <v>0</v>
      </c>
    </row>
    <row r="628" spans="1:14" x14ac:dyDescent="0.25">
      <c r="A628" s="237"/>
      <c r="B628" s="238"/>
      <c r="C628" s="239"/>
      <c r="D628" s="238"/>
      <c r="E628" s="238"/>
      <c r="F628" s="240"/>
      <c r="G628" s="241"/>
      <c r="H628" s="242"/>
      <c r="I628" s="519"/>
      <c r="J628" s="544"/>
      <c r="K628" s="528"/>
      <c r="L628" s="533"/>
      <c r="M628" s="540"/>
      <c r="N628" s="523">
        <f t="shared" si="141"/>
        <v>0</v>
      </c>
    </row>
    <row r="629" spans="1:14" x14ac:dyDescent="0.25">
      <c r="A629" s="237"/>
      <c r="B629" s="238"/>
      <c r="C629" s="239"/>
      <c r="D629" s="238"/>
      <c r="E629" s="238"/>
      <c r="F629" s="240"/>
      <c r="G629" s="241"/>
      <c r="H629" s="242"/>
      <c r="I629" s="519"/>
      <c r="J629" s="544"/>
      <c r="K629" s="528"/>
      <c r="L629" s="533"/>
      <c r="M629" s="540"/>
      <c r="N629" s="523">
        <f t="shared" si="141"/>
        <v>0</v>
      </c>
    </row>
    <row r="630" spans="1:14" x14ac:dyDescent="0.25">
      <c r="A630" s="237"/>
      <c r="B630" s="238"/>
      <c r="C630" s="239"/>
      <c r="D630" s="238"/>
      <c r="E630" s="238"/>
      <c r="F630" s="240"/>
      <c r="G630" s="241"/>
      <c r="H630" s="242"/>
      <c r="I630" s="519"/>
      <c r="J630" s="544"/>
      <c r="K630" s="528"/>
      <c r="L630" s="533"/>
      <c r="M630" s="540"/>
      <c r="N630" s="523">
        <f t="shared" si="141"/>
        <v>0</v>
      </c>
    </row>
    <row r="631" spans="1:14" x14ac:dyDescent="0.25">
      <c r="A631" s="237"/>
      <c r="B631" s="238"/>
      <c r="C631" s="239"/>
      <c r="D631" s="238"/>
      <c r="E631" s="238"/>
      <c r="F631" s="240"/>
      <c r="G631" s="241"/>
      <c r="H631" s="242"/>
      <c r="I631" s="519"/>
      <c r="J631" s="544"/>
      <c r="K631" s="528"/>
      <c r="L631" s="533"/>
      <c r="M631" s="540"/>
      <c r="N631" s="523">
        <f t="shared" ref="N631:N633" si="142">SUM(J631:M631)</f>
        <v>0</v>
      </c>
    </row>
    <row r="632" spans="1:14" x14ac:dyDescent="0.25">
      <c r="A632" s="237"/>
      <c r="B632" s="238"/>
      <c r="C632" s="239"/>
      <c r="D632" s="238"/>
      <c r="E632" s="238"/>
      <c r="F632" s="240"/>
      <c r="G632" s="241"/>
      <c r="H632" s="242"/>
      <c r="I632" s="519"/>
      <c r="J632" s="544"/>
      <c r="K632" s="528"/>
      <c r="L632" s="533"/>
      <c r="M632" s="540"/>
      <c r="N632" s="523">
        <f t="shared" si="142"/>
        <v>0</v>
      </c>
    </row>
    <row r="633" spans="1:14" ht="15.75" thickBot="1" x14ac:dyDescent="0.3">
      <c r="A633" s="243"/>
      <c r="B633" s="244"/>
      <c r="C633" s="245"/>
      <c r="D633" s="244"/>
      <c r="E633" s="244"/>
      <c r="F633" s="246"/>
      <c r="G633" s="247"/>
      <c r="H633" s="248"/>
      <c r="I633" s="520"/>
      <c r="J633" s="545"/>
      <c r="K633" s="529"/>
      <c r="L633" s="534"/>
      <c r="M633" s="541"/>
      <c r="N633" s="537">
        <f t="shared" si="142"/>
        <v>0</v>
      </c>
    </row>
    <row r="634" spans="1:14" ht="15.75" thickBot="1" x14ac:dyDescent="0.3">
      <c r="A634" s="646" t="s">
        <v>4</v>
      </c>
      <c r="B634" s="647"/>
      <c r="C634" s="647"/>
      <c r="D634" s="647"/>
      <c r="E634" s="647"/>
      <c r="F634" s="647"/>
      <c r="G634" s="647"/>
      <c r="H634" s="647"/>
      <c r="I634" s="521">
        <f>SUM(I624:I633)</f>
        <v>0</v>
      </c>
      <c r="J634" s="546">
        <f t="shared" ref="J634:N634" si="143">SUM(J624:J633)</f>
        <v>0</v>
      </c>
      <c r="K634" s="530">
        <f t="shared" si="143"/>
        <v>0</v>
      </c>
      <c r="L634" s="535">
        <f t="shared" si="143"/>
        <v>0</v>
      </c>
      <c r="M634" s="525">
        <f t="shared" si="143"/>
        <v>0</v>
      </c>
      <c r="N634" s="538">
        <f t="shared" si="143"/>
        <v>0</v>
      </c>
    </row>
    <row r="635" spans="1:14" ht="15.75" customHeight="1" thickBot="1" x14ac:dyDescent="0.3">
      <c r="A635" s="633" t="s">
        <v>461</v>
      </c>
      <c r="B635" s="634"/>
      <c r="C635" s="634"/>
      <c r="D635" s="634"/>
      <c r="E635" s="634"/>
      <c r="F635" s="634"/>
      <c r="G635" s="634"/>
      <c r="H635" s="634"/>
      <c r="I635" s="634"/>
      <c r="J635" s="634"/>
      <c r="K635" s="634"/>
      <c r="L635" s="634"/>
      <c r="M635" s="634"/>
      <c r="N635" s="635"/>
    </row>
    <row r="636" spans="1:14" ht="39" thickBot="1" x14ac:dyDescent="0.3">
      <c r="A636" s="427" t="s">
        <v>528</v>
      </c>
      <c r="B636" s="415" t="s">
        <v>534</v>
      </c>
      <c r="C636" s="427" t="s">
        <v>420</v>
      </c>
      <c r="D636" s="415" t="s">
        <v>36</v>
      </c>
      <c r="E636" s="230" t="s">
        <v>533</v>
      </c>
      <c r="F636" s="229" t="s">
        <v>0</v>
      </c>
      <c r="G636" s="229" t="s">
        <v>2</v>
      </c>
      <c r="H636" s="229" t="s">
        <v>37</v>
      </c>
      <c r="I636" s="517" t="s">
        <v>5</v>
      </c>
      <c r="J636" s="542" t="s">
        <v>517</v>
      </c>
      <c r="K636" s="526" t="s">
        <v>518</v>
      </c>
      <c r="L636" s="531" t="s">
        <v>519</v>
      </c>
      <c r="M636" s="524" t="s">
        <v>520</v>
      </c>
      <c r="N636" s="536" t="s">
        <v>608</v>
      </c>
    </row>
    <row r="637" spans="1:14" x14ac:dyDescent="0.25">
      <c r="A637" s="231"/>
      <c r="B637" s="232"/>
      <c r="C637" s="233"/>
      <c r="D637" s="232"/>
      <c r="E637" s="232"/>
      <c r="F637" s="234"/>
      <c r="G637" s="235"/>
      <c r="H637" s="236"/>
      <c r="I637" s="518"/>
      <c r="J637" s="543"/>
      <c r="K637" s="527"/>
      <c r="L637" s="532"/>
      <c r="M637" s="539"/>
      <c r="N637" s="522">
        <f t="shared" ref="N637:N643" si="144">SUM(J637:M637)</f>
        <v>0</v>
      </c>
    </row>
    <row r="638" spans="1:14" x14ac:dyDescent="0.25">
      <c r="A638" s="237"/>
      <c r="B638" s="238"/>
      <c r="C638" s="239"/>
      <c r="D638" s="238"/>
      <c r="E638" s="238"/>
      <c r="F638" s="240"/>
      <c r="G638" s="241"/>
      <c r="H638" s="242"/>
      <c r="I638" s="519"/>
      <c r="J638" s="544"/>
      <c r="K638" s="528"/>
      <c r="L638" s="533"/>
      <c r="M638" s="540"/>
      <c r="N638" s="523">
        <f t="shared" si="144"/>
        <v>0</v>
      </c>
    </row>
    <row r="639" spans="1:14" x14ac:dyDescent="0.25">
      <c r="A639" s="237"/>
      <c r="B639" s="238"/>
      <c r="C639" s="239"/>
      <c r="D639" s="238"/>
      <c r="E639" s="238"/>
      <c r="F639" s="240"/>
      <c r="G639" s="241"/>
      <c r="H639" s="242"/>
      <c r="I639" s="519"/>
      <c r="J639" s="544"/>
      <c r="K639" s="528"/>
      <c r="L639" s="533"/>
      <c r="M639" s="540"/>
      <c r="N639" s="523">
        <f t="shared" si="144"/>
        <v>0</v>
      </c>
    </row>
    <row r="640" spans="1:14" x14ac:dyDescent="0.25">
      <c r="A640" s="237"/>
      <c r="B640" s="238"/>
      <c r="C640" s="239"/>
      <c r="D640" s="238"/>
      <c r="E640" s="238"/>
      <c r="F640" s="240"/>
      <c r="G640" s="241"/>
      <c r="H640" s="242"/>
      <c r="I640" s="519"/>
      <c r="J640" s="544"/>
      <c r="K640" s="528"/>
      <c r="L640" s="533"/>
      <c r="M640" s="540"/>
      <c r="N640" s="523">
        <f t="shared" si="144"/>
        <v>0</v>
      </c>
    </row>
    <row r="641" spans="1:14" x14ac:dyDescent="0.25">
      <c r="A641" s="237"/>
      <c r="B641" s="238"/>
      <c r="C641" s="239"/>
      <c r="D641" s="238"/>
      <c r="E641" s="238"/>
      <c r="F641" s="240"/>
      <c r="G641" s="241"/>
      <c r="H641" s="242"/>
      <c r="I641" s="519"/>
      <c r="J641" s="544"/>
      <c r="K641" s="528"/>
      <c r="L641" s="533"/>
      <c r="M641" s="540"/>
      <c r="N641" s="523">
        <f t="shared" si="144"/>
        <v>0</v>
      </c>
    </row>
    <row r="642" spans="1:14" x14ac:dyDescent="0.25">
      <c r="A642" s="237"/>
      <c r="B642" s="238"/>
      <c r="C642" s="239"/>
      <c r="D642" s="238"/>
      <c r="E642" s="238"/>
      <c r="F642" s="240"/>
      <c r="G642" s="241"/>
      <c r="H642" s="242"/>
      <c r="I642" s="519"/>
      <c r="J642" s="544"/>
      <c r="K642" s="528"/>
      <c r="L642" s="533"/>
      <c r="M642" s="540"/>
      <c r="N642" s="523">
        <f t="shared" si="144"/>
        <v>0</v>
      </c>
    </row>
    <row r="643" spans="1:14" x14ac:dyDescent="0.25">
      <c r="A643" s="237"/>
      <c r="B643" s="238"/>
      <c r="C643" s="239"/>
      <c r="D643" s="238"/>
      <c r="E643" s="238"/>
      <c r="F643" s="240"/>
      <c r="G643" s="241"/>
      <c r="H643" s="242"/>
      <c r="I643" s="519"/>
      <c r="J643" s="544"/>
      <c r="K643" s="528"/>
      <c r="L643" s="533"/>
      <c r="M643" s="540"/>
      <c r="N643" s="523">
        <f t="shared" si="144"/>
        <v>0</v>
      </c>
    </row>
    <row r="644" spans="1:14" x14ac:dyDescent="0.25">
      <c r="A644" s="237"/>
      <c r="B644" s="238"/>
      <c r="C644" s="239"/>
      <c r="D644" s="238"/>
      <c r="E644" s="238"/>
      <c r="F644" s="240"/>
      <c r="G644" s="241"/>
      <c r="H644" s="242"/>
      <c r="I644" s="519"/>
      <c r="J644" s="544"/>
      <c r="K644" s="528"/>
      <c r="L644" s="533"/>
      <c r="M644" s="540"/>
      <c r="N644" s="523">
        <f t="shared" ref="N644:N646" si="145">SUM(J644:M644)</f>
        <v>0</v>
      </c>
    </row>
    <row r="645" spans="1:14" x14ac:dyDescent="0.25">
      <c r="A645" s="237"/>
      <c r="B645" s="238"/>
      <c r="C645" s="239"/>
      <c r="D645" s="238"/>
      <c r="E645" s="238"/>
      <c r="F645" s="240"/>
      <c r="G645" s="241"/>
      <c r="H645" s="242"/>
      <c r="I645" s="519"/>
      <c r="J645" s="544"/>
      <c r="K645" s="528"/>
      <c r="L645" s="533"/>
      <c r="M645" s="540"/>
      <c r="N645" s="523">
        <f t="shared" si="145"/>
        <v>0</v>
      </c>
    </row>
    <row r="646" spans="1:14" ht="15.75" thickBot="1" x14ac:dyDescent="0.3">
      <c r="A646" s="243"/>
      <c r="B646" s="244"/>
      <c r="C646" s="245"/>
      <c r="D646" s="244"/>
      <c r="E646" s="244"/>
      <c r="F646" s="246"/>
      <c r="G646" s="247"/>
      <c r="H646" s="248"/>
      <c r="I646" s="520"/>
      <c r="J646" s="545"/>
      <c r="K646" s="529"/>
      <c r="L646" s="534"/>
      <c r="M646" s="541"/>
      <c r="N646" s="537">
        <f t="shared" si="145"/>
        <v>0</v>
      </c>
    </row>
    <row r="647" spans="1:14" ht="15.75" thickBot="1" x14ac:dyDescent="0.3">
      <c r="A647" s="646" t="s">
        <v>4</v>
      </c>
      <c r="B647" s="647"/>
      <c r="C647" s="647"/>
      <c r="D647" s="647"/>
      <c r="E647" s="647"/>
      <c r="F647" s="647"/>
      <c r="G647" s="647"/>
      <c r="H647" s="647"/>
      <c r="I647" s="521">
        <f>SUM(I637:I646)</f>
        <v>0</v>
      </c>
      <c r="J647" s="546">
        <f t="shared" ref="J647:N647" si="146">SUM(J637:J646)</f>
        <v>0</v>
      </c>
      <c r="K647" s="530">
        <f t="shared" si="146"/>
        <v>0</v>
      </c>
      <c r="L647" s="535">
        <f t="shared" si="146"/>
        <v>0</v>
      </c>
      <c r="M647" s="525">
        <f t="shared" si="146"/>
        <v>0</v>
      </c>
      <c r="N647" s="538">
        <f t="shared" si="146"/>
        <v>0</v>
      </c>
    </row>
    <row r="648" spans="1:14" ht="15.75" customHeight="1" thickBot="1" x14ac:dyDescent="0.3">
      <c r="A648" s="633" t="s">
        <v>462</v>
      </c>
      <c r="B648" s="634"/>
      <c r="C648" s="634"/>
      <c r="D648" s="634"/>
      <c r="E648" s="634"/>
      <c r="F648" s="634"/>
      <c r="G648" s="634"/>
      <c r="H648" s="634"/>
      <c r="I648" s="634"/>
      <c r="J648" s="634"/>
      <c r="K648" s="634"/>
      <c r="L648" s="634"/>
      <c r="M648" s="634"/>
      <c r="N648" s="635"/>
    </row>
    <row r="649" spans="1:14" ht="26.25" thickBot="1" x14ac:dyDescent="0.3">
      <c r="A649" s="427" t="s">
        <v>418</v>
      </c>
      <c r="B649" s="415" t="s">
        <v>419</v>
      </c>
      <c r="C649" s="427" t="s">
        <v>420</v>
      </c>
      <c r="D649" s="415" t="s">
        <v>36</v>
      </c>
      <c r="E649" s="230" t="s">
        <v>533</v>
      </c>
      <c r="F649" s="229" t="s">
        <v>0</v>
      </c>
      <c r="G649" s="229" t="s">
        <v>2</v>
      </c>
      <c r="H649" s="229" t="s">
        <v>37</v>
      </c>
      <c r="I649" s="517" t="s">
        <v>5</v>
      </c>
      <c r="J649" s="542" t="s">
        <v>517</v>
      </c>
      <c r="K649" s="526" t="s">
        <v>518</v>
      </c>
      <c r="L649" s="531" t="s">
        <v>519</v>
      </c>
      <c r="M649" s="524" t="s">
        <v>520</v>
      </c>
      <c r="N649" s="536" t="s">
        <v>608</v>
      </c>
    </row>
    <row r="650" spans="1:14" x14ac:dyDescent="0.25">
      <c r="A650" s="231"/>
      <c r="B650" s="232"/>
      <c r="C650" s="233"/>
      <c r="D650" s="232"/>
      <c r="E650" s="232"/>
      <c r="F650" s="234"/>
      <c r="G650" s="235"/>
      <c r="H650" s="236"/>
      <c r="I650" s="518"/>
      <c r="J650" s="543"/>
      <c r="K650" s="527"/>
      <c r="L650" s="532"/>
      <c r="M650" s="539"/>
      <c r="N650" s="522">
        <f t="shared" ref="N650:N656" si="147">SUM(J650:M650)</f>
        <v>0</v>
      </c>
    </row>
    <row r="651" spans="1:14" x14ac:dyDescent="0.25">
      <c r="A651" s="237"/>
      <c r="B651" s="238"/>
      <c r="C651" s="239"/>
      <c r="D651" s="238"/>
      <c r="E651" s="238"/>
      <c r="F651" s="240"/>
      <c r="G651" s="241"/>
      <c r="H651" s="242"/>
      <c r="I651" s="519"/>
      <c r="J651" s="544"/>
      <c r="K651" s="528"/>
      <c r="L651" s="533"/>
      <c r="M651" s="540"/>
      <c r="N651" s="523">
        <f t="shared" si="147"/>
        <v>0</v>
      </c>
    </row>
    <row r="652" spans="1:14" x14ac:dyDescent="0.25">
      <c r="A652" s="237"/>
      <c r="B652" s="238"/>
      <c r="C652" s="239"/>
      <c r="D652" s="238"/>
      <c r="E652" s="238"/>
      <c r="F652" s="240"/>
      <c r="G652" s="241"/>
      <c r="H652" s="242"/>
      <c r="I652" s="519"/>
      <c r="J652" s="544"/>
      <c r="K652" s="528"/>
      <c r="L652" s="533"/>
      <c r="M652" s="540"/>
      <c r="N652" s="523">
        <f t="shared" si="147"/>
        <v>0</v>
      </c>
    </row>
    <row r="653" spans="1:14" x14ac:dyDescent="0.25">
      <c r="A653" s="237"/>
      <c r="B653" s="238"/>
      <c r="C653" s="239"/>
      <c r="D653" s="238"/>
      <c r="E653" s="238"/>
      <c r="F653" s="240"/>
      <c r="G653" s="241"/>
      <c r="H653" s="242"/>
      <c r="I653" s="519"/>
      <c r="J653" s="544"/>
      <c r="K653" s="528"/>
      <c r="L653" s="533"/>
      <c r="M653" s="540"/>
      <c r="N653" s="523">
        <f t="shared" si="147"/>
        <v>0</v>
      </c>
    </row>
    <row r="654" spans="1:14" x14ac:dyDescent="0.25">
      <c r="A654" s="237"/>
      <c r="B654" s="238"/>
      <c r="C654" s="239"/>
      <c r="D654" s="238"/>
      <c r="E654" s="238"/>
      <c r="F654" s="240"/>
      <c r="G654" s="241"/>
      <c r="H654" s="242"/>
      <c r="I654" s="519"/>
      <c r="J654" s="544"/>
      <c r="K654" s="528"/>
      <c r="L654" s="533"/>
      <c r="M654" s="540"/>
      <c r="N654" s="523">
        <f t="shared" si="147"/>
        <v>0</v>
      </c>
    </row>
    <row r="655" spans="1:14" x14ac:dyDescent="0.25">
      <c r="A655" s="237"/>
      <c r="B655" s="238"/>
      <c r="C655" s="239"/>
      <c r="D655" s="238"/>
      <c r="E655" s="238"/>
      <c r="F655" s="240"/>
      <c r="G655" s="241"/>
      <c r="H655" s="242"/>
      <c r="I655" s="519"/>
      <c r="J655" s="544"/>
      <c r="K655" s="528"/>
      <c r="L655" s="533"/>
      <c r="M655" s="540"/>
      <c r="N655" s="523">
        <f t="shared" si="147"/>
        <v>0</v>
      </c>
    </row>
    <row r="656" spans="1:14" x14ac:dyDescent="0.25">
      <c r="A656" s="237"/>
      <c r="B656" s="238"/>
      <c r="C656" s="239"/>
      <c r="D656" s="238"/>
      <c r="E656" s="238"/>
      <c r="F656" s="240"/>
      <c r="G656" s="241"/>
      <c r="H656" s="242"/>
      <c r="I656" s="519"/>
      <c r="J656" s="544"/>
      <c r="K656" s="528"/>
      <c r="L656" s="533"/>
      <c r="M656" s="540"/>
      <c r="N656" s="523">
        <f t="shared" si="147"/>
        <v>0</v>
      </c>
    </row>
    <row r="657" spans="1:14" x14ac:dyDescent="0.25">
      <c r="A657" s="237"/>
      <c r="B657" s="238"/>
      <c r="C657" s="239"/>
      <c r="D657" s="238"/>
      <c r="E657" s="238"/>
      <c r="F657" s="240"/>
      <c r="G657" s="241"/>
      <c r="H657" s="242"/>
      <c r="I657" s="519"/>
      <c r="J657" s="544"/>
      <c r="K657" s="528"/>
      <c r="L657" s="533"/>
      <c r="M657" s="540"/>
      <c r="N657" s="523">
        <f t="shared" ref="N657:N659" si="148">SUM(J657:M657)</f>
        <v>0</v>
      </c>
    </row>
    <row r="658" spans="1:14" x14ac:dyDescent="0.25">
      <c r="A658" s="237"/>
      <c r="B658" s="238"/>
      <c r="C658" s="239"/>
      <c r="D658" s="238"/>
      <c r="E658" s="238"/>
      <c r="F658" s="240"/>
      <c r="G658" s="241"/>
      <c r="H658" s="242"/>
      <c r="I658" s="519"/>
      <c r="J658" s="544"/>
      <c r="K658" s="528"/>
      <c r="L658" s="533"/>
      <c r="M658" s="540"/>
      <c r="N658" s="523">
        <f t="shared" si="148"/>
        <v>0</v>
      </c>
    </row>
    <row r="659" spans="1:14" ht="15.75" thickBot="1" x14ac:dyDescent="0.3">
      <c r="A659" s="243"/>
      <c r="B659" s="244"/>
      <c r="C659" s="245"/>
      <c r="D659" s="244"/>
      <c r="E659" s="244"/>
      <c r="F659" s="246"/>
      <c r="G659" s="247"/>
      <c r="H659" s="248"/>
      <c r="I659" s="520"/>
      <c r="J659" s="545"/>
      <c r="K659" s="529"/>
      <c r="L659" s="534"/>
      <c r="M659" s="541"/>
      <c r="N659" s="537">
        <f t="shared" si="148"/>
        <v>0</v>
      </c>
    </row>
    <row r="660" spans="1:14" ht="15.75" thickBot="1" x14ac:dyDescent="0.3">
      <c r="A660" s="646" t="s">
        <v>4</v>
      </c>
      <c r="B660" s="647"/>
      <c r="C660" s="647"/>
      <c r="D660" s="647"/>
      <c r="E660" s="647"/>
      <c r="F660" s="647"/>
      <c r="G660" s="647"/>
      <c r="H660" s="647"/>
      <c r="I660" s="521">
        <f>SUM(I650:I659)</f>
        <v>0</v>
      </c>
      <c r="J660" s="546">
        <f t="shared" ref="J660:N660" si="149">SUM(J650:J659)</f>
        <v>0</v>
      </c>
      <c r="K660" s="530">
        <f t="shared" si="149"/>
        <v>0</v>
      </c>
      <c r="L660" s="535">
        <f t="shared" si="149"/>
        <v>0</v>
      </c>
      <c r="M660" s="525">
        <f t="shared" si="149"/>
        <v>0</v>
      </c>
      <c r="N660" s="538">
        <f t="shared" si="149"/>
        <v>0</v>
      </c>
    </row>
    <row r="661" spans="1:14" ht="15.75" customHeight="1" thickBot="1" x14ac:dyDescent="0.3">
      <c r="A661" s="633" t="s">
        <v>463</v>
      </c>
      <c r="B661" s="634"/>
      <c r="C661" s="634"/>
      <c r="D661" s="634"/>
      <c r="E661" s="634"/>
      <c r="F661" s="634"/>
      <c r="G661" s="634"/>
      <c r="H661" s="634"/>
      <c r="I661" s="634"/>
      <c r="J661" s="634"/>
      <c r="K661" s="634"/>
      <c r="L661" s="634"/>
      <c r="M661" s="634"/>
      <c r="N661" s="635"/>
    </row>
    <row r="662" spans="1:14" ht="26.25" thickBot="1" x14ac:dyDescent="0.3">
      <c r="A662" s="427" t="s">
        <v>418</v>
      </c>
      <c r="B662" s="415" t="s">
        <v>419</v>
      </c>
      <c r="C662" s="427" t="s">
        <v>420</v>
      </c>
      <c r="D662" s="415" t="s">
        <v>36</v>
      </c>
      <c r="E662" s="230" t="s">
        <v>533</v>
      </c>
      <c r="F662" s="229" t="s">
        <v>0</v>
      </c>
      <c r="G662" s="229" t="s">
        <v>2</v>
      </c>
      <c r="H662" s="229" t="s">
        <v>37</v>
      </c>
      <c r="I662" s="517" t="s">
        <v>5</v>
      </c>
      <c r="J662" s="542" t="s">
        <v>517</v>
      </c>
      <c r="K662" s="526" t="s">
        <v>518</v>
      </c>
      <c r="L662" s="531" t="s">
        <v>519</v>
      </c>
      <c r="M662" s="524" t="s">
        <v>520</v>
      </c>
      <c r="N662" s="536" t="s">
        <v>608</v>
      </c>
    </row>
    <row r="663" spans="1:14" x14ac:dyDescent="0.25">
      <c r="A663" s="231"/>
      <c r="B663" s="232"/>
      <c r="C663" s="233"/>
      <c r="D663" s="232"/>
      <c r="E663" s="232"/>
      <c r="F663" s="234"/>
      <c r="G663" s="235"/>
      <c r="H663" s="236"/>
      <c r="I663" s="518"/>
      <c r="J663" s="543"/>
      <c r="K663" s="527"/>
      <c r="L663" s="532"/>
      <c r="M663" s="539"/>
      <c r="N663" s="522">
        <f t="shared" ref="N663:N669" si="150">SUM(J663:M663)</f>
        <v>0</v>
      </c>
    </row>
    <row r="664" spans="1:14" x14ac:dyDescent="0.25">
      <c r="A664" s="237"/>
      <c r="B664" s="238"/>
      <c r="C664" s="239"/>
      <c r="D664" s="238"/>
      <c r="E664" s="238"/>
      <c r="F664" s="240"/>
      <c r="G664" s="241"/>
      <c r="H664" s="242"/>
      <c r="I664" s="519"/>
      <c r="J664" s="544"/>
      <c r="K664" s="528"/>
      <c r="L664" s="533"/>
      <c r="M664" s="540"/>
      <c r="N664" s="523">
        <f t="shared" si="150"/>
        <v>0</v>
      </c>
    </row>
    <row r="665" spans="1:14" x14ac:dyDescent="0.25">
      <c r="A665" s="237"/>
      <c r="B665" s="238"/>
      <c r="C665" s="239"/>
      <c r="D665" s="238"/>
      <c r="E665" s="238"/>
      <c r="F665" s="240"/>
      <c r="G665" s="241"/>
      <c r="H665" s="242"/>
      <c r="I665" s="519"/>
      <c r="J665" s="544"/>
      <c r="K665" s="528"/>
      <c r="L665" s="533"/>
      <c r="M665" s="540"/>
      <c r="N665" s="523">
        <f t="shared" si="150"/>
        <v>0</v>
      </c>
    </row>
    <row r="666" spans="1:14" x14ac:dyDescent="0.25">
      <c r="A666" s="237"/>
      <c r="B666" s="238"/>
      <c r="C666" s="239"/>
      <c r="D666" s="238"/>
      <c r="E666" s="238"/>
      <c r="F666" s="240"/>
      <c r="G666" s="241"/>
      <c r="H666" s="242"/>
      <c r="I666" s="519"/>
      <c r="J666" s="544"/>
      <c r="K666" s="528"/>
      <c r="L666" s="533"/>
      <c r="M666" s="540"/>
      <c r="N666" s="523">
        <f t="shared" si="150"/>
        <v>0</v>
      </c>
    </row>
    <row r="667" spans="1:14" x14ac:dyDescent="0.25">
      <c r="A667" s="237"/>
      <c r="B667" s="238"/>
      <c r="C667" s="239"/>
      <c r="D667" s="238"/>
      <c r="E667" s="238"/>
      <c r="F667" s="240"/>
      <c r="G667" s="241"/>
      <c r="H667" s="242"/>
      <c r="I667" s="519"/>
      <c r="J667" s="544"/>
      <c r="K667" s="528"/>
      <c r="L667" s="533"/>
      <c r="M667" s="540"/>
      <c r="N667" s="523">
        <f t="shared" si="150"/>
        <v>0</v>
      </c>
    </row>
    <row r="668" spans="1:14" x14ac:dyDescent="0.25">
      <c r="A668" s="237"/>
      <c r="B668" s="238"/>
      <c r="C668" s="239"/>
      <c r="D668" s="238"/>
      <c r="E668" s="238"/>
      <c r="F668" s="240"/>
      <c r="G668" s="241"/>
      <c r="H668" s="242"/>
      <c r="I668" s="519"/>
      <c r="J668" s="544"/>
      <c r="K668" s="528"/>
      <c r="L668" s="533"/>
      <c r="M668" s="540"/>
      <c r="N668" s="523">
        <f t="shared" si="150"/>
        <v>0</v>
      </c>
    </row>
    <row r="669" spans="1:14" x14ac:dyDescent="0.25">
      <c r="A669" s="237"/>
      <c r="B669" s="238"/>
      <c r="C669" s="239"/>
      <c r="D669" s="238"/>
      <c r="E669" s="238"/>
      <c r="F669" s="240"/>
      <c r="G669" s="241"/>
      <c r="H669" s="242"/>
      <c r="I669" s="519"/>
      <c r="J669" s="544"/>
      <c r="K669" s="528"/>
      <c r="L669" s="533"/>
      <c r="M669" s="540"/>
      <c r="N669" s="523">
        <f t="shared" si="150"/>
        <v>0</v>
      </c>
    </row>
    <row r="670" spans="1:14" x14ac:dyDescent="0.25">
      <c r="A670" s="237"/>
      <c r="B670" s="238"/>
      <c r="C670" s="239"/>
      <c r="D670" s="238"/>
      <c r="E670" s="238"/>
      <c r="F670" s="240"/>
      <c r="G670" s="241"/>
      <c r="H670" s="242"/>
      <c r="I670" s="519"/>
      <c r="J670" s="544"/>
      <c r="K670" s="528"/>
      <c r="L670" s="533"/>
      <c r="M670" s="540"/>
      <c r="N670" s="523">
        <f t="shared" ref="N670:N672" si="151">SUM(J670:M670)</f>
        <v>0</v>
      </c>
    </row>
    <row r="671" spans="1:14" x14ac:dyDescent="0.25">
      <c r="A671" s="237"/>
      <c r="B671" s="238"/>
      <c r="C671" s="239"/>
      <c r="D671" s="238"/>
      <c r="E671" s="238"/>
      <c r="F671" s="240"/>
      <c r="G671" s="241"/>
      <c r="H671" s="242"/>
      <c r="I671" s="519"/>
      <c r="J671" s="544"/>
      <c r="K671" s="528"/>
      <c r="L671" s="533"/>
      <c r="M671" s="540"/>
      <c r="N671" s="523">
        <f t="shared" si="151"/>
        <v>0</v>
      </c>
    </row>
    <row r="672" spans="1:14" ht="15.75" thickBot="1" x14ac:dyDescent="0.3">
      <c r="A672" s="243"/>
      <c r="B672" s="244"/>
      <c r="C672" s="245"/>
      <c r="D672" s="244"/>
      <c r="E672" s="244"/>
      <c r="F672" s="246"/>
      <c r="G672" s="247"/>
      <c r="H672" s="248"/>
      <c r="I672" s="520"/>
      <c r="J672" s="545"/>
      <c r="K672" s="529"/>
      <c r="L672" s="534"/>
      <c r="M672" s="541"/>
      <c r="N672" s="537">
        <f t="shared" si="151"/>
        <v>0</v>
      </c>
    </row>
    <row r="673" spans="1:14" ht="15.75" thickBot="1" x14ac:dyDescent="0.3">
      <c r="A673" s="646" t="s">
        <v>4</v>
      </c>
      <c r="B673" s="647"/>
      <c r="C673" s="647"/>
      <c r="D673" s="647"/>
      <c r="E673" s="647"/>
      <c r="F673" s="647"/>
      <c r="G673" s="647"/>
      <c r="H673" s="647"/>
      <c r="I673" s="521">
        <f>SUM(I663:I672)</f>
        <v>0</v>
      </c>
      <c r="J673" s="546">
        <f t="shared" ref="J673:N673" si="152">SUM(J663:J672)</f>
        <v>0</v>
      </c>
      <c r="K673" s="530">
        <f t="shared" si="152"/>
        <v>0</v>
      </c>
      <c r="L673" s="535">
        <f t="shared" si="152"/>
        <v>0</v>
      </c>
      <c r="M673" s="525">
        <f t="shared" si="152"/>
        <v>0</v>
      </c>
      <c r="N673" s="538">
        <f t="shared" si="152"/>
        <v>0</v>
      </c>
    </row>
    <row r="674" spans="1:14" ht="15.75" customHeight="1" thickBot="1" x14ac:dyDescent="0.3">
      <c r="A674" s="633" t="s">
        <v>464</v>
      </c>
      <c r="B674" s="634"/>
      <c r="C674" s="634"/>
      <c r="D674" s="634"/>
      <c r="E674" s="634"/>
      <c r="F674" s="634"/>
      <c r="G674" s="634"/>
      <c r="H674" s="634"/>
      <c r="I674" s="634"/>
      <c r="J674" s="634"/>
      <c r="K674" s="634"/>
      <c r="L674" s="634"/>
      <c r="M674" s="634"/>
      <c r="N674" s="635"/>
    </row>
    <row r="675" spans="1:14" ht="26.25" thickBot="1" x14ac:dyDescent="0.3">
      <c r="A675" s="427" t="s">
        <v>418</v>
      </c>
      <c r="B675" s="415" t="s">
        <v>419</v>
      </c>
      <c r="C675" s="427" t="s">
        <v>420</v>
      </c>
      <c r="D675" s="415" t="s">
        <v>36</v>
      </c>
      <c r="E675" s="230" t="s">
        <v>533</v>
      </c>
      <c r="F675" s="229" t="s">
        <v>0</v>
      </c>
      <c r="G675" s="229" t="s">
        <v>2</v>
      </c>
      <c r="H675" s="229" t="s">
        <v>37</v>
      </c>
      <c r="I675" s="517" t="s">
        <v>5</v>
      </c>
      <c r="J675" s="542" t="s">
        <v>517</v>
      </c>
      <c r="K675" s="526" t="s">
        <v>518</v>
      </c>
      <c r="L675" s="531" t="s">
        <v>519</v>
      </c>
      <c r="M675" s="524" t="s">
        <v>520</v>
      </c>
      <c r="N675" s="536" t="s">
        <v>608</v>
      </c>
    </row>
    <row r="676" spans="1:14" x14ac:dyDescent="0.25">
      <c r="A676" s="231"/>
      <c r="B676" s="232"/>
      <c r="C676" s="233"/>
      <c r="D676" s="232"/>
      <c r="E676" s="232"/>
      <c r="F676" s="234"/>
      <c r="G676" s="235"/>
      <c r="H676" s="236"/>
      <c r="I676" s="518"/>
      <c r="J676" s="543"/>
      <c r="K676" s="527"/>
      <c r="L676" s="532"/>
      <c r="M676" s="539"/>
      <c r="N676" s="522">
        <f t="shared" ref="N676:N682" si="153">SUM(J676:M676)</f>
        <v>0</v>
      </c>
    </row>
    <row r="677" spans="1:14" x14ac:dyDescent="0.25">
      <c r="A677" s="237"/>
      <c r="B677" s="238"/>
      <c r="C677" s="239"/>
      <c r="D677" s="238"/>
      <c r="E677" s="238"/>
      <c r="F677" s="240"/>
      <c r="G677" s="241"/>
      <c r="H677" s="242"/>
      <c r="I677" s="519"/>
      <c r="J677" s="544"/>
      <c r="K677" s="528"/>
      <c r="L677" s="533"/>
      <c r="M677" s="540"/>
      <c r="N677" s="523">
        <f t="shared" si="153"/>
        <v>0</v>
      </c>
    </row>
    <row r="678" spans="1:14" x14ac:dyDescent="0.25">
      <c r="A678" s="237"/>
      <c r="B678" s="238"/>
      <c r="C678" s="239"/>
      <c r="D678" s="238"/>
      <c r="E678" s="238"/>
      <c r="F678" s="240"/>
      <c r="G678" s="241"/>
      <c r="H678" s="242"/>
      <c r="I678" s="519"/>
      <c r="J678" s="544"/>
      <c r="K678" s="528"/>
      <c r="L678" s="533"/>
      <c r="M678" s="540"/>
      <c r="N678" s="523">
        <f t="shared" si="153"/>
        <v>0</v>
      </c>
    </row>
    <row r="679" spans="1:14" x14ac:dyDescent="0.25">
      <c r="A679" s="237"/>
      <c r="B679" s="238"/>
      <c r="C679" s="239"/>
      <c r="D679" s="238"/>
      <c r="E679" s="238"/>
      <c r="F679" s="240"/>
      <c r="G679" s="241"/>
      <c r="H679" s="242"/>
      <c r="I679" s="519"/>
      <c r="J679" s="544"/>
      <c r="K679" s="528"/>
      <c r="L679" s="533"/>
      <c r="M679" s="540"/>
      <c r="N679" s="523">
        <f t="shared" si="153"/>
        <v>0</v>
      </c>
    </row>
    <row r="680" spans="1:14" x14ac:dyDescent="0.25">
      <c r="A680" s="237"/>
      <c r="B680" s="238"/>
      <c r="C680" s="239"/>
      <c r="D680" s="238"/>
      <c r="E680" s="238"/>
      <c r="F680" s="240"/>
      <c r="G680" s="241"/>
      <c r="H680" s="242"/>
      <c r="I680" s="519"/>
      <c r="J680" s="544"/>
      <c r="K680" s="528"/>
      <c r="L680" s="533"/>
      <c r="M680" s="540"/>
      <c r="N680" s="523">
        <f t="shared" si="153"/>
        <v>0</v>
      </c>
    </row>
    <row r="681" spans="1:14" x14ac:dyDescent="0.25">
      <c r="A681" s="237"/>
      <c r="B681" s="238"/>
      <c r="C681" s="239"/>
      <c r="D681" s="238"/>
      <c r="E681" s="238"/>
      <c r="F681" s="240"/>
      <c r="G681" s="241"/>
      <c r="H681" s="242"/>
      <c r="I681" s="519"/>
      <c r="J681" s="544"/>
      <c r="K681" s="528"/>
      <c r="L681" s="533"/>
      <c r="M681" s="540"/>
      <c r="N681" s="523">
        <f t="shared" si="153"/>
        <v>0</v>
      </c>
    </row>
    <row r="682" spans="1:14" x14ac:dyDescent="0.25">
      <c r="A682" s="237"/>
      <c r="B682" s="238"/>
      <c r="C682" s="239"/>
      <c r="D682" s="238"/>
      <c r="E682" s="238"/>
      <c r="F682" s="240"/>
      <c r="G682" s="241"/>
      <c r="H682" s="242"/>
      <c r="I682" s="519"/>
      <c r="J682" s="544"/>
      <c r="K682" s="528"/>
      <c r="L682" s="533"/>
      <c r="M682" s="540"/>
      <c r="N682" s="523">
        <f t="shared" si="153"/>
        <v>0</v>
      </c>
    </row>
    <row r="683" spans="1:14" x14ac:dyDescent="0.25">
      <c r="A683" s="237"/>
      <c r="B683" s="238"/>
      <c r="C683" s="239"/>
      <c r="D683" s="238"/>
      <c r="E683" s="238"/>
      <c r="F683" s="240"/>
      <c r="G683" s="241"/>
      <c r="H683" s="242"/>
      <c r="I683" s="519"/>
      <c r="J683" s="544"/>
      <c r="K683" s="528"/>
      <c r="L683" s="533"/>
      <c r="M683" s="540"/>
      <c r="N683" s="523">
        <f t="shared" ref="N683:N685" si="154">SUM(J683:M683)</f>
        <v>0</v>
      </c>
    </row>
    <row r="684" spans="1:14" x14ac:dyDescent="0.25">
      <c r="A684" s="237"/>
      <c r="B684" s="238"/>
      <c r="C684" s="239"/>
      <c r="D684" s="238"/>
      <c r="E684" s="238"/>
      <c r="F684" s="240"/>
      <c r="G684" s="241"/>
      <c r="H684" s="242"/>
      <c r="I684" s="519"/>
      <c r="J684" s="544"/>
      <c r="K684" s="528"/>
      <c r="L684" s="533"/>
      <c r="M684" s="540"/>
      <c r="N684" s="523">
        <f t="shared" si="154"/>
        <v>0</v>
      </c>
    </row>
    <row r="685" spans="1:14" ht="15.75" thickBot="1" x14ac:dyDescent="0.3">
      <c r="A685" s="243"/>
      <c r="B685" s="244"/>
      <c r="C685" s="245"/>
      <c r="D685" s="244"/>
      <c r="E685" s="244"/>
      <c r="F685" s="246"/>
      <c r="G685" s="247"/>
      <c r="H685" s="248"/>
      <c r="I685" s="520"/>
      <c r="J685" s="545"/>
      <c r="K685" s="529"/>
      <c r="L685" s="534"/>
      <c r="M685" s="541"/>
      <c r="N685" s="537">
        <f t="shared" si="154"/>
        <v>0</v>
      </c>
    </row>
    <row r="686" spans="1:14" ht="15.75" thickBot="1" x14ac:dyDescent="0.3">
      <c r="A686" s="646" t="s">
        <v>4</v>
      </c>
      <c r="B686" s="647"/>
      <c r="C686" s="647"/>
      <c r="D686" s="647"/>
      <c r="E686" s="647"/>
      <c r="F686" s="647"/>
      <c r="G686" s="647"/>
      <c r="H686" s="647"/>
      <c r="I686" s="521">
        <f>SUM(I676:I685)</f>
        <v>0</v>
      </c>
      <c r="J686" s="546">
        <f t="shared" ref="J686:N686" si="155">SUM(J676:J685)</f>
        <v>0</v>
      </c>
      <c r="K686" s="530">
        <f t="shared" si="155"/>
        <v>0</v>
      </c>
      <c r="L686" s="535">
        <f t="shared" si="155"/>
        <v>0</v>
      </c>
      <c r="M686" s="525">
        <f t="shared" si="155"/>
        <v>0</v>
      </c>
      <c r="N686" s="538">
        <f t="shared" si="155"/>
        <v>0</v>
      </c>
    </row>
    <row r="687" spans="1:14" ht="15.75" customHeight="1" thickBot="1" x14ac:dyDescent="0.3">
      <c r="A687" s="636" t="s">
        <v>465</v>
      </c>
      <c r="B687" s="637"/>
      <c r="C687" s="637"/>
      <c r="D687" s="637"/>
      <c r="E687" s="637"/>
      <c r="F687" s="637"/>
      <c r="G687" s="637"/>
      <c r="H687" s="637"/>
      <c r="I687" s="637"/>
      <c r="J687" s="637"/>
      <c r="K687" s="637"/>
      <c r="L687" s="637"/>
      <c r="M687" s="637"/>
      <c r="N687" s="638"/>
    </row>
    <row r="688" spans="1:14" ht="26.25" thickBot="1" x14ac:dyDescent="0.3">
      <c r="A688" s="427" t="s">
        <v>418</v>
      </c>
      <c r="B688" s="415" t="s">
        <v>419</v>
      </c>
      <c r="C688" s="427" t="s">
        <v>420</v>
      </c>
      <c r="D688" s="415" t="s">
        <v>36</v>
      </c>
      <c r="E688" s="230" t="s">
        <v>533</v>
      </c>
      <c r="F688" s="229" t="s">
        <v>0</v>
      </c>
      <c r="G688" s="229" t="s">
        <v>2</v>
      </c>
      <c r="H688" s="229" t="s">
        <v>37</v>
      </c>
      <c r="I688" s="517" t="s">
        <v>5</v>
      </c>
      <c r="J688" s="542" t="s">
        <v>517</v>
      </c>
      <c r="K688" s="526" t="s">
        <v>518</v>
      </c>
      <c r="L688" s="531" t="s">
        <v>519</v>
      </c>
      <c r="M688" s="524" t="s">
        <v>520</v>
      </c>
      <c r="N688" s="536" t="s">
        <v>608</v>
      </c>
    </row>
    <row r="689" spans="1:14" x14ac:dyDescent="0.25">
      <c r="A689" s="231"/>
      <c r="B689" s="232"/>
      <c r="C689" s="233"/>
      <c r="D689" s="232"/>
      <c r="E689" s="232"/>
      <c r="F689" s="234"/>
      <c r="G689" s="235"/>
      <c r="H689" s="236"/>
      <c r="I689" s="518"/>
      <c r="J689" s="543"/>
      <c r="K689" s="527"/>
      <c r="L689" s="532"/>
      <c r="M689" s="539"/>
      <c r="N689" s="522">
        <f t="shared" ref="N689:N695" si="156">SUM(J689:M689)</f>
        <v>0</v>
      </c>
    </row>
    <row r="690" spans="1:14" x14ac:dyDescent="0.25">
      <c r="A690" s="237"/>
      <c r="B690" s="238"/>
      <c r="C690" s="239"/>
      <c r="D690" s="238"/>
      <c r="E690" s="238"/>
      <c r="F690" s="240"/>
      <c r="G690" s="241"/>
      <c r="H690" s="242"/>
      <c r="I690" s="519"/>
      <c r="J690" s="544"/>
      <c r="K690" s="528"/>
      <c r="L690" s="533"/>
      <c r="M690" s="540"/>
      <c r="N690" s="523">
        <f t="shared" si="156"/>
        <v>0</v>
      </c>
    </row>
    <row r="691" spans="1:14" x14ac:dyDescent="0.25">
      <c r="A691" s="237"/>
      <c r="B691" s="238"/>
      <c r="C691" s="239"/>
      <c r="D691" s="238"/>
      <c r="E691" s="238"/>
      <c r="F691" s="240"/>
      <c r="G691" s="241"/>
      <c r="H691" s="242"/>
      <c r="I691" s="519"/>
      <c r="J691" s="544"/>
      <c r="K691" s="528"/>
      <c r="L691" s="533"/>
      <c r="M691" s="540"/>
      <c r="N691" s="523">
        <f t="shared" si="156"/>
        <v>0</v>
      </c>
    </row>
    <row r="692" spans="1:14" x14ac:dyDescent="0.25">
      <c r="A692" s="237"/>
      <c r="B692" s="238"/>
      <c r="C692" s="239"/>
      <c r="D692" s="238"/>
      <c r="E692" s="238"/>
      <c r="F692" s="240"/>
      <c r="G692" s="241"/>
      <c r="H692" s="242"/>
      <c r="I692" s="519"/>
      <c r="J692" s="544"/>
      <c r="K692" s="528"/>
      <c r="L692" s="533"/>
      <c r="M692" s="540"/>
      <c r="N692" s="523">
        <f t="shared" si="156"/>
        <v>0</v>
      </c>
    </row>
    <row r="693" spans="1:14" x14ac:dyDescent="0.25">
      <c r="A693" s="237"/>
      <c r="B693" s="238"/>
      <c r="C693" s="239"/>
      <c r="D693" s="238"/>
      <c r="E693" s="238"/>
      <c r="F693" s="240"/>
      <c r="G693" s="241"/>
      <c r="H693" s="242"/>
      <c r="I693" s="519"/>
      <c r="J693" s="544"/>
      <c r="K693" s="528"/>
      <c r="L693" s="533"/>
      <c r="M693" s="540"/>
      <c r="N693" s="523">
        <f t="shared" si="156"/>
        <v>0</v>
      </c>
    </row>
    <row r="694" spans="1:14" x14ac:dyDescent="0.25">
      <c r="A694" s="237"/>
      <c r="B694" s="238"/>
      <c r="C694" s="239"/>
      <c r="D694" s="238"/>
      <c r="E694" s="238"/>
      <c r="F694" s="240"/>
      <c r="G694" s="241"/>
      <c r="H694" s="242"/>
      <c r="I694" s="519"/>
      <c r="J694" s="544"/>
      <c r="K694" s="528"/>
      <c r="L694" s="533"/>
      <c r="M694" s="540"/>
      <c r="N694" s="523">
        <f t="shared" si="156"/>
        <v>0</v>
      </c>
    </row>
    <row r="695" spans="1:14" x14ac:dyDescent="0.25">
      <c r="A695" s="237"/>
      <c r="B695" s="238"/>
      <c r="C695" s="239"/>
      <c r="D695" s="238"/>
      <c r="E695" s="238"/>
      <c r="F695" s="240"/>
      <c r="G695" s="241"/>
      <c r="H695" s="242"/>
      <c r="I695" s="519"/>
      <c r="J695" s="544"/>
      <c r="K695" s="528"/>
      <c r="L695" s="533"/>
      <c r="M695" s="540"/>
      <c r="N695" s="523">
        <f t="shared" si="156"/>
        <v>0</v>
      </c>
    </row>
    <row r="696" spans="1:14" x14ac:dyDescent="0.25">
      <c r="A696" s="237"/>
      <c r="B696" s="238"/>
      <c r="C696" s="239"/>
      <c r="D696" s="238"/>
      <c r="E696" s="238"/>
      <c r="F696" s="240"/>
      <c r="G696" s="241"/>
      <c r="H696" s="242"/>
      <c r="I696" s="519"/>
      <c r="J696" s="544"/>
      <c r="K696" s="528"/>
      <c r="L696" s="533"/>
      <c r="M696" s="540"/>
      <c r="N696" s="523">
        <f t="shared" ref="N696:N698" si="157">SUM(J696:M696)</f>
        <v>0</v>
      </c>
    </row>
    <row r="697" spans="1:14" x14ac:dyDescent="0.25">
      <c r="A697" s="237"/>
      <c r="B697" s="238"/>
      <c r="C697" s="239"/>
      <c r="D697" s="238"/>
      <c r="E697" s="238"/>
      <c r="F697" s="240"/>
      <c r="G697" s="241"/>
      <c r="H697" s="242"/>
      <c r="I697" s="519"/>
      <c r="J697" s="544"/>
      <c r="K697" s="528"/>
      <c r="L697" s="533"/>
      <c r="M697" s="540"/>
      <c r="N697" s="523">
        <f t="shared" si="157"/>
        <v>0</v>
      </c>
    </row>
    <row r="698" spans="1:14" ht="15.75" thickBot="1" x14ac:dyDescent="0.3">
      <c r="A698" s="243"/>
      <c r="B698" s="244"/>
      <c r="C698" s="245"/>
      <c r="D698" s="244"/>
      <c r="E698" s="244"/>
      <c r="F698" s="246"/>
      <c r="G698" s="247"/>
      <c r="H698" s="248"/>
      <c r="I698" s="520"/>
      <c r="J698" s="545"/>
      <c r="K698" s="529"/>
      <c r="L698" s="534"/>
      <c r="M698" s="541"/>
      <c r="N698" s="537">
        <f t="shared" si="157"/>
        <v>0</v>
      </c>
    </row>
    <row r="699" spans="1:14" ht="15.75" thickBot="1" x14ac:dyDescent="0.3">
      <c r="A699" s="646" t="s">
        <v>4</v>
      </c>
      <c r="B699" s="647"/>
      <c r="C699" s="647"/>
      <c r="D699" s="647"/>
      <c r="E699" s="647"/>
      <c r="F699" s="647"/>
      <c r="G699" s="647"/>
      <c r="H699" s="647"/>
      <c r="I699" s="521">
        <f>SUM(I689:I698)</f>
        <v>0</v>
      </c>
      <c r="J699" s="546">
        <f t="shared" ref="J699:N699" si="158">SUM(J689:J698)</f>
        <v>0</v>
      </c>
      <c r="K699" s="530">
        <f t="shared" si="158"/>
        <v>0</v>
      </c>
      <c r="L699" s="535">
        <f t="shared" si="158"/>
        <v>0</v>
      </c>
      <c r="M699" s="525">
        <f t="shared" si="158"/>
        <v>0</v>
      </c>
      <c r="N699" s="538">
        <f t="shared" si="158"/>
        <v>0</v>
      </c>
    </row>
    <row r="700" spans="1:14" ht="15.75" customHeight="1" thickBot="1" x14ac:dyDescent="0.3">
      <c r="A700" s="633" t="s">
        <v>466</v>
      </c>
      <c r="B700" s="634"/>
      <c r="C700" s="634"/>
      <c r="D700" s="634"/>
      <c r="E700" s="634"/>
      <c r="F700" s="634"/>
      <c r="G700" s="634"/>
      <c r="H700" s="634"/>
      <c r="I700" s="634"/>
      <c r="J700" s="634"/>
      <c r="K700" s="634"/>
      <c r="L700" s="634"/>
      <c r="M700" s="634"/>
      <c r="N700" s="635"/>
    </row>
    <row r="701" spans="1:14" ht="26.25" thickBot="1" x14ac:dyDescent="0.3">
      <c r="A701" s="427" t="s">
        <v>418</v>
      </c>
      <c r="B701" s="415" t="s">
        <v>419</v>
      </c>
      <c r="C701" s="427" t="s">
        <v>420</v>
      </c>
      <c r="D701" s="415" t="s">
        <v>36</v>
      </c>
      <c r="E701" s="230" t="s">
        <v>533</v>
      </c>
      <c r="F701" s="229" t="s">
        <v>0</v>
      </c>
      <c r="G701" s="229" t="s">
        <v>2</v>
      </c>
      <c r="H701" s="229" t="s">
        <v>37</v>
      </c>
      <c r="I701" s="517" t="s">
        <v>5</v>
      </c>
      <c r="J701" s="542" t="s">
        <v>517</v>
      </c>
      <c r="K701" s="526" t="s">
        <v>518</v>
      </c>
      <c r="L701" s="531" t="s">
        <v>519</v>
      </c>
      <c r="M701" s="524" t="s">
        <v>520</v>
      </c>
      <c r="N701" s="536" t="s">
        <v>608</v>
      </c>
    </row>
    <row r="702" spans="1:14" x14ac:dyDescent="0.25">
      <c r="A702" s="231"/>
      <c r="B702" s="232"/>
      <c r="C702" s="233"/>
      <c r="D702" s="232"/>
      <c r="E702" s="232"/>
      <c r="F702" s="234"/>
      <c r="G702" s="235"/>
      <c r="H702" s="236"/>
      <c r="I702" s="518"/>
      <c r="J702" s="543"/>
      <c r="K702" s="527"/>
      <c r="L702" s="532"/>
      <c r="M702" s="539"/>
      <c r="N702" s="522">
        <f t="shared" ref="N702:N708" si="159">SUM(J702:M702)</f>
        <v>0</v>
      </c>
    </row>
    <row r="703" spans="1:14" x14ac:dyDescent="0.25">
      <c r="A703" s="237"/>
      <c r="B703" s="238"/>
      <c r="C703" s="239"/>
      <c r="D703" s="238"/>
      <c r="E703" s="238"/>
      <c r="F703" s="240"/>
      <c r="G703" s="241"/>
      <c r="H703" s="242"/>
      <c r="I703" s="519"/>
      <c r="J703" s="544"/>
      <c r="K703" s="528"/>
      <c r="L703" s="533"/>
      <c r="M703" s="540"/>
      <c r="N703" s="523">
        <f t="shared" si="159"/>
        <v>0</v>
      </c>
    </row>
    <row r="704" spans="1:14" x14ac:dyDescent="0.25">
      <c r="A704" s="237"/>
      <c r="B704" s="238"/>
      <c r="C704" s="239"/>
      <c r="D704" s="238"/>
      <c r="E704" s="238"/>
      <c r="F704" s="240"/>
      <c r="G704" s="241"/>
      <c r="H704" s="242"/>
      <c r="I704" s="519"/>
      <c r="J704" s="544"/>
      <c r="K704" s="528"/>
      <c r="L704" s="533"/>
      <c r="M704" s="540"/>
      <c r="N704" s="523">
        <f t="shared" si="159"/>
        <v>0</v>
      </c>
    </row>
    <row r="705" spans="1:14" x14ac:dyDescent="0.25">
      <c r="A705" s="237"/>
      <c r="B705" s="238"/>
      <c r="C705" s="239"/>
      <c r="D705" s="238"/>
      <c r="E705" s="238"/>
      <c r="F705" s="240"/>
      <c r="G705" s="241"/>
      <c r="H705" s="242"/>
      <c r="I705" s="519"/>
      <c r="J705" s="544"/>
      <c r="K705" s="528"/>
      <c r="L705" s="533"/>
      <c r="M705" s="540"/>
      <c r="N705" s="523">
        <f t="shared" si="159"/>
        <v>0</v>
      </c>
    </row>
    <row r="706" spans="1:14" x14ac:dyDescent="0.25">
      <c r="A706" s="237"/>
      <c r="B706" s="238"/>
      <c r="C706" s="239"/>
      <c r="D706" s="238"/>
      <c r="E706" s="238"/>
      <c r="F706" s="240"/>
      <c r="G706" s="241"/>
      <c r="H706" s="242"/>
      <c r="I706" s="519"/>
      <c r="J706" s="544"/>
      <c r="K706" s="528"/>
      <c r="L706" s="533"/>
      <c r="M706" s="540"/>
      <c r="N706" s="523">
        <f t="shared" si="159"/>
        <v>0</v>
      </c>
    </row>
    <row r="707" spans="1:14" x14ac:dyDescent="0.25">
      <c r="A707" s="237"/>
      <c r="B707" s="238"/>
      <c r="C707" s="239"/>
      <c r="D707" s="238"/>
      <c r="E707" s="238"/>
      <c r="F707" s="240"/>
      <c r="G707" s="241"/>
      <c r="H707" s="242"/>
      <c r="I707" s="519"/>
      <c r="J707" s="544"/>
      <c r="K707" s="528"/>
      <c r="L707" s="533"/>
      <c r="M707" s="540"/>
      <c r="N707" s="523">
        <f t="shared" si="159"/>
        <v>0</v>
      </c>
    </row>
    <row r="708" spans="1:14" x14ac:dyDescent="0.25">
      <c r="A708" s="237"/>
      <c r="B708" s="238"/>
      <c r="C708" s="239"/>
      <c r="D708" s="238"/>
      <c r="E708" s="238"/>
      <c r="F708" s="240"/>
      <c r="G708" s="241"/>
      <c r="H708" s="242"/>
      <c r="I708" s="519"/>
      <c r="J708" s="544"/>
      <c r="K708" s="528"/>
      <c r="L708" s="533"/>
      <c r="M708" s="540"/>
      <c r="N708" s="523">
        <f t="shared" si="159"/>
        <v>0</v>
      </c>
    </row>
    <row r="709" spans="1:14" x14ac:dyDescent="0.25">
      <c r="A709" s="237"/>
      <c r="B709" s="238"/>
      <c r="C709" s="239"/>
      <c r="D709" s="238"/>
      <c r="E709" s="238"/>
      <c r="F709" s="240"/>
      <c r="G709" s="241"/>
      <c r="H709" s="242"/>
      <c r="I709" s="519"/>
      <c r="J709" s="544"/>
      <c r="K709" s="528"/>
      <c r="L709" s="533"/>
      <c r="M709" s="540"/>
      <c r="N709" s="523">
        <f t="shared" ref="N709:N711" si="160">SUM(J709:M709)</f>
        <v>0</v>
      </c>
    </row>
    <row r="710" spans="1:14" x14ac:dyDescent="0.25">
      <c r="A710" s="237"/>
      <c r="B710" s="238"/>
      <c r="C710" s="239"/>
      <c r="D710" s="238"/>
      <c r="E710" s="238"/>
      <c r="F710" s="240"/>
      <c r="G710" s="241"/>
      <c r="H710" s="242"/>
      <c r="I710" s="519"/>
      <c r="J710" s="544"/>
      <c r="K710" s="528"/>
      <c r="L710" s="533"/>
      <c r="M710" s="540"/>
      <c r="N710" s="523">
        <f t="shared" si="160"/>
        <v>0</v>
      </c>
    </row>
    <row r="711" spans="1:14" ht="15.75" thickBot="1" x14ac:dyDescent="0.3">
      <c r="A711" s="243"/>
      <c r="B711" s="244"/>
      <c r="C711" s="245"/>
      <c r="D711" s="244"/>
      <c r="E711" s="244"/>
      <c r="F711" s="246"/>
      <c r="G711" s="247"/>
      <c r="H711" s="248"/>
      <c r="I711" s="520"/>
      <c r="J711" s="545"/>
      <c r="K711" s="529"/>
      <c r="L711" s="534"/>
      <c r="M711" s="541"/>
      <c r="N711" s="537">
        <f t="shared" si="160"/>
        <v>0</v>
      </c>
    </row>
    <row r="712" spans="1:14" ht="15.75" thickBot="1" x14ac:dyDescent="0.3">
      <c r="A712" s="646" t="s">
        <v>4</v>
      </c>
      <c r="B712" s="647"/>
      <c r="C712" s="647"/>
      <c r="D712" s="647"/>
      <c r="E712" s="647"/>
      <c r="F712" s="647"/>
      <c r="G712" s="647"/>
      <c r="H712" s="647"/>
      <c r="I712" s="521">
        <f>SUM(I702:I711)</f>
        <v>0</v>
      </c>
      <c r="J712" s="546">
        <f t="shared" ref="J712:N712" si="161">SUM(J702:J711)</f>
        <v>0</v>
      </c>
      <c r="K712" s="530">
        <f t="shared" si="161"/>
        <v>0</v>
      </c>
      <c r="L712" s="535">
        <f t="shared" si="161"/>
        <v>0</v>
      </c>
      <c r="M712" s="525">
        <f t="shared" si="161"/>
        <v>0</v>
      </c>
      <c r="N712" s="538">
        <f t="shared" si="161"/>
        <v>0</v>
      </c>
    </row>
    <row r="713" spans="1:14" ht="15.75" customHeight="1" thickBot="1" x14ac:dyDescent="0.3">
      <c r="A713" s="633" t="s">
        <v>467</v>
      </c>
      <c r="B713" s="634"/>
      <c r="C713" s="634"/>
      <c r="D713" s="634"/>
      <c r="E713" s="634"/>
      <c r="F713" s="634"/>
      <c r="G713" s="634"/>
      <c r="H713" s="634"/>
      <c r="I713" s="634"/>
      <c r="J713" s="634"/>
      <c r="K713" s="634"/>
      <c r="L713" s="634"/>
      <c r="M713" s="634"/>
      <c r="N713" s="635"/>
    </row>
    <row r="714" spans="1:14" ht="26.25" thickBot="1" x14ac:dyDescent="0.3">
      <c r="A714" s="427" t="s">
        <v>418</v>
      </c>
      <c r="B714" s="415" t="s">
        <v>419</v>
      </c>
      <c r="C714" s="427" t="s">
        <v>420</v>
      </c>
      <c r="D714" s="415" t="s">
        <v>36</v>
      </c>
      <c r="E714" s="230" t="s">
        <v>533</v>
      </c>
      <c r="F714" s="229" t="s">
        <v>0</v>
      </c>
      <c r="G714" s="229" t="s">
        <v>2</v>
      </c>
      <c r="H714" s="229" t="s">
        <v>37</v>
      </c>
      <c r="I714" s="517" t="s">
        <v>5</v>
      </c>
      <c r="J714" s="542" t="s">
        <v>517</v>
      </c>
      <c r="K714" s="526" t="s">
        <v>518</v>
      </c>
      <c r="L714" s="531" t="s">
        <v>519</v>
      </c>
      <c r="M714" s="524" t="s">
        <v>520</v>
      </c>
      <c r="N714" s="536" t="s">
        <v>608</v>
      </c>
    </row>
    <row r="715" spans="1:14" x14ac:dyDescent="0.25">
      <c r="A715" s="231"/>
      <c r="B715" s="232"/>
      <c r="C715" s="233"/>
      <c r="D715" s="232"/>
      <c r="E715" s="232"/>
      <c r="F715" s="234"/>
      <c r="G715" s="235"/>
      <c r="H715" s="236"/>
      <c r="I715" s="518"/>
      <c r="J715" s="543"/>
      <c r="K715" s="527"/>
      <c r="L715" s="532"/>
      <c r="M715" s="539"/>
      <c r="N715" s="522">
        <f t="shared" ref="N715:N721" si="162">SUM(J715:M715)</f>
        <v>0</v>
      </c>
    </row>
    <row r="716" spans="1:14" x14ac:dyDescent="0.25">
      <c r="A716" s="237"/>
      <c r="B716" s="238"/>
      <c r="C716" s="239"/>
      <c r="D716" s="238"/>
      <c r="E716" s="238"/>
      <c r="F716" s="240"/>
      <c r="G716" s="241"/>
      <c r="H716" s="242"/>
      <c r="I716" s="519"/>
      <c r="J716" s="544"/>
      <c r="K716" s="528"/>
      <c r="L716" s="533"/>
      <c r="M716" s="540"/>
      <c r="N716" s="523">
        <f t="shared" si="162"/>
        <v>0</v>
      </c>
    </row>
    <row r="717" spans="1:14" x14ac:dyDescent="0.25">
      <c r="A717" s="237"/>
      <c r="B717" s="238"/>
      <c r="C717" s="239"/>
      <c r="D717" s="238"/>
      <c r="E717" s="238"/>
      <c r="F717" s="240"/>
      <c r="G717" s="241"/>
      <c r="H717" s="242"/>
      <c r="I717" s="519"/>
      <c r="J717" s="544"/>
      <c r="K717" s="528"/>
      <c r="L717" s="533"/>
      <c r="M717" s="540"/>
      <c r="N717" s="523">
        <f t="shared" si="162"/>
        <v>0</v>
      </c>
    </row>
    <row r="718" spans="1:14" x14ac:dyDescent="0.25">
      <c r="A718" s="237"/>
      <c r="B718" s="238"/>
      <c r="C718" s="239"/>
      <c r="D718" s="238"/>
      <c r="E718" s="238"/>
      <c r="F718" s="240"/>
      <c r="G718" s="241"/>
      <c r="H718" s="242"/>
      <c r="I718" s="519"/>
      <c r="J718" s="544"/>
      <c r="K718" s="528"/>
      <c r="L718" s="533"/>
      <c r="M718" s="540"/>
      <c r="N718" s="523">
        <f t="shared" si="162"/>
        <v>0</v>
      </c>
    </row>
    <row r="719" spans="1:14" x14ac:dyDescent="0.25">
      <c r="A719" s="237"/>
      <c r="B719" s="238"/>
      <c r="C719" s="239"/>
      <c r="D719" s="238"/>
      <c r="E719" s="238"/>
      <c r="F719" s="240"/>
      <c r="G719" s="241"/>
      <c r="H719" s="242"/>
      <c r="I719" s="519"/>
      <c r="J719" s="544"/>
      <c r="K719" s="528"/>
      <c r="L719" s="533"/>
      <c r="M719" s="540"/>
      <c r="N719" s="523">
        <f t="shared" si="162"/>
        <v>0</v>
      </c>
    </row>
    <row r="720" spans="1:14" x14ac:dyDescent="0.25">
      <c r="A720" s="237"/>
      <c r="B720" s="238"/>
      <c r="C720" s="239"/>
      <c r="D720" s="238"/>
      <c r="E720" s="238"/>
      <c r="F720" s="240"/>
      <c r="G720" s="241"/>
      <c r="H720" s="242"/>
      <c r="I720" s="519"/>
      <c r="J720" s="544"/>
      <c r="K720" s="528"/>
      <c r="L720" s="533"/>
      <c r="M720" s="540"/>
      <c r="N720" s="523">
        <f t="shared" si="162"/>
        <v>0</v>
      </c>
    </row>
    <row r="721" spans="1:14" x14ac:dyDescent="0.25">
      <c r="A721" s="237"/>
      <c r="B721" s="238"/>
      <c r="C721" s="239"/>
      <c r="D721" s="238"/>
      <c r="E721" s="238"/>
      <c r="F721" s="240"/>
      <c r="G721" s="241"/>
      <c r="H721" s="242"/>
      <c r="I721" s="519"/>
      <c r="J721" s="544"/>
      <c r="K721" s="528"/>
      <c r="L721" s="533"/>
      <c r="M721" s="540"/>
      <c r="N721" s="523">
        <f t="shared" si="162"/>
        <v>0</v>
      </c>
    </row>
    <row r="722" spans="1:14" x14ac:dyDescent="0.25">
      <c r="A722" s="237"/>
      <c r="B722" s="238"/>
      <c r="C722" s="239"/>
      <c r="D722" s="238"/>
      <c r="E722" s="238"/>
      <c r="F722" s="240"/>
      <c r="G722" s="241"/>
      <c r="H722" s="242"/>
      <c r="I722" s="519"/>
      <c r="J722" s="544"/>
      <c r="K722" s="528"/>
      <c r="L722" s="533"/>
      <c r="M722" s="540"/>
      <c r="N722" s="523">
        <f t="shared" ref="N722:N724" si="163">SUM(J722:M722)</f>
        <v>0</v>
      </c>
    </row>
    <row r="723" spans="1:14" x14ac:dyDescent="0.25">
      <c r="A723" s="237"/>
      <c r="B723" s="238"/>
      <c r="C723" s="239"/>
      <c r="D723" s="238"/>
      <c r="E723" s="238"/>
      <c r="F723" s="240"/>
      <c r="G723" s="241"/>
      <c r="H723" s="242"/>
      <c r="I723" s="519"/>
      <c r="J723" s="544"/>
      <c r="K723" s="528"/>
      <c r="L723" s="533"/>
      <c r="M723" s="540"/>
      <c r="N723" s="523">
        <f t="shared" si="163"/>
        <v>0</v>
      </c>
    </row>
    <row r="724" spans="1:14" ht="15.75" thickBot="1" x14ac:dyDescent="0.3">
      <c r="A724" s="243"/>
      <c r="B724" s="244"/>
      <c r="C724" s="245"/>
      <c r="D724" s="244"/>
      <c r="E724" s="244"/>
      <c r="F724" s="246"/>
      <c r="G724" s="247"/>
      <c r="H724" s="248"/>
      <c r="I724" s="520"/>
      <c r="J724" s="545"/>
      <c r="K724" s="529"/>
      <c r="L724" s="534"/>
      <c r="M724" s="541"/>
      <c r="N724" s="537">
        <f t="shared" si="163"/>
        <v>0</v>
      </c>
    </row>
    <row r="725" spans="1:14" ht="15.75" thickBot="1" x14ac:dyDescent="0.3">
      <c r="A725" s="646" t="s">
        <v>4</v>
      </c>
      <c r="B725" s="647"/>
      <c r="C725" s="647"/>
      <c r="D725" s="647"/>
      <c r="E725" s="647"/>
      <c r="F725" s="647"/>
      <c r="G725" s="647"/>
      <c r="H725" s="647"/>
      <c r="I725" s="521">
        <f>SUM(I715:I724)</f>
        <v>0</v>
      </c>
      <c r="J725" s="546">
        <f t="shared" ref="J725:N725" si="164">SUM(J715:J724)</f>
        <v>0</v>
      </c>
      <c r="K725" s="530">
        <f t="shared" si="164"/>
        <v>0</v>
      </c>
      <c r="L725" s="535">
        <f t="shared" si="164"/>
        <v>0</v>
      </c>
      <c r="M725" s="525">
        <f t="shared" si="164"/>
        <v>0</v>
      </c>
      <c r="N725" s="538">
        <f t="shared" si="164"/>
        <v>0</v>
      </c>
    </row>
    <row r="726" spans="1:14" ht="15.75" customHeight="1" thickBot="1" x14ac:dyDescent="0.3">
      <c r="A726" s="633" t="s">
        <v>468</v>
      </c>
      <c r="B726" s="634"/>
      <c r="C726" s="634"/>
      <c r="D726" s="634"/>
      <c r="E726" s="634"/>
      <c r="F726" s="634"/>
      <c r="G726" s="634"/>
      <c r="H726" s="634"/>
      <c r="I726" s="634"/>
      <c r="J726" s="634"/>
      <c r="K726" s="634"/>
      <c r="L726" s="634"/>
      <c r="M726" s="634"/>
      <c r="N726" s="635"/>
    </row>
    <row r="727" spans="1:14" ht="26.25" thickBot="1" x14ac:dyDescent="0.3">
      <c r="A727" s="427" t="s">
        <v>418</v>
      </c>
      <c r="B727" s="415" t="s">
        <v>419</v>
      </c>
      <c r="C727" s="427" t="s">
        <v>420</v>
      </c>
      <c r="D727" s="415" t="s">
        <v>36</v>
      </c>
      <c r="E727" s="230" t="s">
        <v>533</v>
      </c>
      <c r="F727" s="229" t="s">
        <v>0</v>
      </c>
      <c r="G727" s="229" t="s">
        <v>2</v>
      </c>
      <c r="H727" s="229" t="s">
        <v>37</v>
      </c>
      <c r="I727" s="517" t="s">
        <v>5</v>
      </c>
      <c r="J727" s="542" t="s">
        <v>517</v>
      </c>
      <c r="K727" s="526" t="s">
        <v>518</v>
      </c>
      <c r="L727" s="531" t="s">
        <v>519</v>
      </c>
      <c r="M727" s="524" t="s">
        <v>520</v>
      </c>
      <c r="N727" s="536" t="s">
        <v>608</v>
      </c>
    </row>
    <row r="728" spans="1:14" x14ac:dyDescent="0.25">
      <c r="A728" s="231"/>
      <c r="B728" s="232"/>
      <c r="C728" s="233"/>
      <c r="D728" s="232"/>
      <c r="E728" s="232"/>
      <c r="F728" s="234"/>
      <c r="G728" s="235"/>
      <c r="H728" s="236"/>
      <c r="I728" s="518"/>
      <c r="J728" s="543"/>
      <c r="K728" s="527"/>
      <c r="L728" s="532"/>
      <c r="M728" s="539"/>
      <c r="N728" s="522">
        <f t="shared" ref="N728:N734" si="165">SUM(J728:M728)</f>
        <v>0</v>
      </c>
    </row>
    <row r="729" spans="1:14" x14ac:dyDescent="0.25">
      <c r="A729" s="237"/>
      <c r="B729" s="238"/>
      <c r="C729" s="239"/>
      <c r="D729" s="238"/>
      <c r="E729" s="238"/>
      <c r="F729" s="240"/>
      <c r="G729" s="241"/>
      <c r="H729" s="242"/>
      <c r="I729" s="519"/>
      <c r="J729" s="544"/>
      <c r="K729" s="528"/>
      <c r="L729" s="533"/>
      <c r="M729" s="540"/>
      <c r="N729" s="523">
        <f t="shared" si="165"/>
        <v>0</v>
      </c>
    </row>
    <row r="730" spans="1:14" x14ac:dyDescent="0.25">
      <c r="A730" s="237"/>
      <c r="B730" s="238"/>
      <c r="C730" s="239"/>
      <c r="D730" s="238"/>
      <c r="E730" s="238"/>
      <c r="F730" s="240"/>
      <c r="G730" s="241"/>
      <c r="H730" s="242"/>
      <c r="I730" s="519"/>
      <c r="J730" s="544"/>
      <c r="K730" s="528"/>
      <c r="L730" s="533"/>
      <c r="M730" s="540"/>
      <c r="N730" s="523">
        <f t="shared" si="165"/>
        <v>0</v>
      </c>
    </row>
    <row r="731" spans="1:14" x14ac:dyDescent="0.25">
      <c r="A731" s="237"/>
      <c r="B731" s="238"/>
      <c r="C731" s="239"/>
      <c r="D731" s="238"/>
      <c r="E731" s="238"/>
      <c r="F731" s="240"/>
      <c r="G731" s="241"/>
      <c r="H731" s="242"/>
      <c r="I731" s="519"/>
      <c r="J731" s="544"/>
      <c r="K731" s="528"/>
      <c r="L731" s="533"/>
      <c r="M731" s="540"/>
      <c r="N731" s="523">
        <f t="shared" si="165"/>
        <v>0</v>
      </c>
    </row>
    <row r="732" spans="1:14" x14ac:dyDescent="0.25">
      <c r="A732" s="237"/>
      <c r="B732" s="238"/>
      <c r="C732" s="239"/>
      <c r="D732" s="238"/>
      <c r="E732" s="238"/>
      <c r="F732" s="240"/>
      <c r="G732" s="241"/>
      <c r="H732" s="242"/>
      <c r="I732" s="519"/>
      <c r="J732" s="544"/>
      <c r="K732" s="528"/>
      <c r="L732" s="533"/>
      <c r="M732" s="540"/>
      <c r="N732" s="523">
        <f t="shared" si="165"/>
        <v>0</v>
      </c>
    </row>
    <row r="733" spans="1:14" x14ac:dyDescent="0.25">
      <c r="A733" s="237"/>
      <c r="B733" s="238"/>
      <c r="C733" s="239"/>
      <c r="D733" s="238"/>
      <c r="E733" s="238"/>
      <c r="F733" s="240"/>
      <c r="G733" s="241"/>
      <c r="H733" s="242"/>
      <c r="I733" s="519"/>
      <c r="J733" s="544"/>
      <c r="K733" s="528"/>
      <c r="L733" s="533"/>
      <c r="M733" s="540"/>
      <c r="N733" s="523">
        <f t="shared" si="165"/>
        <v>0</v>
      </c>
    </row>
    <row r="734" spans="1:14" x14ac:dyDescent="0.25">
      <c r="A734" s="237"/>
      <c r="B734" s="238"/>
      <c r="C734" s="239"/>
      <c r="D734" s="238"/>
      <c r="E734" s="238"/>
      <c r="F734" s="240"/>
      <c r="G734" s="241"/>
      <c r="H734" s="242"/>
      <c r="I734" s="519"/>
      <c r="J734" s="544"/>
      <c r="K734" s="528"/>
      <c r="L734" s="533"/>
      <c r="M734" s="540"/>
      <c r="N734" s="523">
        <f t="shared" si="165"/>
        <v>0</v>
      </c>
    </row>
    <row r="735" spans="1:14" x14ac:dyDescent="0.25">
      <c r="A735" s="237"/>
      <c r="B735" s="238"/>
      <c r="C735" s="239"/>
      <c r="D735" s="238"/>
      <c r="E735" s="238"/>
      <c r="F735" s="240"/>
      <c r="G735" s="241"/>
      <c r="H735" s="242"/>
      <c r="I735" s="519"/>
      <c r="J735" s="544"/>
      <c r="K735" s="528"/>
      <c r="L735" s="533"/>
      <c r="M735" s="540"/>
      <c r="N735" s="523">
        <f t="shared" ref="N735:N737" si="166">SUM(J735:M735)</f>
        <v>0</v>
      </c>
    </row>
    <row r="736" spans="1:14" x14ac:dyDescent="0.25">
      <c r="A736" s="237"/>
      <c r="B736" s="238"/>
      <c r="C736" s="239"/>
      <c r="D736" s="238"/>
      <c r="E736" s="238"/>
      <c r="F736" s="240"/>
      <c r="G736" s="241"/>
      <c r="H736" s="242"/>
      <c r="I736" s="519"/>
      <c r="J736" s="544"/>
      <c r="K736" s="528"/>
      <c r="L736" s="533"/>
      <c r="M736" s="540"/>
      <c r="N736" s="523">
        <f t="shared" si="166"/>
        <v>0</v>
      </c>
    </row>
    <row r="737" spans="1:14" ht="15.75" thickBot="1" x14ac:dyDescent="0.3">
      <c r="A737" s="243"/>
      <c r="B737" s="244"/>
      <c r="C737" s="245"/>
      <c r="D737" s="244"/>
      <c r="E737" s="244"/>
      <c r="F737" s="246"/>
      <c r="G737" s="247"/>
      <c r="H737" s="248"/>
      <c r="I737" s="520"/>
      <c r="J737" s="545"/>
      <c r="K737" s="529"/>
      <c r="L737" s="534"/>
      <c r="M737" s="541"/>
      <c r="N737" s="537">
        <f t="shared" si="166"/>
        <v>0</v>
      </c>
    </row>
    <row r="738" spans="1:14" ht="15.75" thickBot="1" x14ac:dyDescent="0.3">
      <c r="A738" s="646" t="s">
        <v>4</v>
      </c>
      <c r="B738" s="647"/>
      <c r="C738" s="647"/>
      <c r="D738" s="647"/>
      <c r="E738" s="647"/>
      <c r="F738" s="647"/>
      <c r="G738" s="647"/>
      <c r="H738" s="647"/>
      <c r="I738" s="521">
        <f>SUM(I728:I737)</f>
        <v>0</v>
      </c>
      <c r="J738" s="546">
        <f t="shared" ref="J738:N738" si="167">SUM(J728:J737)</f>
        <v>0</v>
      </c>
      <c r="K738" s="530">
        <f t="shared" si="167"/>
        <v>0</v>
      </c>
      <c r="L738" s="535">
        <f t="shared" si="167"/>
        <v>0</v>
      </c>
      <c r="M738" s="525">
        <f t="shared" si="167"/>
        <v>0</v>
      </c>
      <c r="N738" s="538">
        <f t="shared" si="167"/>
        <v>0</v>
      </c>
    </row>
    <row r="739" spans="1:14" ht="15.75" customHeight="1" thickBot="1" x14ac:dyDescent="0.3">
      <c r="A739" s="633" t="s">
        <v>469</v>
      </c>
      <c r="B739" s="634"/>
      <c r="C739" s="634"/>
      <c r="D739" s="634"/>
      <c r="E739" s="634"/>
      <c r="F739" s="634"/>
      <c r="G739" s="634"/>
      <c r="H739" s="634"/>
      <c r="I739" s="634"/>
      <c r="J739" s="634"/>
      <c r="K739" s="634"/>
      <c r="L739" s="634"/>
      <c r="M739" s="634"/>
      <c r="N739" s="635"/>
    </row>
    <row r="740" spans="1:14" ht="26.25" thickBot="1" x14ac:dyDescent="0.3">
      <c r="A740" s="427" t="s">
        <v>418</v>
      </c>
      <c r="B740" s="415" t="s">
        <v>419</v>
      </c>
      <c r="C740" s="427" t="s">
        <v>420</v>
      </c>
      <c r="D740" s="415" t="s">
        <v>36</v>
      </c>
      <c r="E740" s="230" t="s">
        <v>533</v>
      </c>
      <c r="F740" s="229" t="s">
        <v>0</v>
      </c>
      <c r="G740" s="229" t="s">
        <v>2</v>
      </c>
      <c r="H740" s="229" t="s">
        <v>37</v>
      </c>
      <c r="I740" s="517" t="s">
        <v>5</v>
      </c>
      <c r="J740" s="542" t="s">
        <v>517</v>
      </c>
      <c r="K740" s="526" t="s">
        <v>518</v>
      </c>
      <c r="L740" s="531" t="s">
        <v>519</v>
      </c>
      <c r="M740" s="524" t="s">
        <v>520</v>
      </c>
      <c r="N740" s="536" t="s">
        <v>608</v>
      </c>
    </row>
    <row r="741" spans="1:14" x14ac:dyDescent="0.25">
      <c r="A741" s="231"/>
      <c r="B741" s="232"/>
      <c r="C741" s="233"/>
      <c r="D741" s="232"/>
      <c r="E741" s="232"/>
      <c r="F741" s="234"/>
      <c r="G741" s="235"/>
      <c r="H741" s="236"/>
      <c r="I741" s="518"/>
      <c r="J741" s="543"/>
      <c r="K741" s="527"/>
      <c r="L741" s="532"/>
      <c r="M741" s="539"/>
      <c r="N741" s="522">
        <f t="shared" ref="N741:N747" si="168">SUM(J741:M741)</f>
        <v>0</v>
      </c>
    </row>
    <row r="742" spans="1:14" x14ac:dyDescent="0.25">
      <c r="A742" s="237"/>
      <c r="B742" s="238"/>
      <c r="C742" s="239"/>
      <c r="D742" s="238"/>
      <c r="E742" s="238"/>
      <c r="F742" s="240"/>
      <c r="G742" s="241"/>
      <c r="H742" s="242"/>
      <c r="I742" s="519"/>
      <c r="J742" s="544"/>
      <c r="K742" s="528"/>
      <c r="L742" s="533"/>
      <c r="M742" s="540"/>
      <c r="N742" s="523">
        <f t="shared" si="168"/>
        <v>0</v>
      </c>
    </row>
    <row r="743" spans="1:14" x14ac:dyDescent="0.25">
      <c r="A743" s="237"/>
      <c r="B743" s="238"/>
      <c r="C743" s="239"/>
      <c r="D743" s="238"/>
      <c r="E743" s="238"/>
      <c r="F743" s="240"/>
      <c r="G743" s="241"/>
      <c r="H743" s="242"/>
      <c r="I743" s="519"/>
      <c r="J743" s="544"/>
      <c r="K743" s="528"/>
      <c r="L743" s="533"/>
      <c r="M743" s="540"/>
      <c r="N743" s="523">
        <f t="shared" si="168"/>
        <v>0</v>
      </c>
    </row>
    <row r="744" spans="1:14" x14ac:dyDescent="0.25">
      <c r="A744" s="237"/>
      <c r="B744" s="238"/>
      <c r="C744" s="239"/>
      <c r="D744" s="238"/>
      <c r="E744" s="238"/>
      <c r="F744" s="240"/>
      <c r="G744" s="241"/>
      <c r="H744" s="242"/>
      <c r="I744" s="519"/>
      <c r="J744" s="544"/>
      <c r="K744" s="528"/>
      <c r="L744" s="533"/>
      <c r="M744" s="540"/>
      <c r="N744" s="523">
        <f t="shared" si="168"/>
        <v>0</v>
      </c>
    </row>
    <row r="745" spans="1:14" x14ac:dyDescent="0.25">
      <c r="A745" s="237"/>
      <c r="B745" s="238"/>
      <c r="C745" s="239"/>
      <c r="D745" s="238"/>
      <c r="E745" s="238"/>
      <c r="F745" s="240"/>
      <c r="G745" s="241"/>
      <c r="H745" s="242"/>
      <c r="I745" s="519"/>
      <c r="J745" s="544"/>
      <c r="K745" s="528"/>
      <c r="L745" s="533"/>
      <c r="M745" s="540"/>
      <c r="N745" s="523">
        <f t="shared" si="168"/>
        <v>0</v>
      </c>
    </row>
    <row r="746" spans="1:14" x14ac:dyDescent="0.25">
      <c r="A746" s="237"/>
      <c r="B746" s="238"/>
      <c r="C746" s="239"/>
      <c r="D746" s="238"/>
      <c r="E746" s="238"/>
      <c r="F746" s="240"/>
      <c r="G746" s="241"/>
      <c r="H746" s="242"/>
      <c r="I746" s="519"/>
      <c r="J746" s="544"/>
      <c r="K746" s="528"/>
      <c r="L746" s="533"/>
      <c r="M746" s="540"/>
      <c r="N746" s="523">
        <f t="shared" si="168"/>
        <v>0</v>
      </c>
    </row>
    <row r="747" spans="1:14" x14ac:dyDescent="0.25">
      <c r="A747" s="237"/>
      <c r="B747" s="238"/>
      <c r="C747" s="239"/>
      <c r="D747" s="238"/>
      <c r="E747" s="238"/>
      <c r="F747" s="240"/>
      <c r="G747" s="241"/>
      <c r="H747" s="242"/>
      <c r="I747" s="519"/>
      <c r="J747" s="544"/>
      <c r="K747" s="528"/>
      <c r="L747" s="533"/>
      <c r="M747" s="540"/>
      <c r="N747" s="523">
        <f t="shared" si="168"/>
        <v>0</v>
      </c>
    </row>
    <row r="748" spans="1:14" x14ac:dyDescent="0.25">
      <c r="A748" s="237"/>
      <c r="B748" s="238"/>
      <c r="C748" s="239"/>
      <c r="D748" s="238"/>
      <c r="E748" s="238"/>
      <c r="F748" s="240"/>
      <c r="G748" s="241"/>
      <c r="H748" s="242"/>
      <c r="I748" s="519"/>
      <c r="J748" s="544"/>
      <c r="K748" s="528"/>
      <c r="L748" s="533"/>
      <c r="M748" s="540"/>
      <c r="N748" s="523">
        <f t="shared" ref="N748:N750" si="169">SUM(J748:M748)</f>
        <v>0</v>
      </c>
    </row>
    <row r="749" spans="1:14" x14ac:dyDescent="0.25">
      <c r="A749" s="237"/>
      <c r="B749" s="238"/>
      <c r="C749" s="239"/>
      <c r="D749" s="238"/>
      <c r="E749" s="238"/>
      <c r="F749" s="240"/>
      <c r="G749" s="241"/>
      <c r="H749" s="242"/>
      <c r="I749" s="519"/>
      <c r="J749" s="544"/>
      <c r="K749" s="528"/>
      <c r="L749" s="533"/>
      <c r="M749" s="540"/>
      <c r="N749" s="523">
        <f t="shared" si="169"/>
        <v>0</v>
      </c>
    </row>
    <row r="750" spans="1:14" ht="15.75" thickBot="1" x14ac:dyDescent="0.3">
      <c r="A750" s="243"/>
      <c r="B750" s="244"/>
      <c r="C750" s="245"/>
      <c r="D750" s="244"/>
      <c r="E750" s="244"/>
      <c r="F750" s="246"/>
      <c r="G750" s="247"/>
      <c r="H750" s="248"/>
      <c r="I750" s="520"/>
      <c r="J750" s="545"/>
      <c r="K750" s="529"/>
      <c r="L750" s="534"/>
      <c r="M750" s="541"/>
      <c r="N750" s="537">
        <f t="shared" si="169"/>
        <v>0</v>
      </c>
    </row>
    <row r="751" spans="1:14" ht="15.75" thickBot="1" x14ac:dyDescent="0.3">
      <c r="A751" s="646" t="s">
        <v>4</v>
      </c>
      <c r="B751" s="647"/>
      <c r="C751" s="647"/>
      <c r="D751" s="647"/>
      <c r="E751" s="647"/>
      <c r="F751" s="647"/>
      <c r="G751" s="647"/>
      <c r="H751" s="647"/>
      <c r="I751" s="521">
        <f>SUM(I741:I750)</f>
        <v>0</v>
      </c>
      <c r="J751" s="546">
        <f t="shared" ref="J751:N751" si="170">SUM(J741:J750)</f>
        <v>0</v>
      </c>
      <c r="K751" s="530">
        <f t="shared" si="170"/>
        <v>0</v>
      </c>
      <c r="L751" s="535">
        <f t="shared" si="170"/>
        <v>0</v>
      </c>
      <c r="M751" s="525">
        <f t="shared" si="170"/>
        <v>0</v>
      </c>
      <c r="N751" s="538">
        <f t="shared" si="170"/>
        <v>0</v>
      </c>
    </row>
    <row r="752" spans="1:14" ht="15.75" customHeight="1" thickBot="1" x14ac:dyDescent="0.3">
      <c r="A752" s="633" t="s">
        <v>470</v>
      </c>
      <c r="B752" s="634"/>
      <c r="C752" s="634"/>
      <c r="D752" s="634"/>
      <c r="E752" s="634"/>
      <c r="F752" s="634"/>
      <c r="G752" s="634"/>
      <c r="H752" s="634"/>
      <c r="I752" s="634"/>
      <c r="J752" s="634"/>
      <c r="K752" s="634"/>
      <c r="L752" s="634"/>
      <c r="M752" s="634"/>
      <c r="N752" s="635"/>
    </row>
    <row r="753" spans="1:14" ht="39" thickBot="1" x14ac:dyDescent="0.3">
      <c r="A753" s="427" t="s">
        <v>528</v>
      </c>
      <c r="B753" s="415" t="s">
        <v>534</v>
      </c>
      <c r="C753" s="427" t="s">
        <v>420</v>
      </c>
      <c r="D753" s="415" t="s">
        <v>36</v>
      </c>
      <c r="E753" s="230" t="s">
        <v>533</v>
      </c>
      <c r="F753" s="229" t="s">
        <v>0</v>
      </c>
      <c r="G753" s="229" t="s">
        <v>2</v>
      </c>
      <c r="H753" s="229" t="s">
        <v>37</v>
      </c>
      <c r="I753" s="517" t="s">
        <v>5</v>
      </c>
      <c r="J753" s="542" t="s">
        <v>517</v>
      </c>
      <c r="K753" s="526" t="s">
        <v>518</v>
      </c>
      <c r="L753" s="531" t="s">
        <v>519</v>
      </c>
      <c r="M753" s="524" t="s">
        <v>520</v>
      </c>
      <c r="N753" s="536" t="s">
        <v>608</v>
      </c>
    </row>
    <row r="754" spans="1:14" x14ac:dyDescent="0.25">
      <c r="A754" s="231"/>
      <c r="B754" s="232"/>
      <c r="C754" s="233"/>
      <c r="D754" s="232"/>
      <c r="E754" s="232"/>
      <c r="F754" s="234"/>
      <c r="G754" s="235"/>
      <c r="H754" s="236"/>
      <c r="I754" s="518"/>
      <c r="J754" s="543"/>
      <c r="K754" s="527"/>
      <c r="L754" s="532"/>
      <c r="M754" s="539"/>
      <c r="N754" s="522">
        <f t="shared" ref="N754:N760" si="171">SUM(J754:M754)</f>
        <v>0</v>
      </c>
    </row>
    <row r="755" spans="1:14" x14ac:dyDescent="0.25">
      <c r="A755" s="237"/>
      <c r="B755" s="238"/>
      <c r="C755" s="239"/>
      <c r="D755" s="238"/>
      <c r="E755" s="238"/>
      <c r="F755" s="240"/>
      <c r="G755" s="241"/>
      <c r="H755" s="242"/>
      <c r="I755" s="519"/>
      <c r="J755" s="544"/>
      <c r="K755" s="528"/>
      <c r="L755" s="533"/>
      <c r="M755" s="540"/>
      <c r="N755" s="523">
        <f t="shared" si="171"/>
        <v>0</v>
      </c>
    </row>
    <row r="756" spans="1:14" x14ac:dyDescent="0.25">
      <c r="A756" s="237"/>
      <c r="B756" s="238"/>
      <c r="C756" s="239"/>
      <c r="D756" s="238"/>
      <c r="E756" s="238"/>
      <c r="F756" s="240"/>
      <c r="G756" s="241"/>
      <c r="H756" s="242"/>
      <c r="I756" s="519"/>
      <c r="J756" s="544"/>
      <c r="K756" s="528"/>
      <c r="L756" s="533"/>
      <c r="M756" s="540"/>
      <c r="N756" s="523">
        <f t="shared" si="171"/>
        <v>0</v>
      </c>
    </row>
    <row r="757" spans="1:14" x14ac:dyDescent="0.25">
      <c r="A757" s="237"/>
      <c r="B757" s="238"/>
      <c r="C757" s="239"/>
      <c r="D757" s="238"/>
      <c r="E757" s="238"/>
      <c r="F757" s="240"/>
      <c r="G757" s="241"/>
      <c r="H757" s="242"/>
      <c r="I757" s="519"/>
      <c r="J757" s="544"/>
      <c r="K757" s="528"/>
      <c r="L757" s="533"/>
      <c r="M757" s="540"/>
      <c r="N757" s="523">
        <f t="shared" si="171"/>
        <v>0</v>
      </c>
    </row>
    <row r="758" spans="1:14" x14ac:dyDescent="0.25">
      <c r="A758" s="237"/>
      <c r="B758" s="238"/>
      <c r="C758" s="239"/>
      <c r="D758" s="238"/>
      <c r="E758" s="238"/>
      <c r="F758" s="240"/>
      <c r="G758" s="241"/>
      <c r="H758" s="242"/>
      <c r="I758" s="519"/>
      <c r="J758" s="544"/>
      <c r="K758" s="528"/>
      <c r="L758" s="533"/>
      <c r="M758" s="540"/>
      <c r="N758" s="523">
        <f t="shared" si="171"/>
        <v>0</v>
      </c>
    </row>
    <row r="759" spans="1:14" x14ac:dyDescent="0.25">
      <c r="A759" s="237"/>
      <c r="B759" s="238"/>
      <c r="C759" s="239"/>
      <c r="D759" s="238"/>
      <c r="E759" s="238"/>
      <c r="F759" s="240"/>
      <c r="G759" s="241"/>
      <c r="H759" s="242"/>
      <c r="I759" s="519"/>
      <c r="J759" s="544"/>
      <c r="K759" s="528"/>
      <c r="L759" s="533"/>
      <c r="M759" s="540"/>
      <c r="N759" s="523">
        <f t="shared" si="171"/>
        <v>0</v>
      </c>
    </row>
    <row r="760" spans="1:14" x14ac:dyDescent="0.25">
      <c r="A760" s="237"/>
      <c r="B760" s="238"/>
      <c r="C760" s="239"/>
      <c r="D760" s="238"/>
      <c r="E760" s="238"/>
      <c r="F760" s="240"/>
      <c r="G760" s="241"/>
      <c r="H760" s="242"/>
      <c r="I760" s="519"/>
      <c r="J760" s="544"/>
      <c r="K760" s="528"/>
      <c r="L760" s="533"/>
      <c r="M760" s="540"/>
      <c r="N760" s="523">
        <f t="shared" si="171"/>
        <v>0</v>
      </c>
    </row>
    <row r="761" spans="1:14" x14ac:dyDescent="0.25">
      <c r="A761" s="237"/>
      <c r="B761" s="238"/>
      <c r="C761" s="239"/>
      <c r="D761" s="238"/>
      <c r="E761" s="238"/>
      <c r="F761" s="240"/>
      <c r="G761" s="241"/>
      <c r="H761" s="242"/>
      <c r="I761" s="519"/>
      <c r="J761" s="544"/>
      <c r="K761" s="528"/>
      <c r="L761" s="533"/>
      <c r="M761" s="540"/>
      <c r="N761" s="523">
        <f t="shared" ref="N761:N763" si="172">SUM(J761:M761)</f>
        <v>0</v>
      </c>
    </row>
    <row r="762" spans="1:14" x14ac:dyDescent="0.25">
      <c r="A762" s="237"/>
      <c r="B762" s="238"/>
      <c r="C762" s="239"/>
      <c r="D762" s="238"/>
      <c r="E762" s="238"/>
      <c r="F762" s="240"/>
      <c r="G762" s="241"/>
      <c r="H762" s="242"/>
      <c r="I762" s="519"/>
      <c r="J762" s="544"/>
      <c r="K762" s="528"/>
      <c r="L762" s="533"/>
      <c r="M762" s="540"/>
      <c r="N762" s="523">
        <f t="shared" si="172"/>
        <v>0</v>
      </c>
    </row>
    <row r="763" spans="1:14" ht="15.75" thickBot="1" x14ac:dyDescent="0.3">
      <c r="A763" s="243"/>
      <c r="B763" s="244"/>
      <c r="C763" s="245"/>
      <c r="D763" s="244"/>
      <c r="E763" s="244"/>
      <c r="F763" s="246"/>
      <c r="G763" s="247"/>
      <c r="H763" s="248"/>
      <c r="I763" s="520"/>
      <c r="J763" s="545"/>
      <c r="K763" s="529"/>
      <c r="L763" s="534"/>
      <c r="M763" s="541"/>
      <c r="N763" s="537">
        <f t="shared" si="172"/>
        <v>0</v>
      </c>
    </row>
    <row r="764" spans="1:14" ht="15.75" thickBot="1" x14ac:dyDescent="0.3">
      <c r="A764" s="646" t="s">
        <v>4</v>
      </c>
      <c r="B764" s="647"/>
      <c r="C764" s="647"/>
      <c r="D764" s="647"/>
      <c r="E764" s="647"/>
      <c r="F764" s="647"/>
      <c r="G764" s="647"/>
      <c r="H764" s="647"/>
      <c r="I764" s="521">
        <f>SUM(I754:I763)</f>
        <v>0</v>
      </c>
      <c r="J764" s="546">
        <f t="shared" ref="J764:N764" si="173">SUM(J754:J763)</f>
        <v>0</v>
      </c>
      <c r="K764" s="530">
        <f t="shared" si="173"/>
        <v>0</v>
      </c>
      <c r="L764" s="535">
        <f t="shared" si="173"/>
        <v>0</v>
      </c>
      <c r="M764" s="525">
        <f t="shared" si="173"/>
        <v>0</v>
      </c>
      <c r="N764" s="538">
        <f t="shared" si="173"/>
        <v>0</v>
      </c>
    </row>
    <row r="765" spans="1:14" ht="15.75" customHeight="1" thickBot="1" x14ac:dyDescent="0.3">
      <c r="A765" s="633" t="s">
        <v>471</v>
      </c>
      <c r="B765" s="634"/>
      <c r="C765" s="634"/>
      <c r="D765" s="634"/>
      <c r="E765" s="634"/>
      <c r="F765" s="634"/>
      <c r="G765" s="634"/>
      <c r="H765" s="634"/>
      <c r="I765" s="634"/>
      <c r="J765" s="634"/>
      <c r="K765" s="634"/>
      <c r="L765" s="634"/>
      <c r="M765" s="634"/>
      <c r="N765" s="635"/>
    </row>
    <row r="766" spans="1:14" ht="39" thickBot="1" x14ac:dyDescent="0.3">
      <c r="A766" s="427" t="s">
        <v>528</v>
      </c>
      <c r="B766" s="415" t="s">
        <v>534</v>
      </c>
      <c r="C766" s="427" t="s">
        <v>420</v>
      </c>
      <c r="D766" s="415" t="s">
        <v>36</v>
      </c>
      <c r="E766" s="230" t="s">
        <v>533</v>
      </c>
      <c r="F766" s="229" t="s">
        <v>0</v>
      </c>
      <c r="G766" s="229" t="s">
        <v>2</v>
      </c>
      <c r="H766" s="229" t="s">
        <v>37</v>
      </c>
      <c r="I766" s="517" t="s">
        <v>5</v>
      </c>
      <c r="J766" s="542" t="s">
        <v>517</v>
      </c>
      <c r="K766" s="526" t="s">
        <v>518</v>
      </c>
      <c r="L766" s="531" t="s">
        <v>519</v>
      </c>
      <c r="M766" s="524" t="s">
        <v>520</v>
      </c>
      <c r="N766" s="536" t="s">
        <v>608</v>
      </c>
    </row>
    <row r="767" spans="1:14" x14ac:dyDescent="0.25">
      <c r="A767" s="231"/>
      <c r="B767" s="232"/>
      <c r="C767" s="233"/>
      <c r="D767" s="232"/>
      <c r="E767" s="232"/>
      <c r="F767" s="234"/>
      <c r="G767" s="235"/>
      <c r="H767" s="236"/>
      <c r="I767" s="518"/>
      <c r="J767" s="543"/>
      <c r="K767" s="527"/>
      <c r="L767" s="532"/>
      <c r="M767" s="539"/>
      <c r="N767" s="522">
        <f t="shared" ref="N767:N773" si="174">SUM(J767:M767)</f>
        <v>0</v>
      </c>
    </row>
    <row r="768" spans="1:14" x14ac:dyDescent="0.25">
      <c r="A768" s="237"/>
      <c r="B768" s="238"/>
      <c r="C768" s="239"/>
      <c r="D768" s="238"/>
      <c r="E768" s="238"/>
      <c r="F768" s="240"/>
      <c r="G768" s="241"/>
      <c r="H768" s="242"/>
      <c r="I768" s="519"/>
      <c r="J768" s="544"/>
      <c r="K768" s="528"/>
      <c r="L768" s="533"/>
      <c r="M768" s="540"/>
      <c r="N768" s="523">
        <f t="shared" si="174"/>
        <v>0</v>
      </c>
    </row>
    <row r="769" spans="1:14" x14ac:dyDescent="0.25">
      <c r="A769" s="237"/>
      <c r="B769" s="238"/>
      <c r="C769" s="239"/>
      <c r="D769" s="238"/>
      <c r="E769" s="238"/>
      <c r="F769" s="240"/>
      <c r="G769" s="241"/>
      <c r="H769" s="242"/>
      <c r="I769" s="519"/>
      <c r="J769" s="544"/>
      <c r="K769" s="528"/>
      <c r="L769" s="533"/>
      <c r="M769" s="540"/>
      <c r="N769" s="523">
        <f t="shared" si="174"/>
        <v>0</v>
      </c>
    </row>
    <row r="770" spans="1:14" x14ac:dyDescent="0.25">
      <c r="A770" s="237"/>
      <c r="B770" s="238"/>
      <c r="C770" s="239"/>
      <c r="D770" s="238"/>
      <c r="E770" s="238"/>
      <c r="F770" s="240"/>
      <c r="G770" s="241"/>
      <c r="H770" s="242"/>
      <c r="I770" s="519"/>
      <c r="J770" s="544"/>
      <c r="K770" s="528"/>
      <c r="L770" s="533"/>
      <c r="M770" s="540"/>
      <c r="N770" s="523">
        <f t="shared" si="174"/>
        <v>0</v>
      </c>
    </row>
    <row r="771" spans="1:14" x14ac:dyDescent="0.25">
      <c r="A771" s="237"/>
      <c r="B771" s="238"/>
      <c r="C771" s="239"/>
      <c r="D771" s="238"/>
      <c r="E771" s="238"/>
      <c r="F771" s="240"/>
      <c r="G771" s="241"/>
      <c r="H771" s="242"/>
      <c r="I771" s="519"/>
      <c r="J771" s="544"/>
      <c r="K771" s="528"/>
      <c r="L771" s="533"/>
      <c r="M771" s="540"/>
      <c r="N771" s="523">
        <f t="shared" si="174"/>
        <v>0</v>
      </c>
    </row>
    <row r="772" spans="1:14" x14ac:dyDescent="0.25">
      <c r="A772" s="237"/>
      <c r="B772" s="238"/>
      <c r="C772" s="239"/>
      <c r="D772" s="238"/>
      <c r="E772" s="238"/>
      <c r="F772" s="240"/>
      <c r="G772" s="241"/>
      <c r="H772" s="242"/>
      <c r="I772" s="519"/>
      <c r="J772" s="544"/>
      <c r="K772" s="528"/>
      <c r="L772" s="533"/>
      <c r="M772" s="540"/>
      <c r="N772" s="523">
        <f t="shared" si="174"/>
        <v>0</v>
      </c>
    </row>
    <row r="773" spans="1:14" x14ac:dyDescent="0.25">
      <c r="A773" s="237"/>
      <c r="B773" s="238"/>
      <c r="C773" s="239"/>
      <c r="D773" s="238"/>
      <c r="E773" s="238"/>
      <c r="F773" s="240"/>
      <c r="G773" s="241"/>
      <c r="H773" s="242"/>
      <c r="I773" s="519"/>
      <c r="J773" s="544"/>
      <c r="K773" s="528"/>
      <c r="L773" s="533"/>
      <c r="M773" s="540"/>
      <c r="N773" s="523">
        <f t="shared" si="174"/>
        <v>0</v>
      </c>
    </row>
    <row r="774" spans="1:14" x14ac:dyDescent="0.25">
      <c r="A774" s="237"/>
      <c r="B774" s="238"/>
      <c r="C774" s="239"/>
      <c r="D774" s="238"/>
      <c r="E774" s="238"/>
      <c r="F774" s="240"/>
      <c r="G774" s="241"/>
      <c r="H774" s="242"/>
      <c r="I774" s="519"/>
      <c r="J774" s="544"/>
      <c r="K774" s="528"/>
      <c r="L774" s="533"/>
      <c r="M774" s="540"/>
      <c r="N774" s="523">
        <f t="shared" ref="N774:N776" si="175">SUM(J774:M774)</f>
        <v>0</v>
      </c>
    </row>
    <row r="775" spans="1:14" x14ac:dyDescent="0.25">
      <c r="A775" s="237"/>
      <c r="B775" s="238"/>
      <c r="C775" s="239"/>
      <c r="D775" s="238"/>
      <c r="E775" s="238"/>
      <c r="F775" s="240"/>
      <c r="G775" s="241"/>
      <c r="H775" s="242"/>
      <c r="I775" s="519"/>
      <c r="J775" s="544"/>
      <c r="K775" s="528"/>
      <c r="L775" s="533"/>
      <c r="M775" s="540"/>
      <c r="N775" s="523">
        <f t="shared" si="175"/>
        <v>0</v>
      </c>
    </row>
    <row r="776" spans="1:14" ht="15.75" thickBot="1" x14ac:dyDescent="0.3">
      <c r="A776" s="243"/>
      <c r="B776" s="244"/>
      <c r="C776" s="245"/>
      <c r="D776" s="244"/>
      <c r="E776" s="244"/>
      <c r="F776" s="246"/>
      <c r="G776" s="247"/>
      <c r="H776" s="248"/>
      <c r="I776" s="520"/>
      <c r="J776" s="545"/>
      <c r="K776" s="529"/>
      <c r="L776" s="534"/>
      <c r="M776" s="541"/>
      <c r="N776" s="537">
        <f t="shared" si="175"/>
        <v>0</v>
      </c>
    </row>
    <row r="777" spans="1:14" ht="15.75" thickBot="1" x14ac:dyDescent="0.3">
      <c r="A777" s="646" t="s">
        <v>4</v>
      </c>
      <c r="B777" s="647"/>
      <c r="C777" s="647"/>
      <c r="D777" s="647"/>
      <c r="E777" s="647"/>
      <c r="F777" s="647"/>
      <c r="G777" s="647"/>
      <c r="H777" s="647"/>
      <c r="I777" s="521">
        <f>SUM(I767:I776)</f>
        <v>0</v>
      </c>
      <c r="J777" s="546">
        <f t="shared" ref="J777:N777" si="176">SUM(J767:J776)</f>
        <v>0</v>
      </c>
      <c r="K777" s="530">
        <f t="shared" si="176"/>
        <v>0</v>
      </c>
      <c r="L777" s="535">
        <f t="shared" si="176"/>
        <v>0</v>
      </c>
      <c r="M777" s="525">
        <f t="shared" si="176"/>
        <v>0</v>
      </c>
      <c r="N777" s="538">
        <f t="shared" si="176"/>
        <v>0</v>
      </c>
    </row>
    <row r="778" spans="1:14" ht="15.75" customHeight="1" thickBot="1" x14ac:dyDescent="0.3">
      <c r="A778" s="633" t="s">
        <v>472</v>
      </c>
      <c r="B778" s="634"/>
      <c r="C778" s="634"/>
      <c r="D778" s="634"/>
      <c r="E778" s="634"/>
      <c r="F778" s="634"/>
      <c r="G778" s="634"/>
      <c r="H778" s="634"/>
      <c r="I778" s="634"/>
      <c r="J778" s="634"/>
      <c r="K778" s="634"/>
      <c r="L778" s="634"/>
      <c r="M778" s="634"/>
      <c r="N778" s="635"/>
    </row>
    <row r="779" spans="1:14" ht="26.25" thickBot="1" x14ac:dyDescent="0.3">
      <c r="A779" s="427" t="s">
        <v>418</v>
      </c>
      <c r="B779" s="415" t="s">
        <v>419</v>
      </c>
      <c r="C779" s="427" t="s">
        <v>420</v>
      </c>
      <c r="D779" s="415" t="s">
        <v>36</v>
      </c>
      <c r="E779" s="230" t="s">
        <v>533</v>
      </c>
      <c r="F779" s="229" t="s">
        <v>0</v>
      </c>
      <c r="G779" s="229" t="s">
        <v>2</v>
      </c>
      <c r="H779" s="229" t="s">
        <v>37</v>
      </c>
      <c r="I779" s="517" t="s">
        <v>5</v>
      </c>
      <c r="J779" s="542" t="s">
        <v>517</v>
      </c>
      <c r="K779" s="526" t="s">
        <v>518</v>
      </c>
      <c r="L779" s="531" t="s">
        <v>519</v>
      </c>
      <c r="M779" s="524" t="s">
        <v>520</v>
      </c>
      <c r="N779" s="536" t="s">
        <v>608</v>
      </c>
    </row>
    <row r="780" spans="1:14" x14ac:dyDescent="0.25">
      <c r="A780" s="231"/>
      <c r="B780" s="232"/>
      <c r="C780" s="233"/>
      <c r="D780" s="232"/>
      <c r="E780" s="232"/>
      <c r="F780" s="234"/>
      <c r="G780" s="235"/>
      <c r="H780" s="236"/>
      <c r="I780" s="518"/>
      <c r="J780" s="543"/>
      <c r="K780" s="527"/>
      <c r="L780" s="532"/>
      <c r="M780" s="539"/>
      <c r="N780" s="522">
        <f t="shared" ref="N780:N786" si="177">SUM(J780:M780)</f>
        <v>0</v>
      </c>
    </row>
    <row r="781" spans="1:14" x14ac:dyDescent="0.25">
      <c r="A781" s="237"/>
      <c r="B781" s="238"/>
      <c r="C781" s="239"/>
      <c r="D781" s="238"/>
      <c r="E781" s="238"/>
      <c r="F781" s="240"/>
      <c r="G781" s="241"/>
      <c r="H781" s="242"/>
      <c r="I781" s="519"/>
      <c r="J781" s="544"/>
      <c r="K781" s="528"/>
      <c r="L781" s="533"/>
      <c r="M781" s="540"/>
      <c r="N781" s="523">
        <f t="shared" si="177"/>
        <v>0</v>
      </c>
    </row>
    <row r="782" spans="1:14" x14ac:dyDescent="0.25">
      <c r="A782" s="237"/>
      <c r="B782" s="238"/>
      <c r="C782" s="239"/>
      <c r="D782" s="238"/>
      <c r="E782" s="238"/>
      <c r="F782" s="240"/>
      <c r="G782" s="241"/>
      <c r="H782" s="242"/>
      <c r="I782" s="519"/>
      <c r="J782" s="544"/>
      <c r="K782" s="528"/>
      <c r="L782" s="533"/>
      <c r="M782" s="540"/>
      <c r="N782" s="523">
        <f t="shared" si="177"/>
        <v>0</v>
      </c>
    </row>
    <row r="783" spans="1:14" x14ac:dyDescent="0.25">
      <c r="A783" s="237"/>
      <c r="B783" s="238"/>
      <c r="C783" s="239"/>
      <c r="D783" s="238"/>
      <c r="E783" s="238"/>
      <c r="F783" s="240"/>
      <c r="G783" s="241"/>
      <c r="H783" s="242"/>
      <c r="I783" s="519"/>
      <c r="J783" s="544"/>
      <c r="K783" s="528"/>
      <c r="L783" s="533"/>
      <c r="M783" s="540"/>
      <c r="N783" s="523">
        <f t="shared" si="177"/>
        <v>0</v>
      </c>
    </row>
    <row r="784" spans="1:14" x14ac:dyDescent="0.25">
      <c r="A784" s="237"/>
      <c r="B784" s="238"/>
      <c r="C784" s="239"/>
      <c r="D784" s="238"/>
      <c r="E784" s="238"/>
      <c r="F784" s="240"/>
      <c r="G784" s="241"/>
      <c r="H784" s="242"/>
      <c r="I784" s="519"/>
      <c r="J784" s="544"/>
      <c r="K784" s="528"/>
      <c r="L784" s="533"/>
      <c r="M784" s="540"/>
      <c r="N784" s="523">
        <f t="shared" si="177"/>
        <v>0</v>
      </c>
    </row>
    <row r="785" spans="1:14" x14ac:dyDescent="0.25">
      <c r="A785" s="237"/>
      <c r="B785" s="238"/>
      <c r="C785" s="239"/>
      <c r="D785" s="238"/>
      <c r="E785" s="238"/>
      <c r="F785" s="240"/>
      <c r="G785" s="241"/>
      <c r="H785" s="242"/>
      <c r="I785" s="519"/>
      <c r="J785" s="544"/>
      <c r="K785" s="528"/>
      <c r="L785" s="533"/>
      <c r="M785" s="540"/>
      <c r="N785" s="523">
        <f t="shared" si="177"/>
        <v>0</v>
      </c>
    </row>
    <row r="786" spans="1:14" x14ac:dyDescent="0.25">
      <c r="A786" s="237"/>
      <c r="B786" s="238"/>
      <c r="C786" s="239"/>
      <c r="D786" s="238"/>
      <c r="E786" s="238"/>
      <c r="F786" s="240"/>
      <c r="G786" s="241"/>
      <c r="H786" s="242"/>
      <c r="I786" s="519"/>
      <c r="J786" s="544"/>
      <c r="K786" s="528"/>
      <c r="L786" s="533"/>
      <c r="M786" s="540"/>
      <c r="N786" s="523">
        <f t="shared" si="177"/>
        <v>0</v>
      </c>
    </row>
    <row r="787" spans="1:14" x14ac:dyDescent="0.25">
      <c r="A787" s="237"/>
      <c r="B787" s="238"/>
      <c r="C787" s="239"/>
      <c r="D787" s="238"/>
      <c r="E787" s="238"/>
      <c r="F787" s="240"/>
      <c r="G787" s="241"/>
      <c r="H787" s="242"/>
      <c r="I787" s="519"/>
      <c r="J787" s="544"/>
      <c r="K787" s="528"/>
      <c r="L787" s="533"/>
      <c r="M787" s="540"/>
      <c r="N787" s="523">
        <f t="shared" ref="N787:N789" si="178">SUM(J787:M787)</f>
        <v>0</v>
      </c>
    </row>
    <row r="788" spans="1:14" x14ac:dyDescent="0.25">
      <c r="A788" s="237"/>
      <c r="B788" s="238"/>
      <c r="C788" s="239"/>
      <c r="D788" s="238"/>
      <c r="E788" s="238"/>
      <c r="F788" s="240"/>
      <c r="G788" s="241"/>
      <c r="H788" s="242"/>
      <c r="I788" s="519"/>
      <c r="J788" s="544"/>
      <c r="K788" s="528"/>
      <c r="L788" s="533"/>
      <c r="M788" s="540"/>
      <c r="N788" s="523">
        <f t="shared" si="178"/>
        <v>0</v>
      </c>
    </row>
    <row r="789" spans="1:14" ht="15.75" thickBot="1" x14ac:dyDescent="0.3">
      <c r="A789" s="243"/>
      <c r="B789" s="244"/>
      <c r="C789" s="245"/>
      <c r="D789" s="244"/>
      <c r="E789" s="244"/>
      <c r="F789" s="246"/>
      <c r="G789" s="247"/>
      <c r="H789" s="248"/>
      <c r="I789" s="520"/>
      <c r="J789" s="545"/>
      <c r="K789" s="529"/>
      <c r="L789" s="534"/>
      <c r="M789" s="541"/>
      <c r="N789" s="537">
        <f t="shared" si="178"/>
        <v>0</v>
      </c>
    </row>
    <row r="790" spans="1:14" ht="15.75" thickBot="1" x14ac:dyDescent="0.3">
      <c r="A790" s="646" t="s">
        <v>4</v>
      </c>
      <c r="B790" s="647"/>
      <c r="C790" s="647"/>
      <c r="D790" s="647"/>
      <c r="E790" s="647"/>
      <c r="F790" s="647"/>
      <c r="G790" s="647"/>
      <c r="H790" s="647"/>
      <c r="I790" s="521">
        <f>SUM(I780:I789)</f>
        <v>0</v>
      </c>
      <c r="J790" s="546">
        <f t="shared" ref="J790:N790" si="179">SUM(J780:J789)</f>
        <v>0</v>
      </c>
      <c r="K790" s="530">
        <f t="shared" si="179"/>
        <v>0</v>
      </c>
      <c r="L790" s="535">
        <f t="shared" si="179"/>
        <v>0</v>
      </c>
      <c r="M790" s="525">
        <f t="shared" si="179"/>
        <v>0</v>
      </c>
      <c r="N790" s="538">
        <f t="shared" si="179"/>
        <v>0</v>
      </c>
    </row>
    <row r="791" spans="1:14" ht="15.75" customHeight="1" thickBot="1" x14ac:dyDescent="0.3">
      <c r="A791" s="633" t="s">
        <v>473</v>
      </c>
      <c r="B791" s="634"/>
      <c r="C791" s="634"/>
      <c r="D791" s="634"/>
      <c r="E791" s="634"/>
      <c r="F791" s="634"/>
      <c r="G791" s="634"/>
      <c r="H791" s="634"/>
      <c r="I791" s="634"/>
      <c r="J791" s="634"/>
      <c r="K791" s="634"/>
      <c r="L791" s="634"/>
      <c r="M791" s="634"/>
      <c r="N791" s="635"/>
    </row>
    <row r="792" spans="1:14" ht="26.25" thickBot="1" x14ac:dyDescent="0.3">
      <c r="A792" s="427" t="s">
        <v>418</v>
      </c>
      <c r="B792" s="415" t="s">
        <v>419</v>
      </c>
      <c r="C792" s="427" t="s">
        <v>420</v>
      </c>
      <c r="D792" s="415" t="s">
        <v>36</v>
      </c>
      <c r="E792" s="230" t="s">
        <v>533</v>
      </c>
      <c r="F792" s="229" t="s">
        <v>0</v>
      </c>
      <c r="G792" s="229" t="s">
        <v>2</v>
      </c>
      <c r="H792" s="229" t="s">
        <v>37</v>
      </c>
      <c r="I792" s="517" t="s">
        <v>5</v>
      </c>
      <c r="J792" s="542" t="s">
        <v>517</v>
      </c>
      <c r="K792" s="526" t="s">
        <v>518</v>
      </c>
      <c r="L792" s="531" t="s">
        <v>519</v>
      </c>
      <c r="M792" s="524" t="s">
        <v>520</v>
      </c>
      <c r="N792" s="536" t="s">
        <v>608</v>
      </c>
    </row>
    <row r="793" spans="1:14" x14ac:dyDescent="0.25">
      <c r="A793" s="231"/>
      <c r="B793" s="232"/>
      <c r="C793" s="233"/>
      <c r="D793" s="232"/>
      <c r="E793" s="232"/>
      <c r="F793" s="234"/>
      <c r="G793" s="235"/>
      <c r="H793" s="236"/>
      <c r="I793" s="518"/>
      <c r="J793" s="543"/>
      <c r="K793" s="527"/>
      <c r="L793" s="532"/>
      <c r="M793" s="539"/>
      <c r="N793" s="522">
        <f t="shared" ref="N793:N799" si="180">SUM(J793:M793)</f>
        <v>0</v>
      </c>
    </row>
    <row r="794" spans="1:14" x14ac:dyDescent="0.25">
      <c r="A794" s="237"/>
      <c r="B794" s="238"/>
      <c r="C794" s="239"/>
      <c r="D794" s="238"/>
      <c r="E794" s="238"/>
      <c r="F794" s="240"/>
      <c r="G794" s="241"/>
      <c r="H794" s="242"/>
      <c r="I794" s="519"/>
      <c r="J794" s="544"/>
      <c r="K794" s="528"/>
      <c r="L794" s="533"/>
      <c r="M794" s="540"/>
      <c r="N794" s="523">
        <f t="shared" si="180"/>
        <v>0</v>
      </c>
    </row>
    <row r="795" spans="1:14" x14ac:dyDescent="0.25">
      <c r="A795" s="237"/>
      <c r="B795" s="238"/>
      <c r="C795" s="239"/>
      <c r="D795" s="238"/>
      <c r="E795" s="238"/>
      <c r="F795" s="240"/>
      <c r="G795" s="241"/>
      <c r="H795" s="242"/>
      <c r="I795" s="519"/>
      <c r="J795" s="544"/>
      <c r="K795" s="528"/>
      <c r="L795" s="533"/>
      <c r="M795" s="540"/>
      <c r="N795" s="523">
        <f t="shared" si="180"/>
        <v>0</v>
      </c>
    </row>
    <row r="796" spans="1:14" x14ac:dyDescent="0.25">
      <c r="A796" s="237"/>
      <c r="B796" s="238"/>
      <c r="C796" s="239"/>
      <c r="D796" s="238"/>
      <c r="E796" s="238"/>
      <c r="F796" s="240"/>
      <c r="G796" s="241"/>
      <c r="H796" s="242"/>
      <c r="I796" s="519"/>
      <c r="J796" s="544"/>
      <c r="K796" s="528"/>
      <c r="L796" s="533"/>
      <c r="M796" s="540"/>
      <c r="N796" s="523">
        <f t="shared" si="180"/>
        <v>0</v>
      </c>
    </row>
    <row r="797" spans="1:14" x14ac:dyDescent="0.25">
      <c r="A797" s="237"/>
      <c r="B797" s="238"/>
      <c r="C797" s="239"/>
      <c r="D797" s="238"/>
      <c r="E797" s="238"/>
      <c r="F797" s="240"/>
      <c r="G797" s="241"/>
      <c r="H797" s="242"/>
      <c r="I797" s="519"/>
      <c r="J797" s="544"/>
      <c r="K797" s="528"/>
      <c r="L797" s="533"/>
      <c r="M797" s="540"/>
      <c r="N797" s="523">
        <f t="shared" si="180"/>
        <v>0</v>
      </c>
    </row>
    <row r="798" spans="1:14" x14ac:dyDescent="0.25">
      <c r="A798" s="237"/>
      <c r="B798" s="238"/>
      <c r="C798" s="239"/>
      <c r="D798" s="238"/>
      <c r="E798" s="238"/>
      <c r="F798" s="240"/>
      <c r="G798" s="241"/>
      <c r="H798" s="242"/>
      <c r="I798" s="519"/>
      <c r="J798" s="544"/>
      <c r="K798" s="528"/>
      <c r="L798" s="533"/>
      <c r="M798" s="540"/>
      <c r="N798" s="523">
        <f t="shared" si="180"/>
        <v>0</v>
      </c>
    </row>
    <row r="799" spans="1:14" x14ac:dyDescent="0.25">
      <c r="A799" s="237"/>
      <c r="B799" s="238"/>
      <c r="C799" s="239"/>
      <c r="D799" s="238"/>
      <c r="E799" s="238"/>
      <c r="F799" s="240"/>
      <c r="G799" s="241"/>
      <c r="H799" s="242"/>
      <c r="I799" s="519"/>
      <c r="J799" s="544"/>
      <c r="K799" s="528"/>
      <c r="L799" s="533"/>
      <c r="M799" s="540"/>
      <c r="N799" s="523">
        <f t="shared" si="180"/>
        <v>0</v>
      </c>
    </row>
    <row r="800" spans="1:14" x14ac:dyDescent="0.25">
      <c r="A800" s="237"/>
      <c r="B800" s="238"/>
      <c r="C800" s="239"/>
      <c r="D800" s="238"/>
      <c r="E800" s="238"/>
      <c r="F800" s="240"/>
      <c r="G800" s="241"/>
      <c r="H800" s="242"/>
      <c r="I800" s="519"/>
      <c r="J800" s="544"/>
      <c r="K800" s="528"/>
      <c r="L800" s="533"/>
      <c r="M800" s="540"/>
      <c r="N800" s="523">
        <f t="shared" ref="N800:N802" si="181">SUM(J800:M800)</f>
        <v>0</v>
      </c>
    </row>
    <row r="801" spans="1:14" x14ac:dyDescent="0.25">
      <c r="A801" s="237"/>
      <c r="B801" s="238"/>
      <c r="C801" s="239"/>
      <c r="D801" s="238"/>
      <c r="E801" s="238"/>
      <c r="F801" s="240"/>
      <c r="G801" s="241"/>
      <c r="H801" s="242"/>
      <c r="I801" s="519"/>
      <c r="J801" s="544"/>
      <c r="K801" s="528"/>
      <c r="L801" s="533"/>
      <c r="M801" s="540"/>
      <c r="N801" s="523">
        <f t="shared" si="181"/>
        <v>0</v>
      </c>
    </row>
    <row r="802" spans="1:14" ht="15.75" thickBot="1" x14ac:dyDescent="0.3">
      <c r="A802" s="243"/>
      <c r="B802" s="244"/>
      <c r="C802" s="245"/>
      <c r="D802" s="244"/>
      <c r="E802" s="244"/>
      <c r="F802" s="246"/>
      <c r="G802" s="247"/>
      <c r="H802" s="248"/>
      <c r="I802" s="520"/>
      <c r="J802" s="545"/>
      <c r="K802" s="529"/>
      <c r="L802" s="534"/>
      <c r="M802" s="541"/>
      <c r="N802" s="537">
        <f t="shared" si="181"/>
        <v>0</v>
      </c>
    </row>
    <row r="803" spans="1:14" ht="15.75" thickBot="1" x14ac:dyDescent="0.3">
      <c r="A803" s="646" t="s">
        <v>4</v>
      </c>
      <c r="B803" s="647"/>
      <c r="C803" s="647"/>
      <c r="D803" s="647"/>
      <c r="E803" s="647"/>
      <c r="F803" s="647"/>
      <c r="G803" s="647"/>
      <c r="H803" s="647"/>
      <c r="I803" s="521">
        <f>SUM(I793:I802)</f>
        <v>0</v>
      </c>
      <c r="J803" s="546">
        <f t="shared" ref="J803:N803" si="182">SUM(J793:J802)</f>
        <v>0</v>
      </c>
      <c r="K803" s="530">
        <f t="shared" si="182"/>
        <v>0</v>
      </c>
      <c r="L803" s="535">
        <f t="shared" si="182"/>
        <v>0</v>
      </c>
      <c r="M803" s="525">
        <f t="shared" si="182"/>
        <v>0</v>
      </c>
      <c r="N803" s="538">
        <f t="shared" si="182"/>
        <v>0</v>
      </c>
    </row>
    <row r="804" spans="1:14" ht="15.75" customHeight="1" thickBot="1" x14ac:dyDescent="0.3">
      <c r="A804" s="633" t="s">
        <v>474</v>
      </c>
      <c r="B804" s="634"/>
      <c r="C804" s="634"/>
      <c r="D804" s="634"/>
      <c r="E804" s="634"/>
      <c r="F804" s="634"/>
      <c r="G804" s="634"/>
      <c r="H804" s="634"/>
      <c r="I804" s="634"/>
      <c r="J804" s="634"/>
      <c r="K804" s="634"/>
      <c r="L804" s="634"/>
      <c r="M804" s="634"/>
      <c r="N804" s="635"/>
    </row>
    <row r="805" spans="1:14" ht="26.25" thickBot="1" x14ac:dyDescent="0.3">
      <c r="A805" s="427" t="s">
        <v>418</v>
      </c>
      <c r="B805" s="415" t="s">
        <v>419</v>
      </c>
      <c r="C805" s="427" t="s">
        <v>420</v>
      </c>
      <c r="D805" s="415" t="s">
        <v>36</v>
      </c>
      <c r="E805" s="230" t="s">
        <v>533</v>
      </c>
      <c r="F805" s="229" t="s">
        <v>0</v>
      </c>
      <c r="G805" s="229" t="s">
        <v>2</v>
      </c>
      <c r="H805" s="229" t="s">
        <v>37</v>
      </c>
      <c r="I805" s="517" t="s">
        <v>5</v>
      </c>
      <c r="J805" s="542" t="s">
        <v>517</v>
      </c>
      <c r="K805" s="526" t="s">
        <v>518</v>
      </c>
      <c r="L805" s="531" t="s">
        <v>519</v>
      </c>
      <c r="M805" s="524" t="s">
        <v>520</v>
      </c>
      <c r="N805" s="536" t="s">
        <v>608</v>
      </c>
    </row>
    <row r="806" spans="1:14" x14ac:dyDescent="0.25">
      <c r="A806" s="231"/>
      <c r="B806" s="232"/>
      <c r="C806" s="233"/>
      <c r="D806" s="232"/>
      <c r="E806" s="232"/>
      <c r="F806" s="234"/>
      <c r="G806" s="235"/>
      <c r="H806" s="236"/>
      <c r="I806" s="518"/>
      <c r="J806" s="543"/>
      <c r="K806" s="527"/>
      <c r="L806" s="532"/>
      <c r="M806" s="539"/>
      <c r="N806" s="522">
        <f t="shared" ref="N806:N813" si="183">SUM(J806:M806)</f>
        <v>0</v>
      </c>
    </row>
    <row r="807" spans="1:14" x14ac:dyDescent="0.25">
      <c r="A807" s="237"/>
      <c r="B807" s="238"/>
      <c r="C807" s="239"/>
      <c r="D807" s="238"/>
      <c r="E807" s="238"/>
      <c r="F807" s="240"/>
      <c r="G807" s="241"/>
      <c r="H807" s="242"/>
      <c r="I807" s="519"/>
      <c r="J807" s="544"/>
      <c r="K807" s="528"/>
      <c r="L807" s="533"/>
      <c r="M807" s="540"/>
      <c r="N807" s="523">
        <f t="shared" si="183"/>
        <v>0</v>
      </c>
    </row>
    <row r="808" spans="1:14" x14ac:dyDescent="0.25">
      <c r="A808" s="237"/>
      <c r="B808" s="238"/>
      <c r="C808" s="239"/>
      <c r="D808" s="238"/>
      <c r="E808" s="238"/>
      <c r="F808" s="240"/>
      <c r="G808" s="241"/>
      <c r="H808" s="242"/>
      <c r="I808" s="519"/>
      <c r="J808" s="544"/>
      <c r="K808" s="528"/>
      <c r="L808" s="533"/>
      <c r="M808" s="540"/>
      <c r="N808" s="523">
        <f t="shared" si="183"/>
        <v>0</v>
      </c>
    </row>
    <row r="809" spans="1:14" x14ac:dyDescent="0.25">
      <c r="A809" s="237"/>
      <c r="B809" s="238"/>
      <c r="C809" s="239"/>
      <c r="D809" s="238"/>
      <c r="E809" s="238"/>
      <c r="F809" s="240"/>
      <c r="G809" s="241"/>
      <c r="H809" s="242"/>
      <c r="I809" s="519"/>
      <c r="J809" s="544"/>
      <c r="K809" s="528"/>
      <c r="L809" s="533"/>
      <c r="M809" s="540"/>
      <c r="N809" s="523"/>
    </row>
    <row r="810" spans="1:14" x14ac:dyDescent="0.25">
      <c r="A810" s="237"/>
      <c r="B810" s="238"/>
      <c r="C810" s="239"/>
      <c r="D810" s="238"/>
      <c r="E810" s="238"/>
      <c r="F810" s="240"/>
      <c r="G810" s="241"/>
      <c r="H810" s="242"/>
      <c r="I810" s="519"/>
      <c r="J810" s="544"/>
      <c r="K810" s="528"/>
      <c r="L810" s="533"/>
      <c r="M810" s="540"/>
      <c r="N810" s="523">
        <f t="shared" si="183"/>
        <v>0</v>
      </c>
    </row>
    <row r="811" spans="1:14" x14ac:dyDescent="0.25">
      <c r="A811" s="237"/>
      <c r="B811" s="238"/>
      <c r="C811" s="239"/>
      <c r="D811" s="238"/>
      <c r="E811" s="238"/>
      <c r="F811" s="240"/>
      <c r="G811" s="241"/>
      <c r="H811" s="242"/>
      <c r="I811" s="519"/>
      <c r="J811" s="544"/>
      <c r="K811" s="528"/>
      <c r="L811" s="533"/>
      <c r="M811" s="540"/>
      <c r="N811" s="523">
        <f t="shared" si="183"/>
        <v>0</v>
      </c>
    </row>
    <row r="812" spans="1:14" x14ac:dyDescent="0.25">
      <c r="A812" s="237"/>
      <c r="B812" s="238"/>
      <c r="C812" s="239"/>
      <c r="D812" s="238"/>
      <c r="E812" s="238"/>
      <c r="F812" s="240"/>
      <c r="G812" s="241"/>
      <c r="H812" s="242"/>
      <c r="I812" s="519"/>
      <c r="J812" s="544"/>
      <c r="K812" s="528"/>
      <c r="L812" s="533"/>
      <c r="M812" s="540"/>
      <c r="N812" s="523">
        <f t="shared" si="183"/>
        <v>0</v>
      </c>
    </row>
    <row r="813" spans="1:14" x14ac:dyDescent="0.25">
      <c r="A813" s="237"/>
      <c r="B813" s="238"/>
      <c r="C813" s="239"/>
      <c r="D813" s="238"/>
      <c r="E813" s="238"/>
      <c r="F813" s="240"/>
      <c r="G813" s="241"/>
      <c r="H813" s="242"/>
      <c r="I813" s="519"/>
      <c r="J813" s="544"/>
      <c r="K813" s="528"/>
      <c r="L813" s="533"/>
      <c r="M813" s="540"/>
      <c r="N813" s="523">
        <f t="shared" si="183"/>
        <v>0</v>
      </c>
    </row>
    <row r="814" spans="1:14" x14ac:dyDescent="0.25">
      <c r="A814" s="237"/>
      <c r="B814" s="238"/>
      <c r="C814" s="239"/>
      <c r="D814" s="238"/>
      <c r="E814" s="238"/>
      <c r="F814" s="240"/>
      <c r="G814" s="241"/>
      <c r="H814" s="242"/>
      <c r="I814" s="519"/>
      <c r="J814" s="544"/>
      <c r="K814" s="528"/>
      <c r="L814" s="533"/>
      <c r="M814" s="540"/>
      <c r="N814" s="523">
        <f t="shared" ref="N814:N816" si="184">SUM(J814:M814)</f>
        <v>0</v>
      </c>
    </row>
    <row r="815" spans="1:14" x14ac:dyDescent="0.25">
      <c r="A815" s="237"/>
      <c r="B815" s="238"/>
      <c r="C815" s="239"/>
      <c r="D815" s="238"/>
      <c r="E815" s="238"/>
      <c r="F815" s="240"/>
      <c r="G815" s="241"/>
      <c r="H815" s="242"/>
      <c r="I815" s="519"/>
      <c r="J815" s="544"/>
      <c r="K815" s="528"/>
      <c r="L815" s="533"/>
      <c r="M815" s="540"/>
      <c r="N815" s="523">
        <f t="shared" si="184"/>
        <v>0</v>
      </c>
    </row>
    <row r="816" spans="1:14" ht="15.75" thickBot="1" x14ac:dyDescent="0.3">
      <c r="A816" s="243"/>
      <c r="B816" s="244"/>
      <c r="C816" s="245"/>
      <c r="D816" s="244"/>
      <c r="E816" s="244"/>
      <c r="F816" s="246"/>
      <c r="G816" s="247"/>
      <c r="H816" s="248"/>
      <c r="I816" s="520"/>
      <c r="J816" s="545"/>
      <c r="K816" s="529"/>
      <c r="L816" s="534"/>
      <c r="M816" s="541"/>
      <c r="N816" s="537">
        <f t="shared" si="184"/>
        <v>0</v>
      </c>
    </row>
    <row r="817" spans="1:14" ht="15.75" thickBot="1" x14ac:dyDescent="0.3">
      <c r="A817" s="646" t="s">
        <v>4</v>
      </c>
      <c r="B817" s="647"/>
      <c r="C817" s="647"/>
      <c r="D817" s="647"/>
      <c r="E817" s="647"/>
      <c r="F817" s="647"/>
      <c r="G817" s="647"/>
      <c r="H817" s="647"/>
      <c r="I817" s="521">
        <f>SUM(I806:I816)</f>
        <v>0</v>
      </c>
      <c r="J817" s="546">
        <f t="shared" ref="J817:N817" si="185">SUM(J806:J816)</f>
        <v>0</v>
      </c>
      <c r="K817" s="530">
        <f t="shared" si="185"/>
        <v>0</v>
      </c>
      <c r="L817" s="535">
        <f t="shared" si="185"/>
        <v>0</v>
      </c>
      <c r="M817" s="525">
        <f t="shared" si="185"/>
        <v>0</v>
      </c>
      <c r="N817" s="538">
        <f t="shared" si="185"/>
        <v>0</v>
      </c>
    </row>
    <row r="818" spans="1:14" ht="15.75" customHeight="1" thickBot="1" x14ac:dyDescent="0.3">
      <c r="A818" s="633" t="s">
        <v>475</v>
      </c>
      <c r="B818" s="634"/>
      <c r="C818" s="634"/>
      <c r="D818" s="634"/>
      <c r="E818" s="634"/>
      <c r="F818" s="634"/>
      <c r="G818" s="634"/>
      <c r="H818" s="634"/>
      <c r="I818" s="634"/>
      <c r="J818" s="634"/>
      <c r="K818" s="634"/>
      <c r="L818" s="634"/>
      <c r="M818" s="634"/>
      <c r="N818" s="635"/>
    </row>
    <row r="819" spans="1:14" ht="26.25" thickBot="1" x14ac:dyDescent="0.3">
      <c r="A819" s="427" t="s">
        <v>418</v>
      </c>
      <c r="B819" s="415" t="s">
        <v>419</v>
      </c>
      <c r="C819" s="427" t="s">
        <v>420</v>
      </c>
      <c r="D819" s="415" t="s">
        <v>36</v>
      </c>
      <c r="E819" s="230" t="s">
        <v>533</v>
      </c>
      <c r="F819" s="229" t="s">
        <v>0</v>
      </c>
      <c r="G819" s="229" t="s">
        <v>2</v>
      </c>
      <c r="H819" s="229" t="s">
        <v>37</v>
      </c>
      <c r="I819" s="517" t="s">
        <v>5</v>
      </c>
      <c r="J819" s="542" t="s">
        <v>517</v>
      </c>
      <c r="K819" s="526" t="s">
        <v>518</v>
      </c>
      <c r="L819" s="531" t="s">
        <v>519</v>
      </c>
      <c r="M819" s="524" t="s">
        <v>520</v>
      </c>
      <c r="N819" s="536" t="s">
        <v>608</v>
      </c>
    </row>
    <row r="820" spans="1:14" x14ac:dyDescent="0.25">
      <c r="A820" s="231"/>
      <c r="B820" s="232"/>
      <c r="C820" s="233"/>
      <c r="D820" s="232"/>
      <c r="E820" s="232"/>
      <c r="F820" s="234"/>
      <c r="G820" s="235"/>
      <c r="H820" s="236"/>
      <c r="I820" s="518"/>
      <c r="J820" s="543"/>
      <c r="K820" s="527"/>
      <c r="L820" s="532"/>
      <c r="M820" s="539"/>
      <c r="N820" s="522">
        <f t="shared" ref="N820:N826" si="186">SUM(J820:M820)</f>
        <v>0</v>
      </c>
    </row>
    <row r="821" spans="1:14" x14ac:dyDescent="0.25">
      <c r="A821" s="237"/>
      <c r="B821" s="238"/>
      <c r="C821" s="239"/>
      <c r="D821" s="238"/>
      <c r="E821" s="238"/>
      <c r="F821" s="240"/>
      <c r="G821" s="241"/>
      <c r="H821" s="242"/>
      <c r="I821" s="519"/>
      <c r="J821" s="544"/>
      <c r="K821" s="528"/>
      <c r="L821" s="533"/>
      <c r="M821" s="540"/>
      <c r="N821" s="523">
        <f t="shared" si="186"/>
        <v>0</v>
      </c>
    </row>
    <row r="822" spans="1:14" x14ac:dyDescent="0.25">
      <c r="A822" s="237"/>
      <c r="B822" s="238"/>
      <c r="C822" s="239"/>
      <c r="D822" s="238"/>
      <c r="E822" s="238"/>
      <c r="F822" s="240"/>
      <c r="G822" s="241"/>
      <c r="H822" s="242"/>
      <c r="I822" s="519"/>
      <c r="J822" s="544"/>
      <c r="K822" s="528"/>
      <c r="L822" s="533"/>
      <c r="M822" s="540"/>
      <c r="N822" s="523">
        <f t="shared" si="186"/>
        <v>0</v>
      </c>
    </row>
    <row r="823" spans="1:14" x14ac:dyDescent="0.25">
      <c r="A823" s="237"/>
      <c r="B823" s="238"/>
      <c r="C823" s="239"/>
      <c r="D823" s="238"/>
      <c r="E823" s="238"/>
      <c r="F823" s="240"/>
      <c r="G823" s="241"/>
      <c r="H823" s="242"/>
      <c r="I823" s="519"/>
      <c r="J823" s="544"/>
      <c r="K823" s="528"/>
      <c r="L823" s="533"/>
      <c r="M823" s="540"/>
      <c r="N823" s="523">
        <f t="shared" si="186"/>
        <v>0</v>
      </c>
    </row>
    <row r="824" spans="1:14" x14ac:dyDescent="0.25">
      <c r="A824" s="237"/>
      <c r="B824" s="238"/>
      <c r="C824" s="239"/>
      <c r="D824" s="238"/>
      <c r="E824" s="238"/>
      <c r="F824" s="240"/>
      <c r="G824" s="241"/>
      <c r="H824" s="242"/>
      <c r="I824" s="519"/>
      <c r="J824" s="544"/>
      <c r="K824" s="528"/>
      <c r="L824" s="533"/>
      <c r="M824" s="540"/>
      <c r="N824" s="523">
        <f t="shared" si="186"/>
        <v>0</v>
      </c>
    </row>
    <row r="825" spans="1:14" x14ac:dyDescent="0.25">
      <c r="A825" s="237"/>
      <c r="B825" s="238"/>
      <c r="C825" s="239"/>
      <c r="D825" s="238"/>
      <c r="E825" s="238"/>
      <c r="F825" s="240"/>
      <c r="G825" s="241"/>
      <c r="H825" s="242"/>
      <c r="I825" s="519"/>
      <c r="J825" s="544"/>
      <c r="K825" s="528"/>
      <c r="L825" s="533"/>
      <c r="M825" s="540"/>
      <c r="N825" s="523">
        <f t="shared" si="186"/>
        <v>0</v>
      </c>
    </row>
    <row r="826" spans="1:14" x14ac:dyDescent="0.25">
      <c r="A826" s="237"/>
      <c r="B826" s="238"/>
      <c r="C826" s="239"/>
      <c r="D826" s="238"/>
      <c r="E826" s="238"/>
      <c r="F826" s="240"/>
      <c r="G826" s="241"/>
      <c r="H826" s="242"/>
      <c r="I826" s="519"/>
      <c r="J826" s="544"/>
      <c r="K826" s="528"/>
      <c r="L826" s="533"/>
      <c r="M826" s="540"/>
      <c r="N826" s="523">
        <f t="shared" si="186"/>
        <v>0</v>
      </c>
    </row>
    <row r="827" spans="1:14" x14ac:dyDescent="0.25">
      <c r="A827" s="237"/>
      <c r="B827" s="238"/>
      <c r="C827" s="239"/>
      <c r="D827" s="238"/>
      <c r="E827" s="238"/>
      <c r="F827" s="240"/>
      <c r="G827" s="241"/>
      <c r="H827" s="242"/>
      <c r="I827" s="519"/>
      <c r="J827" s="544"/>
      <c r="K827" s="528"/>
      <c r="L827" s="533"/>
      <c r="M827" s="540"/>
      <c r="N827" s="523">
        <f t="shared" ref="N827:N829" si="187">SUM(J827:M827)</f>
        <v>0</v>
      </c>
    </row>
    <row r="828" spans="1:14" x14ac:dyDescent="0.25">
      <c r="A828" s="237"/>
      <c r="B828" s="238"/>
      <c r="C828" s="239"/>
      <c r="D828" s="238"/>
      <c r="E828" s="238"/>
      <c r="F828" s="240"/>
      <c r="G828" s="241"/>
      <c r="H828" s="242"/>
      <c r="I828" s="519"/>
      <c r="J828" s="544"/>
      <c r="K828" s="528"/>
      <c r="L828" s="533"/>
      <c r="M828" s="540"/>
      <c r="N828" s="523">
        <f t="shared" si="187"/>
        <v>0</v>
      </c>
    </row>
    <row r="829" spans="1:14" ht="15.75" thickBot="1" x14ac:dyDescent="0.3">
      <c r="A829" s="243"/>
      <c r="B829" s="244"/>
      <c r="C829" s="245"/>
      <c r="D829" s="244"/>
      <c r="E829" s="244"/>
      <c r="F829" s="246"/>
      <c r="G829" s="247"/>
      <c r="H829" s="248"/>
      <c r="I829" s="520"/>
      <c r="J829" s="545"/>
      <c r="K829" s="529"/>
      <c r="L829" s="534"/>
      <c r="M829" s="541"/>
      <c r="N829" s="537">
        <f t="shared" si="187"/>
        <v>0</v>
      </c>
    </row>
    <row r="830" spans="1:14" ht="15.75" thickBot="1" x14ac:dyDescent="0.3">
      <c r="A830" s="646" t="s">
        <v>4</v>
      </c>
      <c r="B830" s="647"/>
      <c r="C830" s="647"/>
      <c r="D830" s="647"/>
      <c r="E830" s="647"/>
      <c r="F830" s="647"/>
      <c r="G830" s="647"/>
      <c r="H830" s="647"/>
      <c r="I830" s="521">
        <f>SUM(I820:I829)</f>
        <v>0</v>
      </c>
      <c r="J830" s="546">
        <f t="shared" ref="J830:N830" si="188">SUM(J820:J829)</f>
        <v>0</v>
      </c>
      <c r="K830" s="530">
        <f t="shared" si="188"/>
        <v>0</v>
      </c>
      <c r="L830" s="535">
        <f t="shared" si="188"/>
        <v>0</v>
      </c>
      <c r="M830" s="525">
        <f t="shared" si="188"/>
        <v>0</v>
      </c>
      <c r="N830" s="538">
        <f t="shared" si="188"/>
        <v>0</v>
      </c>
    </row>
    <row r="831" spans="1:14" ht="15.75" customHeight="1" thickBot="1" x14ac:dyDescent="0.3">
      <c r="A831" s="633" t="s">
        <v>476</v>
      </c>
      <c r="B831" s="634"/>
      <c r="C831" s="634"/>
      <c r="D831" s="634"/>
      <c r="E831" s="634"/>
      <c r="F831" s="634"/>
      <c r="G831" s="634"/>
      <c r="H831" s="634"/>
      <c r="I831" s="634"/>
      <c r="J831" s="634"/>
      <c r="K831" s="634"/>
      <c r="L831" s="634"/>
      <c r="M831" s="634"/>
      <c r="N831" s="635"/>
    </row>
    <row r="832" spans="1:14" ht="26.25" thickBot="1" x14ac:dyDescent="0.3">
      <c r="A832" s="427" t="s">
        <v>418</v>
      </c>
      <c r="B832" s="415" t="s">
        <v>419</v>
      </c>
      <c r="C832" s="427" t="s">
        <v>420</v>
      </c>
      <c r="D832" s="415" t="s">
        <v>36</v>
      </c>
      <c r="E832" s="230" t="s">
        <v>533</v>
      </c>
      <c r="F832" s="229" t="s">
        <v>0</v>
      </c>
      <c r="G832" s="229" t="s">
        <v>2</v>
      </c>
      <c r="H832" s="229" t="s">
        <v>37</v>
      </c>
      <c r="I832" s="517" t="s">
        <v>5</v>
      </c>
      <c r="J832" s="542" t="s">
        <v>517</v>
      </c>
      <c r="K832" s="526" t="s">
        <v>518</v>
      </c>
      <c r="L832" s="531" t="s">
        <v>519</v>
      </c>
      <c r="M832" s="524" t="s">
        <v>520</v>
      </c>
      <c r="N832" s="536" t="s">
        <v>608</v>
      </c>
    </row>
    <row r="833" spans="1:14" x14ac:dyDescent="0.25">
      <c r="A833" s="231"/>
      <c r="B833" s="232"/>
      <c r="C833" s="233"/>
      <c r="D833" s="232"/>
      <c r="E833" s="232"/>
      <c r="F833" s="234"/>
      <c r="G833" s="235"/>
      <c r="H833" s="236"/>
      <c r="I833" s="518"/>
      <c r="J833" s="543"/>
      <c r="K833" s="527"/>
      <c r="L833" s="532"/>
      <c r="M833" s="539"/>
      <c r="N833" s="522">
        <f t="shared" ref="N833:N839" si="189">SUM(J833:M833)</f>
        <v>0</v>
      </c>
    </row>
    <row r="834" spans="1:14" x14ac:dyDescent="0.25">
      <c r="A834" s="237"/>
      <c r="B834" s="238"/>
      <c r="C834" s="239"/>
      <c r="D834" s="238"/>
      <c r="E834" s="238"/>
      <c r="F834" s="240"/>
      <c r="G834" s="241"/>
      <c r="H834" s="242"/>
      <c r="I834" s="519"/>
      <c r="J834" s="544"/>
      <c r="K834" s="528"/>
      <c r="L834" s="533"/>
      <c r="M834" s="540"/>
      <c r="N834" s="523">
        <f t="shared" si="189"/>
        <v>0</v>
      </c>
    </row>
    <row r="835" spans="1:14" x14ac:dyDescent="0.25">
      <c r="A835" s="237"/>
      <c r="B835" s="238"/>
      <c r="C835" s="239"/>
      <c r="D835" s="238"/>
      <c r="E835" s="238"/>
      <c r="F835" s="240"/>
      <c r="G835" s="241"/>
      <c r="H835" s="242"/>
      <c r="I835" s="519"/>
      <c r="J835" s="544"/>
      <c r="K835" s="528"/>
      <c r="L835" s="533"/>
      <c r="M835" s="540"/>
      <c r="N835" s="523">
        <f t="shared" si="189"/>
        <v>0</v>
      </c>
    </row>
    <row r="836" spans="1:14" x14ac:dyDescent="0.25">
      <c r="A836" s="237"/>
      <c r="B836" s="238"/>
      <c r="C836" s="239"/>
      <c r="D836" s="238"/>
      <c r="E836" s="238"/>
      <c r="F836" s="240"/>
      <c r="G836" s="241"/>
      <c r="H836" s="242"/>
      <c r="I836" s="519"/>
      <c r="J836" s="544"/>
      <c r="K836" s="528"/>
      <c r="L836" s="533"/>
      <c r="M836" s="540"/>
      <c r="N836" s="523">
        <f t="shared" si="189"/>
        <v>0</v>
      </c>
    </row>
    <row r="837" spans="1:14" x14ac:dyDescent="0.25">
      <c r="A837" s="237"/>
      <c r="B837" s="238"/>
      <c r="C837" s="239"/>
      <c r="D837" s="238"/>
      <c r="E837" s="238"/>
      <c r="F837" s="240"/>
      <c r="G837" s="241"/>
      <c r="H837" s="242"/>
      <c r="I837" s="519"/>
      <c r="J837" s="544"/>
      <c r="K837" s="528"/>
      <c r="L837" s="533"/>
      <c r="M837" s="540"/>
      <c r="N837" s="523">
        <f t="shared" si="189"/>
        <v>0</v>
      </c>
    </row>
    <row r="838" spans="1:14" x14ac:dyDescent="0.25">
      <c r="A838" s="237"/>
      <c r="B838" s="238"/>
      <c r="C838" s="239"/>
      <c r="D838" s="238"/>
      <c r="E838" s="238"/>
      <c r="F838" s="240"/>
      <c r="G838" s="241"/>
      <c r="H838" s="242"/>
      <c r="I838" s="519"/>
      <c r="J838" s="544"/>
      <c r="K838" s="528"/>
      <c r="L838" s="533"/>
      <c r="M838" s="540"/>
      <c r="N838" s="523">
        <f t="shared" si="189"/>
        <v>0</v>
      </c>
    </row>
    <row r="839" spans="1:14" x14ac:dyDescent="0.25">
      <c r="A839" s="237"/>
      <c r="B839" s="238"/>
      <c r="C839" s="239"/>
      <c r="D839" s="238"/>
      <c r="E839" s="238"/>
      <c r="F839" s="240"/>
      <c r="G839" s="241"/>
      <c r="H839" s="242"/>
      <c r="I839" s="519"/>
      <c r="J839" s="544"/>
      <c r="K839" s="528"/>
      <c r="L839" s="533"/>
      <c r="M839" s="540"/>
      <c r="N839" s="523">
        <f t="shared" si="189"/>
        <v>0</v>
      </c>
    </row>
    <row r="840" spans="1:14" x14ac:dyDescent="0.25">
      <c r="A840" s="237"/>
      <c r="B840" s="238"/>
      <c r="C840" s="239"/>
      <c r="D840" s="238"/>
      <c r="E840" s="238"/>
      <c r="F840" s="240"/>
      <c r="G840" s="241"/>
      <c r="H840" s="242"/>
      <c r="I840" s="519"/>
      <c r="J840" s="544"/>
      <c r="K840" s="528"/>
      <c r="L840" s="533"/>
      <c r="M840" s="540"/>
      <c r="N840" s="523">
        <f t="shared" ref="N840:N842" si="190">SUM(J840:M840)</f>
        <v>0</v>
      </c>
    </row>
    <row r="841" spans="1:14" x14ac:dyDescent="0.25">
      <c r="A841" s="237"/>
      <c r="B841" s="238"/>
      <c r="C841" s="239"/>
      <c r="D841" s="238"/>
      <c r="E841" s="238"/>
      <c r="F841" s="240"/>
      <c r="G841" s="241"/>
      <c r="H841" s="242"/>
      <c r="I841" s="519"/>
      <c r="J841" s="544"/>
      <c r="K841" s="528"/>
      <c r="L841" s="533"/>
      <c r="M841" s="540"/>
      <c r="N841" s="523">
        <f t="shared" si="190"/>
        <v>0</v>
      </c>
    </row>
    <row r="842" spans="1:14" ht="15.75" thickBot="1" x14ac:dyDescent="0.3">
      <c r="A842" s="243"/>
      <c r="B842" s="244"/>
      <c r="C842" s="245"/>
      <c r="D842" s="244"/>
      <c r="E842" s="244"/>
      <c r="F842" s="246"/>
      <c r="G842" s="247"/>
      <c r="H842" s="248"/>
      <c r="I842" s="520"/>
      <c r="J842" s="545"/>
      <c r="K842" s="529"/>
      <c r="L842" s="534"/>
      <c r="M842" s="541"/>
      <c r="N842" s="537">
        <f t="shared" si="190"/>
        <v>0</v>
      </c>
    </row>
    <row r="843" spans="1:14" ht="15.75" thickBot="1" x14ac:dyDescent="0.3">
      <c r="A843" s="646" t="s">
        <v>4</v>
      </c>
      <c r="B843" s="647"/>
      <c r="C843" s="647"/>
      <c r="D843" s="647"/>
      <c r="E843" s="647"/>
      <c r="F843" s="647"/>
      <c r="G843" s="647"/>
      <c r="H843" s="647"/>
      <c r="I843" s="521">
        <f>SUM(I833:I842)</f>
        <v>0</v>
      </c>
      <c r="J843" s="546">
        <f t="shared" ref="J843:N843" si="191">SUM(J833:J842)</f>
        <v>0</v>
      </c>
      <c r="K843" s="530">
        <f t="shared" si="191"/>
        <v>0</v>
      </c>
      <c r="L843" s="535">
        <f t="shared" si="191"/>
        <v>0</v>
      </c>
      <c r="M843" s="525">
        <f t="shared" si="191"/>
        <v>0</v>
      </c>
      <c r="N843" s="538">
        <f t="shared" si="191"/>
        <v>0</v>
      </c>
    </row>
    <row r="844" spans="1:14" ht="15.75" customHeight="1" thickBot="1" x14ac:dyDescent="0.3">
      <c r="A844" s="633" t="s">
        <v>477</v>
      </c>
      <c r="B844" s="634"/>
      <c r="C844" s="634"/>
      <c r="D844" s="634"/>
      <c r="E844" s="634"/>
      <c r="F844" s="634"/>
      <c r="G844" s="634"/>
      <c r="H844" s="634"/>
      <c r="I844" s="634"/>
      <c r="J844" s="634"/>
      <c r="K844" s="634"/>
      <c r="L844" s="634"/>
      <c r="M844" s="634"/>
      <c r="N844" s="635"/>
    </row>
    <row r="845" spans="1:14" ht="26.25" thickBot="1" x14ac:dyDescent="0.3">
      <c r="A845" s="427" t="s">
        <v>537</v>
      </c>
      <c r="B845" s="415" t="s">
        <v>537</v>
      </c>
      <c r="C845" s="427" t="s">
        <v>420</v>
      </c>
      <c r="D845" s="415" t="s">
        <v>36</v>
      </c>
      <c r="E845" s="230" t="s">
        <v>533</v>
      </c>
      <c r="F845" s="229" t="s">
        <v>0</v>
      </c>
      <c r="G845" s="229" t="s">
        <v>535</v>
      </c>
      <c r="H845" s="229" t="s">
        <v>37</v>
      </c>
      <c r="I845" s="517" t="s">
        <v>5</v>
      </c>
      <c r="J845" s="542" t="s">
        <v>517</v>
      </c>
      <c r="K845" s="526" t="s">
        <v>518</v>
      </c>
      <c r="L845" s="531" t="s">
        <v>519</v>
      </c>
      <c r="M845" s="524" t="s">
        <v>520</v>
      </c>
      <c r="N845" s="536" t="s">
        <v>608</v>
      </c>
    </row>
    <row r="846" spans="1:14" ht="38.25" x14ac:dyDescent="0.25">
      <c r="A846" s="231"/>
      <c r="B846" s="232"/>
      <c r="C846" s="233" t="s">
        <v>628</v>
      </c>
      <c r="D846" s="232">
        <v>46052</v>
      </c>
      <c r="E846" s="232" t="s">
        <v>629</v>
      </c>
      <c r="F846" s="234" t="s">
        <v>630</v>
      </c>
      <c r="G846" s="235" t="s">
        <v>631</v>
      </c>
      <c r="H846" s="236" t="s">
        <v>632</v>
      </c>
      <c r="I846" s="518">
        <v>196</v>
      </c>
      <c r="J846" s="543">
        <v>196</v>
      </c>
      <c r="K846" s="527"/>
      <c r="L846" s="532"/>
      <c r="M846" s="539"/>
      <c r="N846" s="522">
        <f t="shared" ref="N846:N852" si="192">SUM(J846:M846)</f>
        <v>196</v>
      </c>
    </row>
    <row r="847" spans="1:14" ht="38.25" x14ac:dyDescent="0.25">
      <c r="A847" s="237"/>
      <c r="B847" s="238"/>
      <c r="C847" s="239" t="s">
        <v>815</v>
      </c>
      <c r="D847" s="238">
        <v>46081</v>
      </c>
      <c r="E847" s="232" t="s">
        <v>629</v>
      </c>
      <c r="F847" s="234" t="s">
        <v>630</v>
      </c>
      <c r="G847" s="235" t="s">
        <v>631</v>
      </c>
      <c r="H847" s="236" t="s">
        <v>816</v>
      </c>
      <c r="I847" s="519">
        <v>10207</v>
      </c>
      <c r="J847" s="544">
        <v>10207</v>
      </c>
      <c r="K847" s="528"/>
      <c r="L847" s="533"/>
      <c r="M847" s="540"/>
      <c r="N847" s="523">
        <f t="shared" si="192"/>
        <v>10207</v>
      </c>
    </row>
    <row r="848" spans="1:14" x14ac:dyDescent="0.25">
      <c r="A848" s="237"/>
      <c r="B848" s="238"/>
      <c r="C848" s="239"/>
      <c r="D848" s="238"/>
      <c r="E848" s="238"/>
      <c r="F848" s="240"/>
      <c r="G848" s="241"/>
      <c r="H848" s="242"/>
      <c r="I848" s="519"/>
      <c r="J848" s="544"/>
      <c r="K848" s="528"/>
      <c r="L848" s="533"/>
      <c r="M848" s="540"/>
      <c r="N848" s="523">
        <f t="shared" si="192"/>
        <v>0</v>
      </c>
    </row>
    <row r="849" spans="1:14" x14ac:dyDescent="0.25">
      <c r="A849" s="237"/>
      <c r="B849" s="238"/>
      <c r="C849" s="239"/>
      <c r="D849" s="238"/>
      <c r="E849" s="238"/>
      <c r="F849" s="240"/>
      <c r="G849" s="241"/>
      <c r="H849" s="242"/>
      <c r="I849" s="519"/>
      <c r="J849" s="544"/>
      <c r="K849" s="528"/>
      <c r="L849" s="533"/>
      <c r="M849" s="540"/>
      <c r="N849" s="523">
        <f t="shared" si="192"/>
        <v>0</v>
      </c>
    </row>
    <row r="850" spans="1:14" x14ac:dyDescent="0.25">
      <c r="A850" s="237"/>
      <c r="B850" s="238"/>
      <c r="C850" s="239"/>
      <c r="D850" s="238"/>
      <c r="E850" s="238"/>
      <c r="F850" s="240"/>
      <c r="G850" s="241"/>
      <c r="H850" s="242"/>
      <c r="I850" s="519"/>
      <c r="J850" s="544"/>
      <c r="K850" s="528"/>
      <c r="L850" s="533"/>
      <c r="M850" s="540"/>
      <c r="N850" s="523">
        <f t="shared" si="192"/>
        <v>0</v>
      </c>
    </row>
    <row r="851" spans="1:14" x14ac:dyDescent="0.25">
      <c r="A851" s="237"/>
      <c r="B851" s="238"/>
      <c r="C851" s="239"/>
      <c r="D851" s="238"/>
      <c r="E851" s="238"/>
      <c r="F851" s="240"/>
      <c r="G851" s="241"/>
      <c r="H851" s="242"/>
      <c r="I851" s="519"/>
      <c r="J851" s="544"/>
      <c r="K851" s="528"/>
      <c r="L851" s="533"/>
      <c r="M851" s="540"/>
      <c r="N851" s="523">
        <f t="shared" si="192"/>
        <v>0</v>
      </c>
    </row>
    <row r="852" spans="1:14" x14ac:dyDescent="0.25">
      <c r="A852" s="237"/>
      <c r="B852" s="238"/>
      <c r="C852" s="239"/>
      <c r="D852" s="238"/>
      <c r="E852" s="238"/>
      <c r="F852" s="240"/>
      <c r="G852" s="241"/>
      <c r="H852" s="242"/>
      <c r="I852" s="519"/>
      <c r="J852" s="544"/>
      <c r="K852" s="528"/>
      <c r="L852" s="533"/>
      <c r="M852" s="540"/>
      <c r="N852" s="523">
        <f t="shared" si="192"/>
        <v>0</v>
      </c>
    </row>
    <row r="853" spans="1:14" x14ac:dyDescent="0.25">
      <c r="A853" s="237"/>
      <c r="B853" s="238"/>
      <c r="C853" s="239"/>
      <c r="D853" s="238"/>
      <c r="E853" s="238"/>
      <c r="F853" s="240"/>
      <c r="G853" s="241"/>
      <c r="H853" s="242"/>
      <c r="I853" s="519"/>
      <c r="J853" s="544"/>
      <c r="K853" s="528"/>
      <c r="L853" s="533"/>
      <c r="M853" s="540"/>
      <c r="N853" s="523">
        <f t="shared" ref="N853:N855" si="193">SUM(J853:M853)</f>
        <v>0</v>
      </c>
    </row>
    <row r="854" spans="1:14" x14ac:dyDescent="0.25">
      <c r="A854" s="237"/>
      <c r="B854" s="238"/>
      <c r="C854" s="239"/>
      <c r="D854" s="238"/>
      <c r="E854" s="238"/>
      <c r="F854" s="240"/>
      <c r="G854" s="241"/>
      <c r="H854" s="242"/>
      <c r="I854" s="519"/>
      <c r="J854" s="544"/>
      <c r="K854" s="528"/>
      <c r="L854" s="533"/>
      <c r="M854" s="540"/>
      <c r="N854" s="523">
        <f t="shared" si="193"/>
        <v>0</v>
      </c>
    </row>
    <row r="855" spans="1:14" ht="15.75" thickBot="1" x14ac:dyDescent="0.3">
      <c r="A855" s="243"/>
      <c r="B855" s="244"/>
      <c r="C855" s="245"/>
      <c r="D855" s="244"/>
      <c r="E855" s="244"/>
      <c r="F855" s="246"/>
      <c r="G855" s="247"/>
      <c r="H855" s="248"/>
      <c r="I855" s="520"/>
      <c r="J855" s="545"/>
      <c r="K855" s="529"/>
      <c r="L855" s="534"/>
      <c r="M855" s="541"/>
      <c r="N855" s="537">
        <f t="shared" si="193"/>
        <v>0</v>
      </c>
    </row>
    <row r="856" spans="1:14" ht="15.75" thickBot="1" x14ac:dyDescent="0.3">
      <c r="A856" s="646" t="s">
        <v>4</v>
      </c>
      <c r="B856" s="647"/>
      <c r="C856" s="647"/>
      <c r="D856" s="647"/>
      <c r="E856" s="647"/>
      <c r="F856" s="647"/>
      <c r="G856" s="647"/>
      <c r="H856" s="647"/>
      <c r="I856" s="521">
        <f>SUM(I846:I855)</f>
        <v>10403</v>
      </c>
      <c r="J856" s="546">
        <f t="shared" ref="J856:N856" si="194">SUM(J846:J855)</f>
        <v>10403</v>
      </c>
      <c r="K856" s="530">
        <f t="shared" si="194"/>
        <v>0</v>
      </c>
      <c r="L856" s="535">
        <f t="shared" si="194"/>
        <v>0</v>
      </c>
      <c r="M856" s="525">
        <f t="shared" si="194"/>
        <v>0</v>
      </c>
      <c r="N856" s="538">
        <f t="shared" si="194"/>
        <v>10403</v>
      </c>
    </row>
    <row r="857" spans="1:14" ht="15.75" customHeight="1" thickBot="1" x14ac:dyDescent="0.3">
      <c r="A857" s="633" t="s">
        <v>478</v>
      </c>
      <c r="B857" s="634"/>
      <c r="C857" s="634"/>
      <c r="D857" s="634"/>
      <c r="E857" s="634"/>
      <c r="F857" s="634"/>
      <c r="G857" s="634"/>
      <c r="H857" s="634"/>
      <c r="I857" s="634"/>
      <c r="J857" s="634"/>
      <c r="K857" s="634"/>
      <c r="L857" s="634"/>
      <c r="M857" s="634"/>
      <c r="N857" s="635"/>
    </row>
    <row r="858" spans="1:14" ht="26.25" thickBot="1" x14ac:dyDescent="0.3">
      <c r="A858" s="427" t="s">
        <v>537</v>
      </c>
      <c r="B858" s="415" t="s">
        <v>537</v>
      </c>
      <c r="C858" s="427" t="s">
        <v>420</v>
      </c>
      <c r="D858" s="415" t="s">
        <v>36</v>
      </c>
      <c r="E858" s="230" t="s">
        <v>533</v>
      </c>
      <c r="F858" s="229" t="s">
        <v>0</v>
      </c>
      <c r="G858" s="229" t="s">
        <v>2</v>
      </c>
      <c r="H858" s="229" t="s">
        <v>37</v>
      </c>
      <c r="I858" s="517" t="s">
        <v>5</v>
      </c>
      <c r="J858" s="542" t="s">
        <v>517</v>
      </c>
      <c r="K858" s="526" t="s">
        <v>518</v>
      </c>
      <c r="L858" s="531" t="s">
        <v>519</v>
      </c>
      <c r="M858" s="524" t="s">
        <v>520</v>
      </c>
      <c r="N858" s="536" t="s">
        <v>608</v>
      </c>
    </row>
    <row r="859" spans="1:14" x14ac:dyDescent="0.25">
      <c r="A859" s="231"/>
      <c r="B859" s="232"/>
      <c r="C859" s="233"/>
      <c r="D859" s="232"/>
      <c r="E859" s="232"/>
      <c r="F859" s="234"/>
      <c r="G859" s="235"/>
      <c r="H859" s="236"/>
      <c r="I859" s="518"/>
      <c r="J859" s="543"/>
      <c r="K859" s="527"/>
      <c r="L859" s="532"/>
      <c r="M859" s="539"/>
      <c r="N859" s="522">
        <f t="shared" ref="N859:N865" si="195">SUM(J859:M859)</f>
        <v>0</v>
      </c>
    </row>
    <row r="860" spans="1:14" x14ac:dyDescent="0.25">
      <c r="A860" s="237"/>
      <c r="B860" s="238"/>
      <c r="C860" s="239"/>
      <c r="D860" s="238"/>
      <c r="E860" s="238"/>
      <c r="F860" s="240"/>
      <c r="G860" s="241"/>
      <c r="H860" s="242"/>
      <c r="I860" s="519"/>
      <c r="J860" s="544"/>
      <c r="K860" s="528"/>
      <c r="L860" s="533"/>
      <c r="M860" s="540"/>
      <c r="N860" s="523">
        <f t="shared" si="195"/>
        <v>0</v>
      </c>
    </row>
    <row r="861" spans="1:14" x14ac:dyDescent="0.25">
      <c r="A861" s="237"/>
      <c r="B861" s="238"/>
      <c r="C861" s="239"/>
      <c r="D861" s="238"/>
      <c r="E861" s="238"/>
      <c r="F861" s="240"/>
      <c r="G861" s="241"/>
      <c r="H861" s="242"/>
      <c r="I861" s="519"/>
      <c r="J861" s="544"/>
      <c r="K861" s="528"/>
      <c r="L861" s="533"/>
      <c r="M861" s="540"/>
      <c r="N861" s="523">
        <f t="shared" si="195"/>
        <v>0</v>
      </c>
    </row>
    <row r="862" spans="1:14" x14ac:dyDescent="0.25">
      <c r="A862" s="237"/>
      <c r="B862" s="238"/>
      <c r="C862" s="239"/>
      <c r="D862" s="238"/>
      <c r="E862" s="238"/>
      <c r="F862" s="240"/>
      <c r="G862" s="241"/>
      <c r="H862" s="242"/>
      <c r="I862" s="519"/>
      <c r="J862" s="544"/>
      <c r="K862" s="528"/>
      <c r="L862" s="533"/>
      <c r="M862" s="540"/>
      <c r="N862" s="523">
        <f t="shared" si="195"/>
        <v>0</v>
      </c>
    </row>
    <row r="863" spans="1:14" x14ac:dyDescent="0.25">
      <c r="A863" s="237"/>
      <c r="B863" s="238"/>
      <c r="C863" s="239"/>
      <c r="D863" s="238"/>
      <c r="E863" s="238"/>
      <c r="F863" s="240"/>
      <c r="G863" s="241"/>
      <c r="H863" s="242"/>
      <c r="I863" s="519"/>
      <c r="J863" s="544"/>
      <c r="K863" s="528"/>
      <c r="L863" s="533"/>
      <c r="M863" s="540"/>
      <c r="N863" s="523">
        <f t="shared" si="195"/>
        <v>0</v>
      </c>
    </row>
    <row r="864" spans="1:14" x14ac:dyDescent="0.25">
      <c r="A864" s="237"/>
      <c r="B864" s="238"/>
      <c r="C864" s="239"/>
      <c r="D864" s="238"/>
      <c r="E864" s="238"/>
      <c r="F864" s="240"/>
      <c r="G864" s="241"/>
      <c r="H864" s="242"/>
      <c r="I864" s="519"/>
      <c r="J864" s="544"/>
      <c r="K864" s="528"/>
      <c r="L864" s="533"/>
      <c r="M864" s="540"/>
      <c r="N864" s="523">
        <f t="shared" si="195"/>
        <v>0</v>
      </c>
    </row>
    <row r="865" spans="1:14" x14ac:dyDescent="0.25">
      <c r="A865" s="237"/>
      <c r="B865" s="238"/>
      <c r="C865" s="239"/>
      <c r="D865" s="238"/>
      <c r="E865" s="238"/>
      <c r="F865" s="240"/>
      <c r="G865" s="241"/>
      <c r="H865" s="242"/>
      <c r="I865" s="519"/>
      <c r="J865" s="544"/>
      <c r="K865" s="528"/>
      <c r="L865" s="533"/>
      <c r="M865" s="540"/>
      <c r="N865" s="523">
        <f t="shared" si="195"/>
        <v>0</v>
      </c>
    </row>
    <row r="866" spans="1:14" x14ac:dyDescent="0.25">
      <c r="A866" s="237"/>
      <c r="B866" s="238"/>
      <c r="C866" s="239"/>
      <c r="D866" s="238"/>
      <c r="E866" s="238"/>
      <c r="F866" s="240"/>
      <c r="G866" s="241"/>
      <c r="H866" s="242"/>
      <c r="I866" s="519"/>
      <c r="J866" s="544"/>
      <c r="K866" s="528"/>
      <c r="L866" s="533"/>
      <c r="M866" s="540"/>
      <c r="N866" s="523">
        <f t="shared" ref="N866:N868" si="196">SUM(J866:M866)</f>
        <v>0</v>
      </c>
    </row>
    <row r="867" spans="1:14" x14ac:dyDescent="0.25">
      <c r="A867" s="237"/>
      <c r="B867" s="238"/>
      <c r="C867" s="239"/>
      <c r="D867" s="238"/>
      <c r="E867" s="238"/>
      <c r="F867" s="240"/>
      <c r="G867" s="241"/>
      <c r="H867" s="242"/>
      <c r="I867" s="519"/>
      <c r="J867" s="544"/>
      <c r="K867" s="528"/>
      <c r="L867" s="533"/>
      <c r="M867" s="540"/>
      <c r="N867" s="523">
        <f t="shared" si="196"/>
        <v>0</v>
      </c>
    </row>
    <row r="868" spans="1:14" ht="15.75" thickBot="1" x14ac:dyDescent="0.3">
      <c r="A868" s="243"/>
      <c r="B868" s="244"/>
      <c r="C868" s="245"/>
      <c r="D868" s="244"/>
      <c r="E868" s="244"/>
      <c r="F868" s="246"/>
      <c r="G868" s="247"/>
      <c r="H868" s="248"/>
      <c r="I868" s="520"/>
      <c r="J868" s="545"/>
      <c r="K868" s="529"/>
      <c r="L868" s="534"/>
      <c r="M868" s="541"/>
      <c r="N868" s="537">
        <f t="shared" si="196"/>
        <v>0</v>
      </c>
    </row>
    <row r="869" spans="1:14" ht="15.75" thickBot="1" x14ac:dyDescent="0.3">
      <c r="A869" s="646" t="s">
        <v>4</v>
      </c>
      <c r="B869" s="647"/>
      <c r="C869" s="647"/>
      <c r="D869" s="647"/>
      <c r="E869" s="647"/>
      <c r="F869" s="647"/>
      <c r="G869" s="647"/>
      <c r="H869" s="647"/>
      <c r="I869" s="521">
        <f>SUM(I859:I868)</f>
        <v>0</v>
      </c>
      <c r="J869" s="546">
        <f t="shared" ref="J869:N869" si="197">SUM(J859:J868)</f>
        <v>0</v>
      </c>
      <c r="K869" s="530">
        <f t="shared" si="197"/>
        <v>0</v>
      </c>
      <c r="L869" s="535">
        <f t="shared" si="197"/>
        <v>0</v>
      </c>
      <c r="M869" s="525">
        <f t="shared" si="197"/>
        <v>0</v>
      </c>
      <c r="N869" s="538">
        <f t="shared" si="197"/>
        <v>0</v>
      </c>
    </row>
    <row r="870" spans="1:14" ht="15.75" thickBot="1" x14ac:dyDescent="0.3">
      <c r="A870" s="429" t="s">
        <v>26</v>
      </c>
      <c r="B870" s="417"/>
      <c r="C870" s="435"/>
      <c r="D870" s="417"/>
      <c r="E870" s="417"/>
      <c r="F870" s="227"/>
      <c r="G870" s="228"/>
      <c r="H870" s="227"/>
      <c r="I870" s="263">
        <f>+I23+I36+I49+I62+I75+I88+I101+I114+I127+I140+I153+I166+I179+I192+I205+I218+I231+I244+I257+I270+I283+I296+I309+I322+I335+I348+I361+I374+I387+I400+I413+I426+I439+I452+I465+I478+I491+I504+I517+I530+I543+I556+I569+I582+I595+I608+I621+I634+I647+I660+I673+I686+I699+I712+I725+I738+I751+I764+I777+I790+I803+I817+I830+I843+I856+I869</f>
        <v>886408</v>
      </c>
      <c r="J870" s="263">
        <f t="shared" ref="J870:N870" si="198">+J23+J36+J49+J62+J75+J88+J101+J114+J127+J140+J153+J166+J179+J192+J205+J218+J231+J244+J257+J270+J283+J296+J309+J322+J335+J348+J361+J374+J387+J400+J413+J426+J439+J452+J465+J478+J491+J504+J517+J530+J543+J556+J569+J582+J595+J608+J621+J634+J647+J660+J673+J686+J699+J712+J725+J738+J751+J764+J777+J790+J803+J817+J830+J843+J856+J869</f>
        <v>886408</v>
      </c>
      <c r="K870" s="263">
        <f t="shared" si="198"/>
        <v>0</v>
      </c>
      <c r="L870" s="263">
        <f t="shared" si="198"/>
        <v>0</v>
      </c>
      <c r="M870" s="263">
        <f t="shared" si="198"/>
        <v>0</v>
      </c>
      <c r="N870" s="263">
        <f t="shared" si="198"/>
        <v>886408</v>
      </c>
    </row>
    <row r="871" spans="1:14" x14ac:dyDescent="0.25">
      <c r="A871" s="430"/>
      <c r="B871" s="418"/>
      <c r="C871" s="430"/>
      <c r="D871" s="418"/>
      <c r="E871" s="418"/>
      <c r="F871" s="49"/>
      <c r="G871" s="65"/>
      <c r="H871" s="49"/>
      <c r="I871" s="65"/>
      <c r="J871" s="374"/>
      <c r="K871" s="374"/>
      <c r="L871" s="374"/>
      <c r="M871" s="374"/>
      <c r="N871" s="374"/>
    </row>
    <row r="872" spans="1:14" x14ac:dyDescent="0.25">
      <c r="A872" s="430"/>
      <c r="B872" s="418"/>
      <c r="C872" s="430"/>
      <c r="D872" s="418"/>
      <c r="E872" s="418"/>
      <c r="F872" s="49"/>
      <c r="G872" s="65"/>
      <c r="H872" s="49"/>
      <c r="I872" s="65"/>
      <c r="J872" s="374"/>
      <c r="K872" s="374"/>
      <c r="L872" s="374"/>
      <c r="M872" s="374"/>
      <c r="N872" s="374"/>
    </row>
    <row r="873" spans="1:14" x14ac:dyDescent="0.25">
      <c r="A873" s="430"/>
      <c r="B873" s="418"/>
      <c r="C873" s="430"/>
      <c r="D873" s="418"/>
      <c r="E873" s="418"/>
      <c r="F873" s="49"/>
      <c r="G873" s="65"/>
      <c r="H873" s="49"/>
      <c r="I873" s="65"/>
      <c r="J873" s="374"/>
      <c r="K873" s="374"/>
      <c r="L873" s="374"/>
      <c r="M873" s="374"/>
      <c r="N873" s="374"/>
    </row>
    <row r="874" spans="1:14" x14ac:dyDescent="0.25">
      <c r="A874" s="430"/>
      <c r="B874" s="418"/>
      <c r="C874" s="430"/>
      <c r="D874" s="418"/>
      <c r="E874" s="418"/>
      <c r="F874" s="49"/>
      <c r="G874" s="65"/>
      <c r="H874" s="49"/>
      <c r="I874" s="65"/>
      <c r="J874" s="374"/>
      <c r="K874" s="374"/>
      <c r="L874" s="374"/>
      <c r="M874" s="374"/>
      <c r="N874" s="374"/>
    </row>
    <row r="875" spans="1:14" x14ac:dyDescent="0.25">
      <c r="A875" s="430"/>
      <c r="B875" s="418"/>
      <c r="C875" s="430"/>
      <c r="D875" s="418"/>
      <c r="E875" s="418"/>
      <c r="F875" s="49"/>
      <c r="G875" s="65"/>
      <c r="H875" s="49"/>
      <c r="I875" s="65"/>
      <c r="J875" s="374"/>
      <c r="K875" s="374"/>
      <c r="L875" s="374"/>
      <c r="M875" s="374"/>
      <c r="N875" s="374"/>
    </row>
    <row r="876" spans="1:14" ht="15.75" x14ac:dyDescent="0.25">
      <c r="A876" s="431" t="s">
        <v>530</v>
      </c>
      <c r="B876" s="419"/>
      <c r="C876" s="642" t="str">
        <f>+'ANEXO No 1'!D96</f>
        <v>SANDRA YANETH SANTIAGO CASTRO</v>
      </c>
      <c r="D876" s="642"/>
      <c r="E876" s="642"/>
      <c r="F876" s="642"/>
      <c r="G876" s="64"/>
      <c r="H876" s="49"/>
      <c r="I876" s="65"/>
      <c r="J876" s="374"/>
      <c r="K876" s="374"/>
      <c r="L876" s="374"/>
      <c r="M876" s="374"/>
      <c r="N876" s="374"/>
    </row>
    <row r="877" spans="1:14" ht="15.75" x14ac:dyDescent="0.25">
      <c r="A877" s="458" t="s">
        <v>531</v>
      </c>
      <c r="B877" s="419"/>
      <c r="C877" s="643">
        <f>+'ANEXO No 1'!D97</f>
        <v>35264768</v>
      </c>
      <c r="D877" s="643"/>
      <c r="E877" s="457"/>
      <c r="F877" s="457"/>
      <c r="G877" s="64"/>
      <c r="H877" s="49"/>
      <c r="I877" s="65"/>
      <c r="J877" s="374"/>
      <c r="K877" s="374"/>
      <c r="L877" s="374"/>
      <c r="M877" s="374"/>
      <c r="N877" s="374"/>
    </row>
    <row r="878" spans="1:14" ht="15.75" x14ac:dyDescent="0.25">
      <c r="A878" s="431" t="s">
        <v>35</v>
      </c>
      <c r="B878" s="419"/>
      <c r="C878" s="642" t="str">
        <f>+'ANEXO No 1'!D98</f>
        <v>Rector( A)</v>
      </c>
      <c r="D878" s="642"/>
      <c r="E878" s="642"/>
      <c r="F878" s="642"/>
      <c r="G878" s="64"/>
      <c r="H878" s="49"/>
      <c r="I878" s="65"/>
      <c r="J878" s="374"/>
      <c r="K878" s="374"/>
      <c r="L878" s="374"/>
      <c r="M878" s="374"/>
      <c r="N878" s="374"/>
    </row>
    <row r="879" spans="1:14" x14ac:dyDescent="0.25">
      <c r="A879" s="618" t="s">
        <v>526</v>
      </c>
      <c r="B879" s="618"/>
      <c r="C879" s="618"/>
      <c r="D879" s="618"/>
      <c r="E879" s="618"/>
      <c r="F879" s="618"/>
      <c r="G879" s="618"/>
      <c r="H879" s="618"/>
      <c r="I879" s="618"/>
      <c r="J879" s="618"/>
      <c r="K879" s="618"/>
      <c r="L879" s="618"/>
      <c r="M879" s="316"/>
      <c r="N879" s="374"/>
    </row>
    <row r="880" spans="1:14" x14ac:dyDescent="0.25">
      <c r="B880" s="420"/>
      <c r="C880" s="436"/>
      <c r="D880" s="420"/>
      <c r="E880" s="420"/>
      <c r="F880" s="82"/>
      <c r="G880" s="64"/>
      <c r="H880" s="49"/>
      <c r="I880" s="65"/>
      <c r="J880" s="374"/>
      <c r="K880" s="374"/>
      <c r="L880" s="374"/>
      <c r="M880" s="374"/>
      <c r="N880" s="374"/>
    </row>
    <row r="881" spans="1:14" x14ac:dyDescent="0.25">
      <c r="B881" s="420"/>
      <c r="C881" s="436"/>
      <c r="D881" s="420"/>
      <c r="E881" s="420"/>
      <c r="F881" s="82"/>
      <c r="G881" s="64"/>
      <c r="H881" s="49"/>
      <c r="I881" s="65"/>
      <c r="J881" s="374"/>
      <c r="K881" s="374"/>
      <c r="L881" s="374"/>
      <c r="M881" s="374"/>
      <c r="N881" s="374"/>
    </row>
    <row r="882" spans="1:14" x14ac:dyDescent="0.25">
      <c r="B882" s="418"/>
      <c r="C882" s="430"/>
      <c r="D882" s="418"/>
      <c r="E882" s="418"/>
      <c r="F882" s="64"/>
      <c r="G882" s="64"/>
      <c r="H882" s="49"/>
      <c r="I882" s="65"/>
      <c r="J882" s="374"/>
      <c r="K882" s="374"/>
      <c r="L882" s="374"/>
      <c r="M882" s="374"/>
      <c r="N882" s="374"/>
    </row>
    <row r="883" spans="1:14" x14ac:dyDescent="0.25">
      <c r="B883" s="418"/>
      <c r="C883" s="430"/>
      <c r="D883" s="418"/>
      <c r="E883" s="418"/>
      <c r="F883" s="64"/>
      <c r="G883" s="64"/>
      <c r="H883" s="49"/>
      <c r="I883" s="65"/>
      <c r="J883" s="374"/>
      <c r="K883" s="374"/>
      <c r="L883" s="374"/>
      <c r="M883" s="374"/>
      <c r="N883" s="374"/>
    </row>
    <row r="884" spans="1:14" ht="12" customHeight="1" x14ac:dyDescent="0.25">
      <c r="A884" s="433" t="s">
        <v>572</v>
      </c>
      <c r="C884" s="437"/>
      <c r="D884" s="423"/>
      <c r="E884" s="423"/>
      <c r="F884" s="66"/>
      <c r="G884" s="62"/>
      <c r="H884" s="63"/>
      <c r="I884" s="9"/>
      <c r="J884" s="374"/>
      <c r="K884" s="374"/>
      <c r="L884" s="374"/>
      <c r="M884" s="374"/>
      <c r="N884" s="374"/>
    </row>
    <row r="885" spans="1:14" x14ac:dyDescent="0.25">
      <c r="A885" s="434" t="s">
        <v>573</v>
      </c>
      <c r="B885" s="422"/>
      <c r="C885" s="434"/>
      <c r="D885" s="422"/>
      <c r="E885" s="422"/>
      <c r="F885" s="316"/>
      <c r="G885" s="316"/>
      <c r="H885" s="316"/>
      <c r="J885" s="374"/>
      <c r="K885" s="374"/>
      <c r="L885" s="374"/>
      <c r="M885" s="374"/>
      <c r="N885" s="374"/>
    </row>
    <row r="886" spans="1:14" ht="19.5" customHeight="1" x14ac:dyDescent="0.25">
      <c r="A886" s="619" t="s">
        <v>81</v>
      </c>
      <c r="B886" s="619"/>
      <c r="C886" s="619"/>
      <c r="D886" s="619"/>
      <c r="E886" s="619"/>
      <c r="F886" s="619"/>
      <c r="G886" s="619"/>
      <c r="H886" s="619"/>
      <c r="I886" s="619"/>
      <c r="J886" s="619"/>
      <c r="K886" s="374"/>
      <c r="L886" s="374"/>
      <c r="M886" s="374"/>
      <c r="N886" s="374"/>
    </row>
    <row r="887" spans="1:14" ht="15" customHeight="1" x14ac:dyDescent="0.25">
      <c r="B887" s="619"/>
      <c r="C887" s="619"/>
      <c r="D887" s="619"/>
      <c r="E887" s="619"/>
      <c r="F887" s="619"/>
      <c r="G887" s="619"/>
      <c r="H887" s="619"/>
      <c r="I887" s="619"/>
      <c r="J887" s="374"/>
      <c r="K887" s="374"/>
      <c r="L887" s="374"/>
      <c r="M887" s="374"/>
      <c r="N887" s="374"/>
    </row>
    <row r="888" spans="1:14" x14ac:dyDescent="0.25">
      <c r="B888" s="423"/>
      <c r="F888" s="62"/>
      <c r="G888" s="62"/>
      <c r="H888" s="63"/>
      <c r="I888" s="59"/>
      <c r="J888" s="374"/>
      <c r="K888" s="374"/>
      <c r="L888" s="374"/>
      <c r="M888" s="374"/>
      <c r="N888" s="374"/>
    </row>
    <row r="889" spans="1:14" x14ac:dyDescent="0.25">
      <c r="B889" s="423"/>
      <c r="F889" s="62"/>
      <c r="G889" s="62"/>
      <c r="H889" s="63"/>
      <c r="I889" s="62"/>
      <c r="J889" s="374"/>
      <c r="K889" s="374"/>
      <c r="L889" s="374"/>
      <c r="M889" s="374"/>
      <c r="N889" s="374"/>
    </row>
    <row r="890" spans="1:14" x14ac:dyDescent="0.25">
      <c r="B890" s="423"/>
      <c r="F890" s="62"/>
      <c r="G890" s="62"/>
      <c r="H890" s="63"/>
      <c r="I890" s="62"/>
      <c r="J890" s="374"/>
      <c r="K890" s="374"/>
      <c r="L890" s="374"/>
      <c r="M890" s="374"/>
      <c r="N890" s="374"/>
    </row>
    <row r="891" spans="1:14" x14ac:dyDescent="0.25">
      <c r="B891" s="423"/>
      <c r="F891" s="62"/>
      <c r="G891" s="62"/>
      <c r="H891" s="63"/>
      <c r="I891" s="62"/>
      <c r="J891" s="374"/>
      <c r="K891" s="374"/>
      <c r="L891" s="374"/>
      <c r="M891" s="374"/>
      <c r="N891" s="374"/>
    </row>
    <row r="892" spans="1:14" x14ac:dyDescent="0.25">
      <c r="B892" s="423"/>
      <c r="F892" s="62"/>
      <c r="G892" s="62"/>
      <c r="H892" s="63"/>
      <c r="I892" s="62"/>
      <c r="J892" s="374"/>
      <c r="K892" s="374"/>
      <c r="L892" s="374"/>
      <c r="M892" s="374"/>
      <c r="N892" s="374"/>
    </row>
    <row r="893" spans="1:14" x14ac:dyDescent="0.25">
      <c r="B893" s="424"/>
      <c r="F893" s="62"/>
      <c r="G893" s="62"/>
      <c r="H893" s="63"/>
      <c r="I893" s="62"/>
      <c r="J893" s="374"/>
      <c r="K893" s="374"/>
      <c r="L893" s="374"/>
      <c r="M893" s="374"/>
      <c r="N893" s="374"/>
    </row>
    <row r="894" spans="1:14" x14ac:dyDescent="0.25">
      <c r="B894" s="423"/>
      <c r="F894" s="62"/>
      <c r="G894" s="62"/>
      <c r="H894" s="63"/>
      <c r="I894" s="62"/>
      <c r="J894" s="374"/>
      <c r="K894" s="374"/>
      <c r="L894" s="374"/>
      <c r="M894" s="374"/>
      <c r="N894" s="374"/>
    </row>
    <row r="895" spans="1:14" x14ac:dyDescent="0.25">
      <c r="B895" s="423"/>
      <c r="F895" s="9"/>
      <c r="G895" s="9"/>
      <c r="H895" s="63"/>
      <c r="I895" s="62"/>
      <c r="J895" s="374"/>
      <c r="K895" s="374"/>
      <c r="L895" s="374"/>
      <c r="M895" s="374"/>
      <c r="N895" s="374"/>
    </row>
    <row r="896" spans="1:14" x14ac:dyDescent="0.25">
      <c r="B896" s="423"/>
      <c r="F896" s="9"/>
      <c r="G896" s="9"/>
      <c r="H896" s="49"/>
      <c r="I896" s="62"/>
      <c r="J896" s="374"/>
      <c r="K896" s="374"/>
      <c r="L896" s="374"/>
      <c r="M896" s="374"/>
      <c r="N896" s="374"/>
    </row>
    <row r="897" spans="1:14" x14ac:dyDescent="0.25">
      <c r="B897" s="418"/>
      <c r="C897" s="430"/>
      <c r="D897" s="418"/>
      <c r="E897" s="418"/>
      <c r="F897" s="49"/>
      <c r="G897" s="64"/>
      <c r="H897" s="64"/>
      <c r="I897" s="49"/>
      <c r="J897" s="374"/>
      <c r="K897" s="374"/>
      <c r="L897" s="374"/>
      <c r="M897" s="374"/>
      <c r="N897" s="374"/>
    </row>
    <row r="898" spans="1:14" x14ac:dyDescent="0.25">
      <c r="H898" s="49"/>
      <c r="I898" s="49"/>
      <c r="J898" s="374"/>
      <c r="K898" s="374"/>
      <c r="L898" s="374"/>
      <c r="M898" s="374"/>
      <c r="N898" s="374"/>
    </row>
    <row r="899" spans="1:14" x14ac:dyDescent="0.25">
      <c r="A899" s="430"/>
      <c r="B899" s="418"/>
      <c r="C899" s="430"/>
      <c r="D899" s="418"/>
      <c r="E899" s="418"/>
      <c r="F899" s="49"/>
      <c r="G899" s="65"/>
      <c r="H899" s="49"/>
      <c r="I899" s="49"/>
      <c r="J899" s="374"/>
      <c r="K899" s="374"/>
      <c r="L899" s="374"/>
      <c r="M899" s="374"/>
      <c r="N899" s="374"/>
    </row>
    <row r="900" spans="1:14" x14ac:dyDescent="0.25">
      <c r="A900" s="430"/>
      <c r="B900" s="418"/>
      <c r="C900" s="430"/>
      <c r="D900" s="418"/>
      <c r="E900" s="418"/>
      <c r="F900" s="49"/>
      <c r="G900" s="65"/>
      <c r="H900" s="49"/>
      <c r="I900" s="49"/>
      <c r="J900" s="374"/>
      <c r="K900" s="374"/>
      <c r="L900" s="374"/>
      <c r="M900" s="374"/>
      <c r="N900" s="374"/>
    </row>
    <row r="901" spans="1:14" x14ac:dyDescent="0.25">
      <c r="A901" s="430"/>
      <c r="B901" s="418"/>
      <c r="C901" s="430"/>
      <c r="D901" s="418"/>
      <c r="E901" s="418"/>
      <c r="F901" s="49"/>
      <c r="G901" s="65"/>
      <c r="H901" s="49"/>
      <c r="I901" s="49"/>
      <c r="J901" s="374"/>
      <c r="K901" s="374"/>
      <c r="L901" s="374"/>
      <c r="M901" s="374"/>
      <c r="N901" s="374"/>
    </row>
    <row r="902" spans="1:14" x14ac:dyDescent="0.25">
      <c r="A902" s="430"/>
      <c r="B902" s="418"/>
      <c r="C902" s="430"/>
      <c r="D902" s="418"/>
      <c r="E902" s="418"/>
      <c r="F902" s="49"/>
      <c r="G902" s="65"/>
      <c r="H902" s="49"/>
      <c r="I902" s="49"/>
      <c r="J902" s="374"/>
      <c r="K902" s="374"/>
      <c r="L902" s="374"/>
      <c r="M902" s="374"/>
      <c r="N902" s="374"/>
    </row>
    <row r="903" spans="1:14" x14ac:dyDescent="0.25">
      <c r="A903" s="430"/>
      <c r="B903" s="418"/>
      <c r="C903" s="430"/>
      <c r="D903" s="418"/>
      <c r="E903" s="418"/>
      <c r="F903" s="49"/>
      <c r="G903" s="65"/>
      <c r="H903" s="49"/>
      <c r="I903" s="49"/>
      <c r="J903" s="374"/>
      <c r="K903" s="374"/>
      <c r="L903" s="374"/>
      <c r="M903" s="374"/>
      <c r="N903" s="374"/>
    </row>
    <row r="904" spans="1:14" x14ac:dyDescent="0.25">
      <c r="A904" s="430"/>
      <c r="B904" s="418"/>
      <c r="C904" s="430"/>
      <c r="D904" s="418"/>
      <c r="E904" s="418"/>
      <c r="F904" s="49"/>
      <c r="G904" s="65"/>
      <c r="H904" s="49"/>
      <c r="I904" s="49"/>
      <c r="J904" s="374"/>
      <c r="K904" s="374"/>
      <c r="L904" s="374"/>
      <c r="M904" s="374"/>
      <c r="N904" s="374"/>
    </row>
    <row r="905" spans="1:14" x14ac:dyDescent="0.25">
      <c r="A905" s="430"/>
      <c r="B905" s="418"/>
      <c r="C905" s="430"/>
      <c r="D905" s="418"/>
      <c r="E905" s="418"/>
      <c r="F905" s="49"/>
      <c r="G905" s="65"/>
      <c r="H905" s="49"/>
      <c r="I905" s="49"/>
      <c r="J905" s="374"/>
      <c r="K905" s="374"/>
      <c r="L905" s="374"/>
      <c r="M905" s="374"/>
      <c r="N905" s="374"/>
    </row>
    <row r="906" spans="1:14" x14ac:dyDescent="0.25">
      <c r="A906" s="430"/>
      <c r="B906" s="418"/>
      <c r="C906" s="430"/>
      <c r="D906" s="418"/>
      <c r="E906" s="418"/>
      <c r="F906" s="49"/>
      <c r="G906" s="65"/>
      <c r="H906" s="49"/>
      <c r="I906" s="49"/>
      <c r="J906" s="374"/>
      <c r="K906" s="374"/>
      <c r="L906" s="374"/>
      <c r="M906" s="374"/>
      <c r="N906" s="374"/>
    </row>
    <row r="907" spans="1:14" x14ac:dyDescent="0.25">
      <c r="A907" s="430"/>
      <c r="B907" s="418"/>
      <c r="C907" s="430"/>
      <c r="D907" s="418"/>
      <c r="E907" s="418"/>
      <c r="F907" s="49"/>
      <c r="G907" s="65"/>
      <c r="H907" s="49"/>
      <c r="I907" s="49"/>
      <c r="J907" s="374"/>
      <c r="K907" s="374"/>
      <c r="L907" s="374"/>
      <c r="M907" s="374"/>
      <c r="N907" s="374"/>
    </row>
    <row r="908" spans="1:14" x14ac:dyDescent="0.25">
      <c r="A908" s="430"/>
      <c r="B908" s="418"/>
      <c r="C908" s="430"/>
      <c r="D908" s="418"/>
      <c r="E908" s="418"/>
      <c r="F908" s="49"/>
      <c r="G908" s="65"/>
      <c r="H908" s="49"/>
      <c r="I908" s="49"/>
      <c r="J908" s="374"/>
      <c r="K908" s="374"/>
      <c r="L908" s="374"/>
      <c r="M908" s="374"/>
      <c r="N908" s="374"/>
    </row>
    <row r="909" spans="1:14" x14ac:dyDescent="0.25">
      <c r="A909" s="430"/>
      <c r="B909" s="418"/>
      <c r="C909" s="430"/>
      <c r="D909" s="418"/>
      <c r="E909" s="418"/>
      <c r="F909" s="49"/>
      <c r="G909" s="65"/>
      <c r="H909" s="49"/>
      <c r="I909" s="49"/>
      <c r="J909" s="374"/>
      <c r="K909" s="374"/>
      <c r="L909" s="374"/>
      <c r="M909" s="374"/>
      <c r="N909" s="374"/>
    </row>
    <row r="910" spans="1:14" x14ac:dyDescent="0.25">
      <c r="A910" s="430"/>
      <c r="B910" s="418"/>
      <c r="C910" s="430"/>
      <c r="D910" s="418"/>
      <c r="E910" s="418"/>
      <c r="F910" s="49"/>
      <c r="G910" s="65"/>
      <c r="H910" s="49"/>
      <c r="I910" s="49"/>
      <c r="J910" s="374"/>
      <c r="K910" s="374"/>
      <c r="L910" s="374"/>
      <c r="M910" s="374"/>
      <c r="N910" s="374"/>
    </row>
    <row r="911" spans="1:14" x14ac:dyDescent="0.25">
      <c r="A911" s="430"/>
      <c r="B911" s="418"/>
      <c r="C911" s="430"/>
      <c r="D911" s="418"/>
      <c r="E911" s="418"/>
      <c r="F911" s="49"/>
      <c r="G911" s="49"/>
      <c r="H911" s="49"/>
      <c r="I911" s="49"/>
      <c r="J911" s="374"/>
      <c r="K911" s="374"/>
      <c r="L911" s="374"/>
      <c r="M911" s="374"/>
      <c r="N911" s="374"/>
    </row>
    <row r="912" spans="1:14" x14ac:dyDescent="0.25">
      <c r="A912" s="430"/>
      <c r="B912" s="418"/>
      <c r="C912" s="430"/>
      <c r="D912" s="418"/>
      <c r="E912" s="418"/>
      <c r="F912" s="49"/>
      <c r="G912" s="49"/>
      <c r="H912" s="49"/>
      <c r="I912" s="49"/>
      <c r="J912" s="374"/>
      <c r="K912" s="374"/>
      <c r="L912" s="374"/>
      <c r="M912" s="374"/>
      <c r="N912" s="374"/>
    </row>
    <row r="913" spans="1:14" x14ac:dyDescent="0.25">
      <c r="A913" s="430"/>
      <c r="B913" s="418"/>
      <c r="C913" s="430"/>
      <c r="D913" s="418"/>
      <c r="E913" s="418"/>
      <c r="F913" s="49"/>
      <c r="G913" s="49"/>
      <c r="H913" s="49"/>
      <c r="I913" s="49"/>
      <c r="J913" s="374"/>
      <c r="K913" s="374"/>
      <c r="L913" s="374"/>
      <c r="M913" s="374"/>
      <c r="N913" s="374"/>
    </row>
    <row r="914" spans="1:14" x14ac:dyDescent="0.25">
      <c r="A914" s="430"/>
      <c r="B914" s="418"/>
      <c r="C914" s="430"/>
      <c r="D914" s="418"/>
      <c r="E914" s="418"/>
      <c r="F914" s="49"/>
      <c r="G914" s="49"/>
      <c r="H914" s="49"/>
      <c r="I914" s="49"/>
      <c r="J914" s="374"/>
      <c r="K914" s="374"/>
      <c r="L914" s="374"/>
      <c r="M914" s="374"/>
      <c r="N914" s="374"/>
    </row>
    <row r="915" spans="1:14" x14ac:dyDescent="0.25">
      <c r="A915" s="430"/>
      <c r="B915" s="418"/>
      <c r="C915" s="430"/>
      <c r="D915" s="418"/>
      <c r="E915" s="418"/>
      <c r="F915" s="49"/>
      <c r="G915" s="49"/>
      <c r="H915" s="49"/>
      <c r="I915" s="49"/>
      <c r="J915" s="374"/>
      <c r="K915" s="374"/>
      <c r="L915" s="374"/>
      <c r="M915" s="374"/>
      <c r="N915" s="374"/>
    </row>
    <row r="916" spans="1:14" x14ac:dyDescent="0.25">
      <c r="A916" s="430"/>
      <c r="B916" s="418"/>
      <c r="C916" s="430"/>
      <c r="D916" s="418"/>
      <c r="E916" s="418"/>
      <c r="F916" s="49"/>
      <c r="G916" s="49"/>
      <c r="H916" s="49"/>
      <c r="I916" s="49"/>
      <c r="J916" s="374"/>
      <c r="K916" s="374"/>
      <c r="L916" s="374"/>
      <c r="M916" s="374"/>
      <c r="N916" s="374"/>
    </row>
    <row r="917" spans="1:14" x14ac:dyDescent="0.25">
      <c r="A917" s="430"/>
      <c r="B917" s="418"/>
      <c r="C917" s="430"/>
      <c r="D917" s="418"/>
      <c r="E917" s="418"/>
      <c r="F917" s="49"/>
      <c r="G917" s="49"/>
      <c r="H917" s="49"/>
      <c r="I917" s="49"/>
      <c r="J917" s="374"/>
      <c r="K917" s="374"/>
      <c r="L917" s="374"/>
      <c r="M917" s="374"/>
      <c r="N917" s="374"/>
    </row>
    <row r="918" spans="1:14" x14ac:dyDescent="0.25">
      <c r="A918" s="430"/>
      <c r="B918" s="418"/>
      <c r="C918" s="430"/>
      <c r="D918" s="418"/>
      <c r="E918" s="418"/>
      <c r="F918" s="49"/>
      <c r="G918" s="49"/>
      <c r="H918" s="49"/>
      <c r="I918" s="49"/>
      <c r="J918" s="374"/>
      <c r="K918" s="374"/>
      <c r="L918" s="374"/>
      <c r="M918" s="374"/>
      <c r="N918" s="374"/>
    </row>
    <row r="919" spans="1:14" x14ac:dyDescent="0.25">
      <c r="A919" s="430"/>
      <c r="B919" s="418"/>
      <c r="C919" s="430"/>
      <c r="D919" s="418"/>
      <c r="E919" s="418"/>
      <c r="F919" s="49"/>
      <c r="G919" s="49"/>
      <c r="H919" s="49"/>
      <c r="I919" s="49"/>
      <c r="J919" s="374"/>
      <c r="K919" s="374"/>
      <c r="L919" s="374"/>
      <c r="M919" s="374"/>
      <c r="N919" s="374"/>
    </row>
    <row r="920" spans="1:14" x14ac:dyDescent="0.25">
      <c r="A920" s="430"/>
      <c r="B920" s="418"/>
      <c r="C920" s="430"/>
      <c r="D920" s="418"/>
      <c r="E920" s="418"/>
      <c r="F920" s="49"/>
      <c r="G920" s="49"/>
      <c r="H920" s="49"/>
      <c r="I920" s="49"/>
      <c r="J920" s="374"/>
      <c r="K920" s="374"/>
      <c r="L920" s="374"/>
      <c r="M920" s="374"/>
      <c r="N920" s="374"/>
    </row>
    <row r="921" spans="1:14" x14ac:dyDescent="0.25">
      <c r="A921" s="430"/>
      <c r="B921" s="418"/>
      <c r="C921" s="430"/>
      <c r="D921" s="418"/>
      <c r="E921" s="418"/>
      <c r="F921" s="49"/>
      <c r="G921" s="49"/>
      <c r="H921" s="49"/>
      <c r="I921" s="49"/>
      <c r="J921" s="374"/>
      <c r="K921" s="374"/>
      <c r="L921" s="374"/>
      <c r="M921" s="374"/>
      <c r="N921" s="374"/>
    </row>
    <row r="922" spans="1:14" x14ac:dyDescent="0.25">
      <c r="A922" s="430"/>
      <c r="B922" s="418"/>
      <c r="C922" s="430"/>
      <c r="D922" s="418"/>
      <c r="E922" s="418"/>
      <c r="F922" s="49"/>
      <c r="G922" s="49"/>
      <c r="H922" s="49"/>
      <c r="I922" s="49"/>
      <c r="J922" s="374"/>
      <c r="K922" s="374"/>
      <c r="L922" s="374"/>
      <c r="M922" s="374"/>
      <c r="N922" s="374"/>
    </row>
    <row r="923" spans="1:14" x14ac:dyDescent="0.25">
      <c r="A923" s="430"/>
      <c r="B923" s="418"/>
      <c r="C923" s="430"/>
      <c r="D923" s="418"/>
      <c r="E923" s="418"/>
      <c r="F923" s="49"/>
      <c r="G923" s="49"/>
      <c r="H923" s="49"/>
      <c r="I923" s="49"/>
      <c r="J923" s="374"/>
      <c r="K923" s="374"/>
      <c r="L923" s="374"/>
      <c r="M923" s="374"/>
      <c r="N923" s="374"/>
    </row>
    <row r="924" spans="1:14" x14ac:dyDescent="0.25">
      <c r="A924" s="430"/>
      <c r="B924" s="418"/>
      <c r="C924" s="430"/>
      <c r="D924" s="418"/>
      <c r="E924" s="418"/>
      <c r="F924" s="49"/>
      <c r="G924" s="49"/>
      <c r="H924" s="49"/>
      <c r="I924" s="49"/>
      <c r="J924" s="374"/>
      <c r="K924" s="374"/>
      <c r="L924" s="374"/>
      <c r="M924" s="374"/>
      <c r="N924" s="374"/>
    </row>
    <row r="925" spans="1:14" x14ac:dyDescent="0.25">
      <c r="A925" s="430"/>
      <c r="B925" s="418"/>
      <c r="C925" s="430"/>
      <c r="D925" s="418"/>
      <c r="E925" s="418"/>
      <c r="F925" s="49"/>
      <c r="G925" s="49"/>
      <c r="H925" s="49"/>
      <c r="I925" s="49"/>
      <c r="J925" s="374"/>
      <c r="K925" s="374"/>
      <c r="L925" s="374"/>
      <c r="M925" s="374"/>
      <c r="N925" s="374"/>
    </row>
    <row r="926" spans="1:14" x14ac:dyDescent="0.25">
      <c r="A926" s="430"/>
      <c r="B926" s="418"/>
      <c r="C926" s="430"/>
      <c r="D926" s="418"/>
      <c r="E926" s="418"/>
      <c r="F926" s="49"/>
      <c r="G926" s="49"/>
      <c r="H926" s="49"/>
      <c r="I926" s="49"/>
      <c r="J926" s="374"/>
      <c r="K926" s="374"/>
      <c r="L926" s="374"/>
      <c r="M926" s="374"/>
      <c r="N926" s="374"/>
    </row>
    <row r="927" spans="1:14" x14ac:dyDescent="0.25">
      <c r="A927" s="430"/>
      <c r="B927" s="418"/>
      <c r="C927" s="430"/>
      <c r="D927" s="418"/>
      <c r="E927" s="418"/>
      <c r="F927" s="49"/>
      <c r="G927" s="49"/>
      <c r="H927" s="49"/>
      <c r="I927" s="49"/>
      <c r="J927" s="374"/>
      <c r="K927" s="374"/>
      <c r="L927" s="374"/>
      <c r="M927" s="374"/>
      <c r="N927" s="374"/>
    </row>
    <row r="928" spans="1:14" x14ac:dyDescent="0.25">
      <c r="A928" s="430"/>
      <c r="B928" s="418"/>
      <c r="C928" s="430"/>
      <c r="D928" s="418"/>
      <c r="E928" s="418"/>
      <c r="F928" s="49"/>
      <c r="G928" s="49"/>
      <c r="H928" s="49"/>
      <c r="I928" s="49"/>
      <c r="J928" s="374"/>
      <c r="K928" s="374"/>
      <c r="L928" s="374"/>
      <c r="M928" s="374"/>
      <c r="N928" s="374"/>
    </row>
    <row r="929" spans="1:14" x14ac:dyDescent="0.25">
      <c r="A929" s="430"/>
      <c r="B929" s="418"/>
      <c r="C929" s="430"/>
      <c r="D929" s="418"/>
      <c r="E929" s="418"/>
      <c r="F929" s="49"/>
      <c r="G929" s="49"/>
      <c r="H929" s="49"/>
      <c r="I929" s="49"/>
      <c r="J929" s="374"/>
      <c r="K929" s="374"/>
      <c r="L929" s="374"/>
      <c r="M929" s="374"/>
      <c r="N929" s="374"/>
    </row>
    <row r="930" spans="1:14" x14ac:dyDescent="0.25">
      <c r="A930" s="430"/>
      <c r="B930" s="418"/>
      <c r="C930" s="430"/>
      <c r="D930" s="418"/>
      <c r="E930" s="418"/>
      <c r="F930" s="49"/>
      <c r="G930" s="49"/>
      <c r="H930" s="49"/>
      <c r="I930" s="49"/>
      <c r="J930" s="374"/>
      <c r="K930" s="374"/>
      <c r="L930" s="374"/>
      <c r="M930" s="374"/>
      <c r="N930" s="374"/>
    </row>
    <row r="931" spans="1:14" x14ac:dyDescent="0.25">
      <c r="A931" s="430"/>
      <c r="B931" s="418"/>
      <c r="C931" s="430"/>
      <c r="D931" s="418"/>
      <c r="E931" s="418"/>
      <c r="F931" s="49"/>
      <c r="G931" s="49"/>
      <c r="H931" s="49"/>
      <c r="I931" s="49"/>
      <c r="J931" s="374"/>
      <c r="K931" s="374"/>
      <c r="L931" s="374"/>
      <c r="M931" s="374"/>
      <c r="N931" s="374"/>
    </row>
    <row r="932" spans="1:14" x14ac:dyDescent="0.25">
      <c r="A932" s="430"/>
      <c r="B932" s="418"/>
      <c r="C932" s="430"/>
      <c r="D932" s="418"/>
      <c r="E932" s="418"/>
      <c r="F932" s="49"/>
      <c r="G932" s="49"/>
      <c r="H932" s="49"/>
      <c r="I932" s="49"/>
      <c r="J932" s="374"/>
      <c r="K932" s="374"/>
      <c r="L932" s="374"/>
      <c r="M932" s="374"/>
      <c r="N932" s="374"/>
    </row>
    <row r="933" spans="1:14" x14ac:dyDescent="0.25">
      <c r="A933" s="430"/>
      <c r="B933" s="418"/>
      <c r="C933" s="430"/>
      <c r="D933" s="418"/>
      <c r="E933" s="418"/>
      <c r="F933" s="49"/>
      <c r="G933" s="49"/>
      <c r="H933" s="49"/>
      <c r="I933" s="49"/>
      <c r="J933" s="374"/>
      <c r="K933" s="374"/>
      <c r="L933" s="374"/>
      <c r="M933" s="374"/>
      <c r="N933" s="374"/>
    </row>
    <row r="934" spans="1:14" x14ac:dyDescent="0.25">
      <c r="A934" s="430"/>
      <c r="B934" s="418"/>
      <c r="C934" s="430"/>
      <c r="D934" s="418"/>
      <c r="E934" s="418"/>
      <c r="F934" s="49"/>
      <c r="G934" s="49"/>
      <c r="H934" s="49"/>
      <c r="I934" s="49"/>
      <c r="J934" s="374"/>
      <c r="K934" s="374"/>
      <c r="L934" s="374"/>
      <c r="M934" s="374"/>
      <c r="N934" s="374"/>
    </row>
    <row r="935" spans="1:14" x14ac:dyDescent="0.25">
      <c r="A935" s="430"/>
      <c r="B935" s="418"/>
      <c r="C935" s="430"/>
      <c r="D935" s="418"/>
      <c r="E935" s="418"/>
      <c r="F935" s="49"/>
      <c r="G935" s="49"/>
      <c r="H935" s="49"/>
      <c r="I935" s="49"/>
      <c r="J935" s="374"/>
      <c r="K935" s="374"/>
      <c r="L935" s="374"/>
      <c r="M935" s="374"/>
      <c r="N935" s="374"/>
    </row>
    <row r="936" spans="1:14" x14ac:dyDescent="0.25">
      <c r="A936" s="430"/>
      <c r="B936" s="418"/>
      <c r="C936" s="430"/>
      <c r="D936" s="418"/>
      <c r="E936" s="418"/>
      <c r="F936" s="49"/>
      <c r="G936" s="49"/>
      <c r="H936" s="49"/>
      <c r="I936" s="49"/>
      <c r="J936" s="374"/>
      <c r="K936" s="374"/>
      <c r="L936" s="374"/>
      <c r="M936" s="374"/>
      <c r="N936" s="374"/>
    </row>
    <row r="937" spans="1:14" x14ac:dyDescent="0.25">
      <c r="A937" s="430"/>
      <c r="B937" s="418"/>
      <c r="C937" s="430"/>
      <c r="D937" s="418"/>
      <c r="E937" s="418"/>
      <c r="F937" s="49"/>
      <c r="G937" s="49"/>
      <c r="H937" s="49"/>
      <c r="I937" s="49"/>
      <c r="J937" s="374"/>
      <c r="K937" s="374"/>
      <c r="L937" s="374"/>
      <c r="M937" s="374"/>
      <c r="N937" s="374"/>
    </row>
    <row r="938" spans="1:14" x14ac:dyDescent="0.25">
      <c r="A938" s="430"/>
      <c r="B938" s="418"/>
      <c r="C938" s="430"/>
      <c r="D938" s="418"/>
      <c r="E938" s="418"/>
      <c r="F938" s="49"/>
      <c r="G938" s="49"/>
      <c r="H938" s="49"/>
      <c r="I938" s="49"/>
      <c r="J938" s="374"/>
      <c r="K938" s="374"/>
      <c r="L938" s="374"/>
      <c r="M938" s="374"/>
      <c r="N938" s="374"/>
    </row>
    <row r="939" spans="1:14" x14ac:dyDescent="0.25">
      <c r="A939" s="430"/>
      <c r="B939" s="418"/>
      <c r="C939" s="430"/>
      <c r="D939" s="418"/>
      <c r="E939" s="418"/>
      <c r="F939" s="49"/>
      <c r="G939" s="49"/>
      <c r="H939" s="49"/>
      <c r="I939" s="49"/>
      <c r="J939" s="374"/>
      <c r="K939" s="374"/>
      <c r="L939" s="374"/>
      <c r="M939" s="374"/>
      <c r="N939" s="374"/>
    </row>
    <row r="940" spans="1:14" x14ac:dyDescent="0.25">
      <c r="A940" s="430"/>
      <c r="B940" s="418"/>
      <c r="C940" s="430"/>
      <c r="D940" s="418"/>
      <c r="E940" s="418"/>
      <c r="F940" s="49"/>
      <c r="G940" s="49"/>
      <c r="H940" s="49"/>
      <c r="I940" s="49"/>
      <c r="J940" s="374"/>
      <c r="K940" s="374"/>
      <c r="L940" s="374"/>
      <c r="M940" s="374"/>
      <c r="N940" s="374"/>
    </row>
    <row r="941" spans="1:14" x14ac:dyDescent="0.25">
      <c r="A941" s="430"/>
      <c r="B941" s="418"/>
      <c r="C941" s="430"/>
      <c r="D941" s="418"/>
      <c r="E941" s="418"/>
      <c r="F941" s="49"/>
      <c r="G941" s="49"/>
      <c r="H941" s="49"/>
      <c r="I941" s="49"/>
      <c r="J941" s="374"/>
      <c r="K941" s="374"/>
      <c r="L941" s="374"/>
      <c r="M941" s="374"/>
      <c r="N941" s="374"/>
    </row>
    <row r="942" spans="1:14" x14ac:dyDescent="0.25">
      <c r="A942" s="430"/>
      <c r="B942" s="418"/>
      <c r="C942" s="430"/>
      <c r="D942" s="418"/>
      <c r="E942" s="418"/>
      <c r="F942" s="49"/>
      <c r="G942" s="49"/>
      <c r="H942" s="49"/>
      <c r="I942" s="49"/>
      <c r="J942" s="374"/>
      <c r="K942" s="374"/>
      <c r="L942" s="374"/>
      <c r="M942" s="374"/>
      <c r="N942" s="374"/>
    </row>
    <row r="943" spans="1:14" x14ac:dyDescent="0.25">
      <c r="A943" s="430"/>
      <c r="B943" s="418"/>
      <c r="C943" s="430"/>
      <c r="D943" s="418"/>
      <c r="E943" s="418"/>
      <c r="F943" s="49"/>
      <c r="G943" s="49"/>
      <c r="H943" s="49"/>
      <c r="I943" s="49"/>
      <c r="J943" s="374"/>
      <c r="K943" s="374"/>
      <c r="L943" s="374"/>
      <c r="M943" s="374"/>
      <c r="N943" s="374"/>
    </row>
    <row r="944" spans="1:14" x14ac:dyDescent="0.25">
      <c r="A944" s="430"/>
      <c r="B944" s="418"/>
      <c r="C944" s="430"/>
      <c r="D944" s="418"/>
      <c r="E944" s="418"/>
      <c r="F944" s="49"/>
      <c r="G944" s="49"/>
      <c r="H944" s="49"/>
      <c r="I944" s="49"/>
      <c r="J944" s="374"/>
      <c r="K944" s="374"/>
      <c r="L944" s="374"/>
      <c r="M944" s="374"/>
      <c r="N944" s="374"/>
    </row>
    <row r="945" spans="1:14" x14ac:dyDescent="0.25">
      <c r="A945" s="430"/>
      <c r="B945" s="418"/>
      <c r="C945" s="430"/>
      <c r="D945" s="418"/>
      <c r="E945" s="418"/>
      <c r="F945" s="49"/>
      <c r="G945" s="49"/>
      <c r="H945" s="49"/>
      <c r="I945" s="49"/>
      <c r="J945" s="374"/>
      <c r="K945" s="374"/>
      <c r="L945" s="374"/>
      <c r="M945" s="374"/>
      <c r="N945" s="374"/>
    </row>
    <row r="946" spans="1:14" x14ac:dyDescent="0.25">
      <c r="A946" s="430"/>
      <c r="B946" s="418"/>
      <c r="C946" s="430"/>
      <c r="D946" s="418"/>
      <c r="E946" s="418"/>
      <c r="F946" s="49"/>
      <c r="G946" s="49"/>
      <c r="H946" s="49"/>
      <c r="I946" s="49"/>
      <c r="J946" s="374"/>
      <c r="K946" s="374"/>
      <c r="L946" s="374"/>
      <c r="M946" s="374"/>
      <c r="N946" s="374"/>
    </row>
    <row r="947" spans="1:14" x14ac:dyDescent="0.25">
      <c r="A947" s="430"/>
      <c r="B947" s="418"/>
      <c r="C947" s="430"/>
      <c r="D947" s="418"/>
      <c r="E947" s="418"/>
      <c r="F947" s="49"/>
      <c r="G947" s="49"/>
      <c r="H947" s="49"/>
      <c r="I947" s="49"/>
      <c r="J947" s="374"/>
      <c r="K947" s="374"/>
      <c r="L947" s="374"/>
      <c r="M947" s="374"/>
      <c r="N947" s="374"/>
    </row>
    <row r="948" spans="1:14" x14ac:dyDescent="0.25">
      <c r="A948" s="430"/>
      <c r="B948" s="418"/>
      <c r="C948" s="430"/>
      <c r="D948" s="418"/>
      <c r="E948" s="418"/>
      <c r="F948" s="49"/>
      <c r="G948" s="49"/>
      <c r="H948" s="49"/>
      <c r="I948" s="49"/>
      <c r="J948" s="374"/>
      <c r="K948" s="374"/>
      <c r="L948" s="374"/>
      <c r="M948" s="374"/>
      <c r="N948" s="374"/>
    </row>
    <row r="949" spans="1:14" x14ac:dyDescent="0.25">
      <c r="A949" s="430"/>
      <c r="B949" s="418"/>
      <c r="C949" s="430"/>
      <c r="D949" s="418"/>
      <c r="E949" s="418"/>
      <c r="F949" s="49"/>
      <c r="G949" s="49"/>
      <c r="H949" s="49"/>
      <c r="I949" s="49"/>
      <c r="J949" s="374"/>
      <c r="K949" s="374"/>
      <c r="L949" s="374"/>
      <c r="M949" s="374"/>
      <c r="N949" s="374"/>
    </row>
    <row r="950" spans="1:14" x14ac:dyDescent="0.25">
      <c r="A950" s="430"/>
      <c r="B950" s="418"/>
      <c r="C950" s="430"/>
      <c r="D950" s="418"/>
      <c r="E950" s="418"/>
      <c r="F950" s="49"/>
      <c r="G950" s="49"/>
      <c r="H950" s="49"/>
      <c r="I950" s="49"/>
      <c r="J950" s="374"/>
      <c r="K950" s="374"/>
      <c r="L950" s="374"/>
      <c r="M950" s="374"/>
      <c r="N950" s="374"/>
    </row>
    <row r="951" spans="1:14" x14ac:dyDescent="0.25">
      <c r="A951" s="430"/>
      <c r="B951" s="418"/>
      <c r="C951" s="430"/>
      <c r="D951" s="418"/>
      <c r="E951" s="418"/>
      <c r="F951" s="49"/>
      <c r="G951" s="49"/>
      <c r="H951" s="49"/>
      <c r="I951" s="49"/>
      <c r="J951" s="374"/>
      <c r="K951" s="374"/>
      <c r="L951" s="374"/>
      <c r="M951" s="374"/>
      <c r="N951" s="374"/>
    </row>
    <row r="952" spans="1:14" x14ac:dyDescent="0.25">
      <c r="A952" s="430"/>
      <c r="B952" s="418"/>
      <c r="C952" s="430"/>
      <c r="D952" s="418"/>
      <c r="E952" s="418"/>
      <c r="F952" s="49"/>
      <c r="G952" s="49"/>
      <c r="H952" s="49"/>
      <c r="I952" s="49"/>
      <c r="J952" s="374"/>
      <c r="K952" s="374"/>
      <c r="L952" s="374"/>
      <c r="M952" s="374"/>
      <c r="N952" s="374"/>
    </row>
    <row r="953" spans="1:14" x14ac:dyDescent="0.25">
      <c r="A953" s="430"/>
      <c r="B953" s="418"/>
      <c r="C953" s="430"/>
      <c r="D953" s="418"/>
      <c r="E953" s="418"/>
      <c r="F953" s="49"/>
      <c r="G953" s="49"/>
      <c r="H953" s="49"/>
      <c r="I953" s="49"/>
      <c r="J953" s="374"/>
      <c r="K953" s="374"/>
      <c r="L953" s="374"/>
      <c r="M953" s="374"/>
      <c r="N953" s="374"/>
    </row>
    <row r="954" spans="1:14" x14ac:dyDescent="0.25">
      <c r="A954" s="430"/>
      <c r="B954" s="418"/>
      <c r="C954" s="430"/>
      <c r="D954" s="418"/>
      <c r="E954" s="418"/>
      <c r="F954" s="49"/>
      <c r="G954" s="49"/>
      <c r="H954" s="49"/>
      <c r="I954" s="49"/>
      <c r="J954" s="374"/>
      <c r="K954" s="374"/>
      <c r="L954" s="374"/>
      <c r="M954" s="374"/>
      <c r="N954" s="374"/>
    </row>
    <row r="955" spans="1:14" x14ac:dyDescent="0.25">
      <c r="A955" s="430"/>
      <c r="B955" s="418"/>
      <c r="C955" s="430"/>
      <c r="D955" s="418"/>
      <c r="E955" s="418"/>
      <c r="F955" s="49"/>
      <c r="G955" s="49"/>
      <c r="H955" s="49"/>
      <c r="I955" s="49"/>
      <c r="J955" s="374"/>
      <c r="K955" s="374"/>
      <c r="L955" s="374"/>
      <c r="M955" s="374"/>
      <c r="N955" s="374"/>
    </row>
    <row r="956" spans="1:14" x14ac:dyDescent="0.25">
      <c r="A956" s="430"/>
      <c r="B956" s="418"/>
      <c r="C956" s="430"/>
      <c r="D956" s="418"/>
      <c r="E956" s="418"/>
      <c r="F956" s="49"/>
      <c r="G956" s="49"/>
      <c r="H956" s="49"/>
      <c r="I956" s="49"/>
      <c r="J956" s="374"/>
      <c r="K956" s="374"/>
      <c r="L956" s="374"/>
      <c r="M956" s="374"/>
      <c r="N956" s="374"/>
    </row>
    <row r="957" spans="1:14" x14ac:dyDescent="0.25">
      <c r="A957" s="430"/>
      <c r="B957" s="418"/>
      <c r="C957" s="430"/>
      <c r="D957" s="418"/>
      <c r="E957" s="418"/>
      <c r="F957" s="49"/>
      <c r="G957" s="49"/>
      <c r="H957" s="49"/>
      <c r="I957" s="49"/>
      <c r="J957" s="374"/>
      <c r="K957" s="374"/>
      <c r="L957" s="374"/>
      <c r="M957" s="374"/>
      <c r="N957" s="374"/>
    </row>
    <row r="958" spans="1:14" x14ac:dyDescent="0.25">
      <c r="A958" s="430"/>
      <c r="B958" s="418"/>
      <c r="C958" s="430"/>
      <c r="D958" s="418"/>
      <c r="E958" s="418"/>
      <c r="F958" s="49"/>
      <c r="G958" s="49"/>
      <c r="H958" s="49"/>
      <c r="I958" s="49"/>
      <c r="J958" s="374"/>
      <c r="K958" s="374"/>
      <c r="L958" s="374"/>
      <c r="M958" s="374"/>
      <c r="N958" s="374"/>
    </row>
    <row r="959" spans="1:14" x14ac:dyDescent="0.25">
      <c r="A959" s="430"/>
      <c r="B959" s="418"/>
      <c r="C959" s="430"/>
      <c r="D959" s="418"/>
      <c r="E959" s="418"/>
      <c r="F959" s="49"/>
      <c r="G959" s="49"/>
      <c r="H959" s="49"/>
      <c r="I959" s="49"/>
      <c r="J959" s="374"/>
      <c r="K959" s="374"/>
      <c r="L959" s="374"/>
      <c r="M959" s="374"/>
      <c r="N959" s="374"/>
    </row>
    <row r="960" spans="1:14" x14ac:dyDescent="0.25">
      <c r="A960" s="430"/>
      <c r="B960" s="418"/>
      <c r="C960" s="430"/>
      <c r="D960" s="418"/>
      <c r="E960" s="418"/>
      <c r="F960" s="49"/>
      <c r="G960" s="49"/>
      <c r="H960" s="49"/>
      <c r="I960" s="49"/>
      <c r="J960" s="374"/>
      <c r="K960" s="374"/>
      <c r="L960" s="374"/>
      <c r="M960" s="374"/>
      <c r="N960" s="374"/>
    </row>
    <row r="961" spans="1:14" x14ac:dyDescent="0.25">
      <c r="A961" s="430"/>
      <c r="B961" s="418"/>
      <c r="C961" s="430"/>
      <c r="D961" s="418"/>
      <c r="E961" s="418"/>
      <c r="F961" s="49"/>
      <c r="G961" s="49"/>
      <c r="H961" s="49"/>
      <c r="I961" s="49"/>
      <c r="J961" s="374"/>
      <c r="K961" s="374"/>
      <c r="L961" s="374"/>
      <c r="M961" s="374"/>
      <c r="N961" s="374"/>
    </row>
    <row r="962" spans="1:14" x14ac:dyDescent="0.25">
      <c r="A962" s="430"/>
      <c r="B962" s="418"/>
      <c r="C962" s="430"/>
      <c r="D962" s="418"/>
      <c r="E962" s="418"/>
      <c r="F962" s="49"/>
      <c r="G962" s="49"/>
      <c r="H962" s="49"/>
      <c r="I962" s="49"/>
      <c r="J962" s="374"/>
      <c r="K962" s="374"/>
      <c r="L962" s="374"/>
      <c r="M962" s="374"/>
      <c r="N962" s="374"/>
    </row>
    <row r="963" spans="1:14" x14ac:dyDescent="0.25">
      <c r="A963" s="430"/>
      <c r="B963" s="418"/>
      <c r="C963" s="430"/>
      <c r="D963" s="418"/>
      <c r="E963" s="418"/>
      <c r="F963" s="49"/>
      <c r="G963" s="49"/>
      <c r="H963" s="49"/>
      <c r="I963" s="49"/>
      <c r="J963" s="374"/>
      <c r="K963" s="374"/>
      <c r="L963" s="374"/>
      <c r="M963" s="374"/>
      <c r="N963" s="374"/>
    </row>
    <row r="964" spans="1:14" x14ac:dyDescent="0.25">
      <c r="A964" s="430"/>
      <c r="B964" s="418"/>
      <c r="C964" s="430"/>
      <c r="D964" s="418"/>
      <c r="E964" s="418"/>
      <c r="F964" s="49"/>
      <c r="G964" s="49"/>
      <c r="H964" s="49"/>
      <c r="I964" s="49"/>
      <c r="J964" s="374"/>
      <c r="K964" s="374"/>
      <c r="L964" s="374"/>
      <c r="M964" s="374"/>
      <c r="N964" s="374"/>
    </row>
    <row r="965" spans="1:14" x14ac:dyDescent="0.25">
      <c r="A965" s="430"/>
      <c r="B965" s="418"/>
      <c r="C965" s="430"/>
      <c r="D965" s="418"/>
      <c r="E965" s="418"/>
      <c r="F965" s="49"/>
      <c r="G965" s="49"/>
      <c r="H965" s="49"/>
      <c r="I965" s="49"/>
      <c r="J965" s="374"/>
      <c r="K965" s="374"/>
      <c r="L965" s="374"/>
      <c r="M965" s="374"/>
      <c r="N965" s="374"/>
    </row>
    <row r="966" spans="1:14" x14ac:dyDescent="0.25">
      <c r="A966" s="430"/>
      <c r="B966" s="418"/>
      <c r="C966" s="430"/>
      <c r="D966" s="418"/>
      <c r="E966" s="418"/>
      <c r="F966" s="49"/>
      <c r="G966" s="49"/>
      <c r="H966" s="49"/>
      <c r="I966" s="49"/>
      <c r="J966" s="374"/>
      <c r="K966" s="374"/>
      <c r="L966" s="374"/>
      <c r="M966" s="374"/>
      <c r="N966" s="374"/>
    </row>
    <row r="967" spans="1:14" x14ac:dyDescent="0.25">
      <c r="A967" s="430"/>
      <c r="B967" s="418"/>
      <c r="C967" s="430"/>
      <c r="D967" s="418"/>
      <c r="E967" s="418"/>
      <c r="F967" s="49"/>
      <c r="G967" s="49"/>
      <c r="H967" s="49"/>
      <c r="I967" s="49"/>
      <c r="J967" s="374"/>
      <c r="K967" s="374"/>
      <c r="L967" s="374"/>
      <c r="M967" s="374"/>
      <c r="N967" s="374"/>
    </row>
    <row r="968" spans="1:14" x14ac:dyDescent="0.25">
      <c r="A968" s="430"/>
      <c r="B968" s="418"/>
      <c r="C968" s="430"/>
      <c r="D968" s="418"/>
      <c r="E968" s="418"/>
      <c r="F968" s="49"/>
      <c r="G968" s="49"/>
      <c r="H968" s="49"/>
      <c r="I968" s="49"/>
      <c r="J968" s="374"/>
      <c r="K968" s="374"/>
      <c r="L968" s="374"/>
      <c r="M968" s="374"/>
      <c r="N968" s="374"/>
    </row>
    <row r="969" spans="1:14" x14ac:dyDescent="0.25">
      <c r="A969" s="430"/>
      <c r="B969" s="418"/>
      <c r="C969" s="430"/>
      <c r="D969" s="418"/>
      <c r="E969" s="418"/>
      <c r="F969" s="49"/>
      <c r="G969" s="49"/>
      <c r="H969" s="49"/>
      <c r="I969" s="49"/>
      <c r="J969" s="374"/>
      <c r="K969" s="374"/>
      <c r="L969" s="374"/>
      <c r="M969" s="374"/>
      <c r="N969" s="374"/>
    </row>
    <row r="970" spans="1:14" x14ac:dyDescent="0.25">
      <c r="A970" s="430"/>
      <c r="B970" s="418"/>
      <c r="C970" s="430"/>
      <c r="D970" s="418"/>
      <c r="E970" s="418"/>
      <c r="F970" s="49"/>
      <c r="G970" s="49"/>
      <c r="H970" s="49"/>
      <c r="I970" s="49"/>
      <c r="J970" s="374"/>
      <c r="K970" s="374"/>
      <c r="L970" s="374"/>
      <c r="M970" s="374"/>
      <c r="N970" s="374"/>
    </row>
    <row r="971" spans="1:14" x14ac:dyDescent="0.25">
      <c r="A971" s="430"/>
      <c r="B971" s="418"/>
      <c r="C971" s="430"/>
      <c r="D971" s="418"/>
      <c r="E971" s="418"/>
      <c r="F971" s="49"/>
      <c r="G971" s="49"/>
      <c r="H971" s="49"/>
      <c r="I971" s="49"/>
      <c r="J971" s="374"/>
      <c r="K971" s="374"/>
      <c r="L971" s="374"/>
      <c r="M971" s="374"/>
      <c r="N971" s="374"/>
    </row>
    <row r="972" spans="1:14" x14ac:dyDescent="0.25">
      <c r="A972" s="430"/>
      <c r="B972" s="418"/>
      <c r="C972" s="430"/>
      <c r="D972" s="418"/>
      <c r="E972" s="418"/>
      <c r="F972" s="49"/>
      <c r="G972" s="49"/>
      <c r="H972" s="49"/>
      <c r="I972" s="49"/>
      <c r="J972" s="374"/>
      <c r="K972" s="374"/>
      <c r="L972" s="374"/>
      <c r="M972" s="374"/>
      <c r="N972" s="374"/>
    </row>
    <row r="973" spans="1:14" x14ac:dyDescent="0.25">
      <c r="A973" s="430"/>
      <c r="B973" s="418"/>
      <c r="C973" s="430"/>
      <c r="D973" s="418"/>
      <c r="E973" s="418"/>
      <c r="F973" s="49"/>
      <c r="G973" s="49"/>
      <c r="H973" s="49"/>
      <c r="I973" s="49"/>
      <c r="J973" s="374"/>
      <c r="K973" s="374"/>
      <c r="L973" s="374"/>
      <c r="M973" s="374"/>
      <c r="N973" s="374"/>
    </row>
    <row r="974" spans="1:14" x14ac:dyDescent="0.25">
      <c r="A974" s="430"/>
      <c r="B974" s="418"/>
      <c r="C974" s="430"/>
      <c r="D974" s="418"/>
      <c r="E974" s="418"/>
      <c r="F974" s="49"/>
      <c r="G974" s="49"/>
      <c r="H974" s="49"/>
      <c r="I974" s="49"/>
      <c r="J974" s="374"/>
      <c r="K974" s="374"/>
      <c r="L974" s="374"/>
      <c r="M974" s="374"/>
      <c r="N974" s="374"/>
    </row>
    <row r="975" spans="1:14" x14ac:dyDescent="0.25">
      <c r="A975" s="430"/>
      <c r="B975" s="418"/>
      <c r="C975" s="430"/>
      <c r="D975" s="418"/>
      <c r="E975" s="418"/>
      <c r="F975" s="49"/>
      <c r="G975" s="49"/>
      <c r="H975" s="49"/>
      <c r="I975" s="49"/>
      <c r="J975" s="374"/>
      <c r="K975" s="374"/>
      <c r="L975" s="374"/>
      <c r="M975" s="374"/>
      <c r="N975" s="374"/>
    </row>
    <row r="976" spans="1:14" x14ac:dyDescent="0.25">
      <c r="A976" s="430"/>
      <c r="B976" s="418"/>
      <c r="C976" s="430"/>
      <c r="D976" s="418"/>
      <c r="E976" s="418"/>
      <c r="F976" s="49"/>
      <c r="G976" s="49"/>
      <c r="H976" s="49"/>
      <c r="I976" s="49"/>
      <c r="J976" s="374"/>
      <c r="K976" s="374"/>
      <c r="L976" s="374"/>
      <c r="M976" s="374"/>
      <c r="N976" s="374"/>
    </row>
    <row r="977" spans="1:14" x14ac:dyDescent="0.25">
      <c r="A977" s="430"/>
      <c r="B977" s="418"/>
      <c r="C977" s="430"/>
      <c r="D977" s="418"/>
      <c r="E977" s="418"/>
      <c r="F977" s="49"/>
      <c r="G977" s="49"/>
      <c r="H977" s="49"/>
      <c r="I977" s="49"/>
      <c r="J977" s="374"/>
      <c r="K977" s="374"/>
      <c r="L977" s="374"/>
      <c r="M977" s="374"/>
      <c r="N977" s="374"/>
    </row>
    <row r="978" spans="1:14" x14ac:dyDescent="0.25">
      <c r="A978" s="430"/>
      <c r="B978" s="418"/>
      <c r="C978" s="430"/>
      <c r="D978" s="418"/>
      <c r="E978" s="418"/>
      <c r="F978" s="49"/>
      <c r="G978" s="49"/>
      <c r="H978" s="49"/>
      <c r="I978" s="49"/>
      <c r="J978" s="374"/>
      <c r="K978" s="374"/>
      <c r="L978" s="374"/>
      <c r="M978" s="374"/>
      <c r="N978" s="374"/>
    </row>
    <row r="979" spans="1:14" x14ac:dyDescent="0.25">
      <c r="A979" s="430"/>
      <c r="B979" s="418"/>
      <c r="C979" s="430"/>
      <c r="D979" s="418"/>
      <c r="E979" s="418"/>
      <c r="F979" s="49"/>
      <c r="G979" s="49"/>
      <c r="H979" s="49"/>
      <c r="I979" s="49"/>
      <c r="J979" s="374"/>
      <c r="K979" s="374"/>
      <c r="L979" s="374"/>
      <c r="M979" s="374"/>
      <c r="N979" s="374"/>
    </row>
    <row r="980" spans="1:14" x14ac:dyDescent="0.25">
      <c r="A980" s="430"/>
      <c r="B980" s="418"/>
      <c r="C980" s="430"/>
      <c r="D980" s="418"/>
      <c r="E980" s="418"/>
      <c r="F980" s="49"/>
      <c r="G980" s="49"/>
      <c r="H980" s="49"/>
      <c r="I980" s="49"/>
      <c r="J980" s="374"/>
      <c r="K980" s="374"/>
      <c r="L980" s="374"/>
      <c r="M980" s="374"/>
      <c r="N980" s="374"/>
    </row>
    <row r="981" spans="1:14" x14ac:dyDescent="0.25">
      <c r="A981" s="430"/>
      <c r="B981" s="418"/>
      <c r="C981" s="430"/>
      <c r="D981" s="418"/>
      <c r="E981" s="418"/>
      <c r="F981" s="49"/>
      <c r="G981" s="49"/>
      <c r="H981" s="49"/>
      <c r="I981" s="49"/>
      <c r="J981" s="374"/>
      <c r="K981" s="374"/>
      <c r="L981" s="374"/>
      <c r="M981" s="374"/>
      <c r="N981" s="374"/>
    </row>
    <row r="982" spans="1:14" x14ac:dyDescent="0.25">
      <c r="A982" s="430"/>
      <c r="B982" s="418"/>
      <c r="C982" s="430"/>
      <c r="D982" s="418"/>
      <c r="E982" s="418"/>
      <c r="F982" s="49"/>
      <c r="G982" s="49"/>
      <c r="H982" s="49"/>
      <c r="I982" s="49"/>
      <c r="J982" s="374"/>
      <c r="K982" s="374"/>
      <c r="L982" s="374"/>
      <c r="M982" s="374"/>
      <c r="N982" s="374"/>
    </row>
    <row r="983" spans="1:14" x14ac:dyDescent="0.25">
      <c r="A983" s="430"/>
      <c r="B983" s="418"/>
      <c r="C983" s="430"/>
      <c r="D983" s="418"/>
      <c r="E983" s="418"/>
      <c r="F983" s="49"/>
      <c r="G983" s="49"/>
      <c r="H983" s="49"/>
      <c r="I983" s="49"/>
      <c r="J983" s="374"/>
      <c r="K983" s="374"/>
      <c r="L983" s="374"/>
      <c r="M983" s="374"/>
      <c r="N983" s="374"/>
    </row>
    <row r="984" spans="1:14" x14ac:dyDescent="0.25">
      <c r="A984" s="430"/>
      <c r="B984" s="418"/>
      <c r="C984" s="430"/>
      <c r="D984" s="418"/>
      <c r="E984" s="418"/>
      <c r="F984" s="49"/>
      <c r="G984" s="49"/>
      <c r="H984" s="49"/>
      <c r="I984" s="49"/>
      <c r="J984" s="374"/>
      <c r="K984" s="374"/>
      <c r="L984" s="374"/>
      <c r="M984" s="374"/>
      <c r="N984" s="374"/>
    </row>
    <row r="985" spans="1:14" x14ac:dyDescent="0.25">
      <c r="A985" s="430"/>
      <c r="B985" s="418"/>
      <c r="C985" s="430"/>
      <c r="D985" s="418"/>
      <c r="E985" s="418"/>
      <c r="F985" s="49"/>
      <c r="G985" s="49"/>
      <c r="H985" s="49"/>
      <c r="I985" s="49"/>
      <c r="J985" s="374"/>
      <c r="K985" s="374"/>
      <c r="L985" s="374"/>
      <c r="M985" s="374"/>
      <c r="N985" s="374"/>
    </row>
    <row r="986" spans="1:14" x14ac:dyDescent="0.25">
      <c r="A986" s="430"/>
      <c r="B986" s="418"/>
      <c r="C986" s="430"/>
      <c r="D986" s="418"/>
      <c r="E986" s="418"/>
      <c r="F986" s="49"/>
      <c r="G986" s="49"/>
      <c r="H986" s="49"/>
      <c r="I986" s="49"/>
      <c r="J986" s="374"/>
      <c r="K986" s="374"/>
      <c r="L986" s="374"/>
      <c r="M986" s="374"/>
      <c r="N986" s="374"/>
    </row>
    <row r="987" spans="1:14" x14ac:dyDescent="0.25">
      <c r="A987" s="430"/>
      <c r="B987" s="418"/>
      <c r="C987" s="430"/>
      <c r="D987" s="418"/>
      <c r="E987" s="418"/>
      <c r="F987" s="49"/>
      <c r="G987" s="49"/>
      <c r="H987" s="49"/>
      <c r="I987" s="49"/>
      <c r="J987" s="374"/>
      <c r="K987" s="374"/>
      <c r="L987" s="374"/>
      <c r="M987" s="374"/>
      <c r="N987" s="374"/>
    </row>
    <row r="988" spans="1:14" x14ac:dyDescent="0.25">
      <c r="A988" s="430"/>
      <c r="B988" s="418"/>
      <c r="C988" s="430"/>
      <c r="D988" s="418"/>
      <c r="E988" s="418"/>
      <c r="F988" s="49"/>
      <c r="G988" s="49"/>
      <c r="H988" s="49"/>
      <c r="I988" s="49"/>
      <c r="J988" s="374"/>
      <c r="K988" s="374"/>
      <c r="L988" s="374"/>
      <c r="M988" s="374"/>
      <c r="N988" s="374"/>
    </row>
    <row r="989" spans="1:14" x14ac:dyDescent="0.25">
      <c r="A989" s="430"/>
      <c r="B989" s="418"/>
      <c r="C989" s="430"/>
      <c r="D989" s="418"/>
      <c r="E989" s="418"/>
      <c r="F989" s="49"/>
      <c r="G989" s="49"/>
      <c r="H989" s="49"/>
      <c r="I989" s="49"/>
      <c r="J989" s="374"/>
      <c r="K989" s="374"/>
      <c r="L989" s="374"/>
      <c r="M989" s="374"/>
      <c r="N989" s="374"/>
    </row>
    <row r="990" spans="1:14" x14ac:dyDescent="0.25">
      <c r="A990" s="430"/>
      <c r="B990" s="418"/>
      <c r="C990" s="430"/>
      <c r="D990" s="418"/>
      <c r="E990" s="418"/>
      <c r="F990" s="49"/>
      <c r="G990" s="49"/>
      <c r="H990" s="49"/>
      <c r="I990" s="49"/>
      <c r="J990" s="374"/>
      <c r="K990" s="374"/>
      <c r="L990" s="374"/>
      <c r="M990" s="374"/>
      <c r="N990" s="374"/>
    </row>
    <row r="991" spans="1:14" x14ac:dyDescent="0.25">
      <c r="A991" s="430"/>
      <c r="B991" s="418"/>
      <c r="C991" s="430"/>
      <c r="D991" s="418"/>
      <c r="E991" s="418"/>
      <c r="F991" s="49"/>
      <c r="G991" s="49"/>
      <c r="H991" s="49"/>
      <c r="I991" s="49"/>
      <c r="J991" s="374"/>
      <c r="K991" s="374"/>
      <c r="L991" s="374"/>
      <c r="M991" s="374"/>
      <c r="N991" s="374"/>
    </row>
    <row r="992" spans="1:14" x14ac:dyDescent="0.25">
      <c r="A992" s="430"/>
      <c r="B992" s="418"/>
      <c r="C992" s="430"/>
      <c r="D992" s="418"/>
      <c r="E992" s="418"/>
      <c r="F992" s="49"/>
      <c r="G992" s="49"/>
      <c r="H992" s="49"/>
      <c r="I992" s="49"/>
      <c r="J992" s="374"/>
      <c r="K992" s="374"/>
      <c r="L992" s="374"/>
      <c r="M992" s="374"/>
      <c r="N992" s="374"/>
    </row>
    <row r="993" spans="1:14" x14ac:dyDescent="0.25">
      <c r="A993" s="430"/>
      <c r="B993" s="418"/>
      <c r="C993" s="430"/>
      <c r="D993" s="418"/>
      <c r="E993" s="418"/>
      <c r="F993" s="49"/>
      <c r="G993" s="49"/>
      <c r="H993" s="49"/>
      <c r="I993" s="49"/>
      <c r="J993" s="374"/>
      <c r="K993" s="374"/>
      <c r="L993" s="374"/>
      <c r="M993" s="374"/>
      <c r="N993" s="374"/>
    </row>
    <row r="994" spans="1:14" x14ac:dyDescent="0.25">
      <c r="A994" s="430"/>
      <c r="B994" s="418"/>
      <c r="C994" s="430"/>
      <c r="D994" s="418"/>
      <c r="E994" s="418"/>
      <c r="F994" s="49"/>
      <c r="G994" s="49"/>
      <c r="H994" s="49"/>
      <c r="I994" s="49"/>
      <c r="J994" s="374"/>
      <c r="K994" s="374"/>
      <c r="L994" s="374"/>
      <c r="M994" s="374"/>
      <c r="N994" s="374"/>
    </row>
    <row r="995" spans="1:14" x14ac:dyDescent="0.25">
      <c r="A995" s="430"/>
      <c r="B995" s="418"/>
      <c r="C995" s="430"/>
      <c r="D995" s="418"/>
      <c r="E995" s="418"/>
      <c r="F995" s="49"/>
      <c r="G995" s="49"/>
      <c r="H995" s="49"/>
      <c r="I995" s="49"/>
      <c r="J995" s="374"/>
      <c r="K995" s="374"/>
      <c r="L995" s="374"/>
      <c r="M995" s="374"/>
      <c r="N995" s="374"/>
    </row>
    <row r="996" spans="1:14" x14ac:dyDescent="0.25">
      <c r="A996" s="430"/>
      <c r="B996" s="418"/>
      <c r="C996" s="430"/>
      <c r="D996" s="418"/>
      <c r="E996" s="418"/>
      <c r="F996" s="49"/>
      <c r="G996" s="49"/>
      <c r="H996" s="49"/>
      <c r="I996" s="49"/>
      <c r="J996" s="374"/>
      <c r="K996" s="374"/>
      <c r="L996" s="374"/>
      <c r="M996" s="374"/>
      <c r="N996" s="374"/>
    </row>
    <row r="997" spans="1:14" x14ac:dyDescent="0.25">
      <c r="A997" s="430"/>
      <c r="B997" s="418"/>
      <c r="C997" s="430"/>
      <c r="D997" s="418"/>
      <c r="E997" s="418"/>
      <c r="F997" s="49"/>
      <c r="G997" s="49"/>
      <c r="H997" s="49"/>
      <c r="I997" s="49"/>
      <c r="J997" s="374"/>
      <c r="K997" s="374"/>
      <c r="L997" s="374"/>
      <c r="M997" s="374"/>
      <c r="N997" s="374"/>
    </row>
    <row r="998" spans="1:14" x14ac:dyDescent="0.25">
      <c r="A998" s="430"/>
      <c r="B998" s="418"/>
      <c r="C998" s="430"/>
      <c r="D998" s="418"/>
      <c r="E998" s="418"/>
      <c r="F998" s="49"/>
      <c r="G998" s="49"/>
      <c r="H998" s="49"/>
      <c r="I998" s="49"/>
      <c r="J998" s="374"/>
      <c r="K998" s="374"/>
      <c r="L998" s="374"/>
      <c r="M998" s="374"/>
      <c r="N998" s="374"/>
    </row>
    <row r="999" spans="1:14" x14ac:dyDescent="0.25">
      <c r="A999" s="430"/>
      <c r="B999" s="418"/>
      <c r="C999" s="430"/>
      <c r="D999" s="418"/>
      <c r="E999" s="418"/>
      <c r="F999" s="49"/>
      <c r="G999" s="49"/>
      <c r="H999" s="49"/>
      <c r="I999" s="49"/>
      <c r="J999" s="374"/>
      <c r="K999" s="374"/>
      <c r="L999" s="374"/>
      <c r="M999" s="374"/>
      <c r="N999" s="374"/>
    </row>
    <row r="1000" spans="1:14" x14ac:dyDescent="0.25">
      <c r="A1000" s="430"/>
      <c r="B1000" s="418"/>
      <c r="C1000" s="430"/>
      <c r="D1000" s="418"/>
      <c r="E1000" s="418"/>
      <c r="F1000" s="49"/>
      <c r="G1000" s="49"/>
      <c r="H1000" s="49"/>
      <c r="I1000" s="49"/>
      <c r="J1000" s="374"/>
      <c r="K1000" s="374"/>
      <c r="L1000" s="374"/>
      <c r="M1000" s="374"/>
      <c r="N1000" s="374"/>
    </row>
    <row r="1001" spans="1:14" x14ac:dyDescent="0.25">
      <c r="A1001" s="430"/>
      <c r="B1001" s="418"/>
      <c r="C1001" s="430"/>
      <c r="D1001" s="418"/>
      <c r="E1001" s="418"/>
      <c r="F1001" s="49"/>
      <c r="G1001" s="49"/>
      <c r="H1001" s="49"/>
      <c r="I1001" s="49"/>
      <c r="J1001" s="374"/>
      <c r="K1001" s="374"/>
      <c r="L1001" s="374"/>
      <c r="M1001" s="374"/>
      <c r="N1001" s="374"/>
    </row>
    <row r="1002" spans="1:14" x14ac:dyDescent="0.25">
      <c r="A1002" s="430"/>
      <c r="B1002" s="418"/>
      <c r="C1002" s="430"/>
      <c r="D1002" s="418"/>
      <c r="E1002" s="418"/>
      <c r="F1002" s="49"/>
      <c r="G1002" s="49"/>
      <c r="H1002" s="49"/>
      <c r="I1002" s="49"/>
      <c r="J1002" s="374"/>
      <c r="K1002" s="374"/>
      <c r="L1002" s="374"/>
      <c r="M1002" s="374"/>
      <c r="N1002" s="374"/>
    </row>
    <row r="1003" spans="1:14" x14ac:dyDescent="0.25">
      <c r="A1003" s="430"/>
      <c r="B1003" s="418"/>
      <c r="C1003" s="430"/>
      <c r="D1003" s="418"/>
      <c r="E1003" s="418"/>
      <c r="F1003" s="49"/>
      <c r="G1003" s="49"/>
      <c r="H1003" s="49"/>
      <c r="I1003" s="49"/>
      <c r="J1003" s="374"/>
      <c r="K1003" s="374"/>
      <c r="L1003" s="374"/>
      <c r="M1003" s="374"/>
      <c r="N1003" s="374"/>
    </row>
    <row r="1004" spans="1:14" x14ac:dyDescent="0.25">
      <c r="A1004" s="430"/>
      <c r="B1004" s="418"/>
      <c r="C1004" s="430"/>
      <c r="D1004" s="418"/>
      <c r="E1004" s="418"/>
      <c r="F1004" s="49"/>
      <c r="G1004" s="49"/>
      <c r="H1004" s="49"/>
      <c r="I1004" s="49"/>
      <c r="J1004" s="374"/>
      <c r="K1004" s="374"/>
      <c r="L1004" s="374"/>
      <c r="M1004" s="374"/>
      <c r="N1004" s="374"/>
    </row>
    <row r="1005" spans="1:14" x14ac:dyDescent="0.25">
      <c r="A1005" s="430"/>
      <c r="B1005" s="418"/>
      <c r="C1005" s="430"/>
      <c r="D1005" s="418"/>
      <c r="E1005" s="418"/>
      <c r="F1005" s="49"/>
      <c r="G1005" s="49"/>
      <c r="H1005" s="49"/>
      <c r="I1005" s="49"/>
      <c r="J1005" s="374"/>
      <c r="K1005" s="374"/>
      <c r="L1005" s="374"/>
      <c r="M1005" s="374"/>
      <c r="N1005" s="374"/>
    </row>
    <row r="1006" spans="1:14" x14ac:dyDescent="0.25">
      <c r="A1006" s="430"/>
      <c r="B1006" s="418"/>
      <c r="C1006" s="430"/>
      <c r="D1006" s="418"/>
      <c r="E1006" s="418"/>
      <c r="F1006" s="49"/>
      <c r="G1006" s="49"/>
      <c r="H1006" s="49"/>
      <c r="I1006" s="49"/>
      <c r="J1006" s="374"/>
      <c r="K1006" s="374"/>
      <c r="L1006" s="374"/>
      <c r="M1006" s="374"/>
      <c r="N1006" s="374"/>
    </row>
    <row r="1007" spans="1:14" x14ac:dyDescent="0.25">
      <c r="A1007" s="430"/>
      <c r="B1007" s="418"/>
      <c r="C1007" s="430"/>
      <c r="D1007" s="418"/>
      <c r="E1007" s="418"/>
      <c r="F1007" s="49"/>
      <c r="G1007" s="49"/>
      <c r="H1007" s="49"/>
      <c r="I1007" s="49"/>
      <c r="J1007" s="374"/>
      <c r="K1007" s="374"/>
      <c r="L1007" s="374"/>
      <c r="M1007" s="374"/>
      <c r="N1007" s="374"/>
    </row>
    <row r="1008" spans="1:14" x14ac:dyDescent="0.25">
      <c r="A1008" s="430"/>
      <c r="B1008" s="418"/>
      <c r="C1008" s="430"/>
      <c r="D1008" s="418"/>
      <c r="E1008" s="418"/>
      <c r="F1008" s="49"/>
      <c r="G1008" s="49"/>
      <c r="H1008" s="49"/>
      <c r="I1008" s="49"/>
      <c r="J1008" s="374"/>
      <c r="K1008" s="374"/>
      <c r="L1008" s="374"/>
      <c r="M1008" s="374"/>
      <c r="N1008" s="374"/>
    </row>
    <row r="1009" spans="1:14" x14ac:dyDescent="0.25">
      <c r="A1009" s="430"/>
      <c r="B1009" s="418"/>
      <c r="C1009" s="430"/>
      <c r="D1009" s="418"/>
      <c r="E1009" s="418"/>
      <c r="F1009" s="49"/>
      <c r="G1009" s="49"/>
      <c r="H1009" s="49"/>
      <c r="I1009" s="49"/>
      <c r="J1009" s="374"/>
      <c r="K1009" s="374"/>
      <c r="L1009" s="374"/>
      <c r="M1009" s="374"/>
      <c r="N1009" s="374"/>
    </row>
    <row r="1010" spans="1:14" x14ac:dyDescent="0.25">
      <c r="A1010" s="430"/>
      <c r="B1010" s="418"/>
      <c r="C1010" s="430"/>
      <c r="D1010" s="418"/>
      <c r="E1010" s="418"/>
      <c r="F1010" s="49"/>
      <c r="G1010" s="49"/>
      <c r="H1010" s="49"/>
      <c r="I1010" s="49"/>
      <c r="J1010" s="374"/>
      <c r="K1010" s="374"/>
      <c r="L1010" s="374"/>
      <c r="M1010" s="374"/>
      <c r="N1010" s="374"/>
    </row>
    <row r="1011" spans="1:14" x14ac:dyDescent="0.25">
      <c r="A1011" s="430"/>
      <c r="B1011" s="418"/>
      <c r="C1011" s="430"/>
      <c r="D1011" s="418"/>
      <c r="E1011" s="418"/>
      <c r="F1011" s="49"/>
      <c r="G1011" s="49"/>
      <c r="H1011" s="49"/>
      <c r="I1011" s="49"/>
      <c r="J1011" s="374"/>
      <c r="K1011" s="374"/>
      <c r="L1011" s="374"/>
      <c r="M1011" s="374"/>
      <c r="N1011" s="374"/>
    </row>
    <row r="1012" spans="1:14" x14ac:dyDescent="0.25">
      <c r="A1012" s="430"/>
      <c r="B1012" s="418"/>
      <c r="C1012" s="430"/>
      <c r="D1012" s="418"/>
      <c r="E1012" s="418"/>
      <c r="F1012" s="49"/>
      <c r="G1012" s="49"/>
      <c r="H1012" s="49"/>
      <c r="I1012" s="49"/>
      <c r="J1012" s="374"/>
      <c r="K1012" s="374"/>
      <c r="L1012" s="374"/>
      <c r="M1012" s="374"/>
      <c r="N1012" s="374"/>
    </row>
    <row r="1013" spans="1:14" x14ac:dyDescent="0.25">
      <c r="A1013" s="430"/>
      <c r="B1013" s="418"/>
      <c r="C1013" s="430"/>
      <c r="D1013" s="418"/>
      <c r="E1013" s="418"/>
      <c r="F1013" s="49"/>
      <c r="G1013" s="49"/>
      <c r="H1013" s="49"/>
      <c r="I1013" s="49"/>
      <c r="J1013" s="374"/>
      <c r="K1013" s="374"/>
      <c r="L1013" s="374"/>
      <c r="M1013" s="374"/>
      <c r="N1013" s="374"/>
    </row>
    <row r="1014" spans="1:14" x14ac:dyDescent="0.25">
      <c r="A1014" s="430"/>
      <c r="B1014" s="418"/>
      <c r="C1014" s="430"/>
      <c r="D1014" s="418"/>
      <c r="E1014" s="418"/>
      <c r="F1014" s="49"/>
      <c r="G1014" s="49"/>
      <c r="H1014" s="49"/>
      <c r="I1014" s="49"/>
      <c r="J1014" s="374"/>
      <c r="K1014" s="374"/>
      <c r="L1014" s="374"/>
      <c r="M1014" s="374"/>
      <c r="N1014" s="374"/>
    </row>
    <row r="1015" spans="1:14" x14ac:dyDescent="0.25">
      <c r="A1015" s="430"/>
      <c r="B1015" s="418"/>
      <c r="C1015" s="430"/>
      <c r="D1015" s="418"/>
      <c r="E1015" s="418"/>
      <c r="F1015" s="49"/>
      <c r="G1015" s="49"/>
      <c r="H1015" s="49"/>
      <c r="I1015" s="49"/>
      <c r="J1015" s="374"/>
      <c r="K1015" s="374"/>
      <c r="L1015" s="374"/>
      <c r="M1015" s="374"/>
      <c r="N1015" s="374"/>
    </row>
    <row r="1016" spans="1:14" x14ac:dyDescent="0.25">
      <c r="A1016" s="430"/>
      <c r="B1016" s="418"/>
      <c r="C1016" s="430"/>
      <c r="D1016" s="418"/>
      <c r="E1016" s="418"/>
      <c r="F1016" s="49"/>
      <c r="G1016" s="49"/>
      <c r="H1016" s="49"/>
      <c r="I1016" s="49"/>
      <c r="J1016" s="374"/>
      <c r="K1016" s="374"/>
      <c r="L1016" s="374"/>
      <c r="M1016" s="374"/>
      <c r="N1016" s="374"/>
    </row>
    <row r="1017" spans="1:14" x14ac:dyDescent="0.25">
      <c r="A1017" s="430"/>
      <c r="B1017" s="418"/>
      <c r="C1017" s="430"/>
      <c r="D1017" s="418"/>
      <c r="E1017" s="418"/>
      <c r="F1017" s="49"/>
      <c r="G1017" s="49"/>
      <c r="H1017" s="49"/>
      <c r="I1017" s="49"/>
      <c r="J1017" s="374"/>
      <c r="K1017" s="374"/>
      <c r="L1017" s="374"/>
      <c r="M1017" s="374"/>
      <c r="N1017" s="374"/>
    </row>
    <row r="1018" spans="1:14" x14ac:dyDescent="0.25">
      <c r="A1018" s="430"/>
      <c r="B1018" s="418"/>
      <c r="C1018" s="430"/>
      <c r="D1018" s="418"/>
      <c r="E1018" s="418"/>
      <c r="F1018" s="49"/>
      <c r="G1018" s="49"/>
      <c r="H1018" s="49"/>
      <c r="I1018" s="49"/>
      <c r="J1018" s="374"/>
      <c r="K1018" s="374"/>
      <c r="L1018" s="374"/>
      <c r="M1018" s="374"/>
      <c r="N1018" s="374"/>
    </row>
    <row r="1019" spans="1:14" x14ac:dyDescent="0.25">
      <c r="A1019" s="430"/>
      <c r="B1019" s="418"/>
      <c r="C1019" s="430"/>
      <c r="D1019" s="418"/>
      <c r="E1019" s="418"/>
      <c r="F1019" s="49"/>
      <c r="G1019" s="49"/>
      <c r="H1019" s="49"/>
      <c r="I1019" s="49"/>
      <c r="J1019" s="374"/>
      <c r="K1019" s="374"/>
      <c r="L1019" s="374"/>
      <c r="M1019" s="374"/>
      <c r="N1019" s="374"/>
    </row>
    <row r="1020" spans="1:14" x14ac:dyDescent="0.25">
      <c r="A1020" s="430"/>
      <c r="B1020" s="418"/>
      <c r="C1020" s="430"/>
      <c r="D1020" s="418"/>
      <c r="E1020" s="418"/>
      <c r="F1020" s="49"/>
      <c r="G1020" s="49"/>
      <c r="H1020" s="49"/>
      <c r="I1020" s="49"/>
      <c r="J1020" s="374"/>
      <c r="K1020" s="374"/>
      <c r="L1020" s="374"/>
      <c r="M1020" s="374"/>
      <c r="N1020" s="374"/>
    </row>
    <row r="1021" spans="1:14" x14ac:dyDescent="0.25">
      <c r="A1021" s="430"/>
      <c r="B1021" s="418"/>
      <c r="C1021" s="430"/>
      <c r="D1021" s="418"/>
      <c r="E1021" s="418"/>
      <c r="F1021" s="49"/>
      <c r="G1021" s="49"/>
      <c r="H1021" s="49"/>
      <c r="I1021" s="49"/>
      <c r="J1021" s="374"/>
      <c r="K1021" s="374"/>
      <c r="L1021" s="374"/>
      <c r="M1021" s="374"/>
      <c r="N1021" s="374"/>
    </row>
    <row r="1022" spans="1:14" x14ac:dyDescent="0.25">
      <c r="A1022" s="430"/>
      <c r="B1022" s="418"/>
      <c r="C1022" s="430"/>
      <c r="D1022" s="418"/>
      <c r="E1022" s="418"/>
      <c r="F1022" s="49"/>
      <c r="G1022" s="49"/>
      <c r="H1022" s="49"/>
      <c r="I1022" s="49"/>
      <c r="J1022" s="374"/>
      <c r="K1022" s="374"/>
      <c r="L1022" s="374"/>
      <c r="M1022" s="374"/>
      <c r="N1022" s="374"/>
    </row>
    <row r="1023" spans="1:14" x14ac:dyDescent="0.25">
      <c r="A1023" s="430"/>
      <c r="B1023" s="418"/>
      <c r="C1023" s="430"/>
      <c r="D1023" s="418"/>
      <c r="E1023" s="418"/>
      <c r="F1023" s="49"/>
      <c r="G1023" s="49"/>
      <c r="H1023" s="49"/>
      <c r="I1023" s="49"/>
      <c r="J1023" s="374"/>
      <c r="K1023" s="374"/>
      <c r="L1023" s="374"/>
      <c r="M1023" s="374"/>
      <c r="N1023" s="374"/>
    </row>
    <row r="1024" spans="1:14" x14ac:dyDescent="0.25">
      <c r="A1024" s="430"/>
      <c r="B1024" s="418"/>
      <c r="C1024" s="430"/>
      <c r="D1024" s="418"/>
      <c r="E1024" s="418"/>
      <c r="F1024" s="49"/>
      <c r="G1024" s="49"/>
      <c r="H1024" s="49"/>
      <c r="I1024" s="49"/>
      <c r="J1024" s="374"/>
      <c r="K1024" s="374"/>
      <c r="L1024" s="374"/>
      <c r="M1024" s="374"/>
      <c r="N1024" s="374"/>
    </row>
    <row r="1025" spans="1:14" x14ac:dyDescent="0.25">
      <c r="A1025" s="430"/>
      <c r="B1025" s="418"/>
      <c r="C1025" s="430"/>
      <c r="D1025" s="418"/>
      <c r="E1025" s="418"/>
      <c r="F1025" s="49"/>
      <c r="G1025" s="49"/>
      <c r="H1025" s="49"/>
      <c r="I1025" s="49"/>
      <c r="J1025" s="374"/>
      <c r="K1025" s="374"/>
      <c r="L1025" s="374"/>
      <c r="M1025" s="374"/>
      <c r="N1025" s="374"/>
    </row>
    <row r="1026" spans="1:14" x14ac:dyDescent="0.25">
      <c r="A1026" s="430"/>
      <c r="B1026" s="418"/>
      <c r="C1026" s="430"/>
      <c r="D1026" s="418"/>
      <c r="E1026" s="418"/>
      <c r="F1026" s="49"/>
      <c r="G1026" s="49"/>
      <c r="H1026" s="49"/>
      <c r="I1026" s="49"/>
      <c r="J1026" s="374"/>
      <c r="K1026" s="374"/>
      <c r="L1026" s="374"/>
      <c r="M1026" s="374"/>
      <c r="N1026" s="374"/>
    </row>
    <row r="1027" spans="1:14" x14ac:dyDescent="0.25">
      <c r="A1027" s="430"/>
      <c r="B1027" s="418"/>
      <c r="C1027" s="430"/>
      <c r="D1027" s="418"/>
      <c r="E1027" s="418"/>
      <c r="F1027" s="49"/>
      <c r="G1027" s="49"/>
      <c r="H1027" s="49"/>
      <c r="I1027" s="49"/>
      <c r="J1027" s="374"/>
      <c r="K1027" s="374"/>
      <c r="L1027" s="374"/>
      <c r="M1027" s="374"/>
      <c r="N1027" s="374"/>
    </row>
    <row r="1028" spans="1:14" x14ac:dyDescent="0.25">
      <c r="A1028" s="430"/>
      <c r="B1028" s="418"/>
      <c r="C1028" s="430"/>
      <c r="D1028" s="418"/>
      <c r="E1028" s="418"/>
      <c r="F1028" s="49"/>
      <c r="G1028" s="49"/>
      <c r="H1028" s="49"/>
      <c r="I1028" s="49"/>
      <c r="J1028" s="374"/>
      <c r="K1028" s="374"/>
      <c r="L1028" s="374"/>
      <c r="M1028" s="374"/>
      <c r="N1028" s="374"/>
    </row>
    <row r="1029" spans="1:14" x14ac:dyDescent="0.25">
      <c r="A1029" s="430"/>
      <c r="B1029" s="418"/>
      <c r="C1029" s="430"/>
      <c r="D1029" s="418"/>
      <c r="E1029" s="418"/>
      <c r="F1029" s="49"/>
      <c r="G1029" s="49"/>
      <c r="H1029" s="49"/>
      <c r="I1029" s="49"/>
      <c r="J1029" s="374"/>
      <c r="K1029" s="374"/>
      <c r="L1029" s="374"/>
      <c r="M1029" s="374"/>
      <c r="N1029" s="374"/>
    </row>
    <row r="1030" spans="1:14" x14ac:dyDescent="0.25">
      <c r="A1030" s="430"/>
      <c r="B1030" s="418"/>
      <c r="C1030" s="430"/>
      <c r="D1030" s="418"/>
      <c r="E1030" s="418"/>
      <c r="F1030" s="49"/>
      <c r="G1030" s="49"/>
      <c r="H1030" s="49"/>
      <c r="I1030" s="49"/>
      <c r="J1030" s="374"/>
      <c r="K1030" s="374"/>
      <c r="L1030" s="374"/>
      <c r="M1030" s="374"/>
      <c r="N1030" s="374"/>
    </row>
    <row r="1031" spans="1:14" x14ac:dyDescent="0.25">
      <c r="A1031" s="430"/>
      <c r="B1031" s="418"/>
      <c r="C1031" s="430"/>
      <c r="D1031" s="418"/>
      <c r="E1031" s="418"/>
      <c r="F1031" s="49"/>
      <c r="G1031" s="49"/>
      <c r="H1031" s="49"/>
      <c r="I1031" s="49"/>
      <c r="J1031" s="374"/>
      <c r="K1031" s="374"/>
      <c r="L1031" s="374"/>
      <c r="M1031" s="374"/>
      <c r="N1031" s="374"/>
    </row>
    <row r="1032" spans="1:14" x14ac:dyDescent="0.25">
      <c r="A1032" s="430"/>
      <c r="B1032" s="418"/>
      <c r="C1032" s="430"/>
      <c r="D1032" s="418"/>
      <c r="E1032" s="418"/>
      <c r="F1032" s="49"/>
      <c r="G1032" s="49"/>
      <c r="H1032" s="49"/>
      <c r="I1032" s="49"/>
      <c r="J1032" s="374"/>
      <c r="K1032" s="374"/>
      <c r="L1032" s="374"/>
      <c r="M1032" s="374"/>
      <c r="N1032" s="374"/>
    </row>
    <row r="1033" spans="1:14" x14ac:dyDescent="0.25">
      <c r="A1033" s="430"/>
      <c r="B1033" s="418"/>
      <c r="C1033" s="430"/>
      <c r="D1033" s="418"/>
      <c r="E1033" s="418"/>
      <c r="F1033" s="49"/>
      <c r="G1033" s="49"/>
      <c r="H1033" s="49"/>
      <c r="I1033" s="49"/>
      <c r="J1033" s="374"/>
      <c r="K1033" s="374"/>
      <c r="L1033" s="374"/>
      <c r="M1033" s="374"/>
      <c r="N1033" s="374"/>
    </row>
    <row r="1034" spans="1:14" x14ac:dyDescent="0.25">
      <c r="A1034" s="430"/>
      <c r="B1034" s="418"/>
      <c r="C1034" s="430"/>
      <c r="D1034" s="418"/>
      <c r="E1034" s="418"/>
      <c r="F1034" s="49"/>
      <c r="G1034" s="49"/>
      <c r="H1034" s="49"/>
      <c r="I1034" s="49"/>
      <c r="J1034" s="374"/>
      <c r="K1034" s="374"/>
      <c r="L1034" s="374"/>
      <c r="M1034" s="374"/>
      <c r="N1034" s="374"/>
    </row>
    <row r="1035" spans="1:14" x14ac:dyDescent="0.25">
      <c r="A1035" s="430"/>
      <c r="B1035" s="418"/>
      <c r="C1035" s="430"/>
      <c r="D1035" s="418"/>
      <c r="E1035" s="418"/>
      <c r="F1035" s="49"/>
      <c r="G1035" s="49"/>
      <c r="H1035" s="49"/>
      <c r="I1035" s="49"/>
      <c r="J1035" s="374"/>
      <c r="K1035" s="374"/>
      <c r="L1035" s="374"/>
      <c r="M1035" s="374"/>
      <c r="N1035" s="374"/>
    </row>
    <row r="1036" spans="1:14" x14ac:dyDescent="0.25">
      <c r="A1036" s="430"/>
      <c r="B1036" s="418"/>
      <c r="C1036" s="430"/>
      <c r="D1036" s="418"/>
      <c r="E1036" s="418"/>
      <c r="F1036" s="49"/>
      <c r="G1036" s="49"/>
      <c r="H1036" s="49"/>
      <c r="I1036" s="49"/>
      <c r="J1036" s="374"/>
      <c r="K1036" s="374"/>
      <c r="L1036" s="374"/>
      <c r="M1036" s="374"/>
      <c r="N1036" s="374"/>
    </row>
    <row r="1037" spans="1:14" x14ac:dyDescent="0.25">
      <c r="A1037" s="430"/>
      <c r="B1037" s="418"/>
      <c r="C1037" s="430"/>
      <c r="D1037" s="418"/>
      <c r="E1037" s="418"/>
      <c r="F1037" s="49"/>
      <c r="G1037" s="49"/>
      <c r="H1037" s="49"/>
      <c r="I1037" s="49"/>
      <c r="J1037" s="374"/>
      <c r="K1037" s="374"/>
      <c r="L1037" s="374"/>
      <c r="M1037" s="374"/>
      <c r="N1037" s="374"/>
    </row>
    <row r="1038" spans="1:14" x14ac:dyDescent="0.25">
      <c r="A1038" s="430"/>
      <c r="B1038" s="418"/>
      <c r="C1038" s="430"/>
      <c r="D1038" s="418"/>
      <c r="E1038" s="418"/>
      <c r="F1038" s="49"/>
      <c r="G1038" s="49"/>
      <c r="H1038" s="49"/>
      <c r="I1038" s="49"/>
      <c r="J1038" s="374"/>
      <c r="K1038" s="374"/>
      <c r="L1038" s="374"/>
      <c r="M1038" s="374"/>
      <c r="N1038" s="374"/>
    </row>
    <row r="1039" spans="1:14" x14ac:dyDescent="0.25">
      <c r="A1039" s="430"/>
      <c r="B1039" s="418"/>
      <c r="C1039" s="430"/>
      <c r="D1039" s="418"/>
      <c r="E1039" s="418"/>
      <c r="F1039" s="49"/>
      <c r="G1039" s="49"/>
      <c r="H1039" s="49"/>
      <c r="I1039" s="49"/>
      <c r="J1039" s="374"/>
      <c r="K1039" s="374"/>
      <c r="L1039" s="374"/>
      <c r="M1039" s="374"/>
      <c r="N1039" s="374"/>
    </row>
    <row r="1040" spans="1:14" x14ac:dyDescent="0.25">
      <c r="A1040" s="430"/>
      <c r="B1040" s="418"/>
      <c r="C1040" s="430"/>
      <c r="D1040" s="418"/>
      <c r="E1040" s="418"/>
      <c r="F1040" s="49"/>
      <c r="G1040" s="49"/>
      <c r="H1040" s="49"/>
      <c r="I1040" s="49"/>
      <c r="J1040" s="374"/>
      <c r="K1040" s="374"/>
      <c r="L1040" s="374"/>
      <c r="M1040" s="374"/>
      <c r="N1040" s="374"/>
    </row>
    <row r="1041" spans="1:14" x14ac:dyDescent="0.25">
      <c r="A1041" s="430"/>
      <c r="B1041" s="418"/>
      <c r="C1041" s="430"/>
      <c r="D1041" s="418"/>
      <c r="E1041" s="418"/>
      <c r="F1041" s="49"/>
      <c r="G1041" s="49"/>
      <c r="H1041" s="49"/>
      <c r="I1041" s="49"/>
      <c r="J1041" s="374"/>
      <c r="K1041" s="374"/>
      <c r="L1041" s="374"/>
      <c r="M1041" s="374"/>
      <c r="N1041" s="374"/>
    </row>
    <row r="1042" spans="1:14" x14ac:dyDescent="0.25">
      <c r="A1042" s="430"/>
      <c r="B1042" s="418"/>
      <c r="C1042" s="430"/>
      <c r="D1042" s="418"/>
      <c r="E1042" s="418"/>
      <c r="F1042" s="49"/>
      <c r="G1042" s="49"/>
      <c r="H1042" s="49"/>
      <c r="I1042" s="49"/>
      <c r="J1042" s="374"/>
      <c r="K1042" s="374"/>
      <c r="L1042" s="374"/>
      <c r="M1042" s="374"/>
      <c r="N1042" s="374"/>
    </row>
    <row r="1043" spans="1:14" x14ac:dyDescent="0.25">
      <c r="A1043" s="430"/>
      <c r="B1043" s="418"/>
      <c r="C1043" s="430"/>
      <c r="D1043" s="418"/>
      <c r="E1043" s="418"/>
      <c r="F1043" s="49"/>
      <c r="G1043" s="49"/>
      <c r="H1043" s="49"/>
      <c r="I1043" s="49"/>
      <c r="J1043" s="374"/>
      <c r="K1043" s="374"/>
      <c r="L1043" s="374"/>
      <c r="M1043" s="374"/>
      <c r="N1043" s="374"/>
    </row>
    <row r="1044" spans="1:14" x14ac:dyDescent="0.25">
      <c r="A1044" s="430"/>
      <c r="B1044" s="418"/>
      <c r="C1044" s="430"/>
      <c r="D1044" s="418"/>
      <c r="E1044" s="418"/>
      <c r="F1044" s="49"/>
      <c r="G1044" s="49"/>
      <c r="H1044" s="49"/>
      <c r="I1044" s="49"/>
      <c r="J1044" s="374"/>
      <c r="K1044" s="374"/>
      <c r="L1044" s="374"/>
      <c r="M1044" s="374"/>
      <c r="N1044" s="374"/>
    </row>
    <row r="1045" spans="1:14" x14ac:dyDescent="0.25">
      <c r="A1045" s="430"/>
      <c r="B1045" s="418"/>
      <c r="C1045" s="430"/>
      <c r="D1045" s="418"/>
      <c r="E1045" s="418"/>
      <c r="F1045" s="49"/>
      <c r="G1045" s="49"/>
      <c r="H1045" s="49"/>
      <c r="I1045" s="49"/>
      <c r="J1045" s="374"/>
      <c r="K1045" s="374"/>
      <c r="L1045" s="374"/>
      <c r="M1045" s="374"/>
      <c r="N1045" s="374"/>
    </row>
    <row r="1046" spans="1:14" x14ac:dyDescent="0.25">
      <c r="A1046" s="430"/>
      <c r="B1046" s="418"/>
      <c r="C1046" s="430"/>
      <c r="D1046" s="418"/>
      <c r="E1046" s="418"/>
      <c r="F1046" s="49"/>
      <c r="G1046" s="49"/>
      <c r="H1046" s="49"/>
      <c r="I1046" s="49"/>
      <c r="J1046" s="374"/>
      <c r="K1046" s="374"/>
      <c r="L1046" s="374"/>
      <c r="M1046" s="374"/>
      <c r="N1046" s="374"/>
    </row>
    <row r="1047" spans="1:14" x14ac:dyDescent="0.25">
      <c r="A1047" s="430"/>
      <c r="B1047" s="418"/>
      <c r="C1047" s="430"/>
      <c r="D1047" s="418"/>
      <c r="E1047" s="418"/>
      <c r="F1047" s="49"/>
      <c r="G1047" s="49"/>
      <c r="H1047" s="49"/>
      <c r="I1047" s="49"/>
      <c r="J1047" s="374"/>
      <c r="K1047" s="374"/>
      <c r="L1047" s="374"/>
      <c r="M1047" s="374"/>
      <c r="N1047" s="374"/>
    </row>
    <row r="1048" spans="1:14" x14ac:dyDescent="0.25">
      <c r="A1048" s="430"/>
      <c r="B1048" s="418"/>
      <c r="C1048" s="430"/>
      <c r="D1048" s="418"/>
      <c r="E1048" s="418"/>
      <c r="F1048" s="49"/>
      <c r="G1048" s="49"/>
      <c r="H1048" s="49"/>
      <c r="I1048" s="49"/>
      <c r="J1048" s="374"/>
      <c r="K1048" s="374"/>
      <c r="L1048" s="374"/>
      <c r="M1048" s="374"/>
      <c r="N1048" s="374"/>
    </row>
    <row r="1049" spans="1:14" x14ac:dyDescent="0.25">
      <c r="A1049" s="430"/>
      <c r="B1049" s="418"/>
      <c r="C1049" s="430"/>
      <c r="D1049" s="418"/>
      <c r="E1049" s="418"/>
      <c r="F1049" s="49"/>
      <c r="G1049" s="49"/>
      <c r="H1049" s="49"/>
      <c r="I1049" s="49"/>
      <c r="J1049" s="374"/>
      <c r="K1049" s="374"/>
      <c r="L1049" s="374"/>
      <c r="M1049" s="374"/>
      <c r="N1049" s="374"/>
    </row>
    <row r="1050" spans="1:14" x14ac:dyDescent="0.25">
      <c r="A1050" s="430"/>
      <c r="B1050" s="418"/>
      <c r="C1050" s="430"/>
      <c r="D1050" s="418"/>
      <c r="E1050" s="418"/>
      <c r="F1050" s="49"/>
      <c r="G1050" s="49"/>
      <c r="H1050" s="49"/>
      <c r="I1050" s="49"/>
      <c r="J1050" s="374"/>
      <c r="K1050" s="374"/>
      <c r="L1050" s="374"/>
      <c r="M1050" s="374"/>
      <c r="N1050" s="374"/>
    </row>
    <row r="1051" spans="1:14" x14ac:dyDescent="0.25">
      <c r="A1051" s="430"/>
      <c r="B1051" s="418"/>
      <c r="C1051" s="430"/>
      <c r="D1051" s="418"/>
      <c r="E1051" s="418"/>
      <c r="F1051" s="49"/>
      <c r="G1051" s="49"/>
      <c r="H1051" s="49"/>
      <c r="I1051" s="49"/>
      <c r="J1051" s="374"/>
      <c r="K1051" s="374"/>
      <c r="L1051" s="374"/>
      <c r="M1051" s="374"/>
      <c r="N1051" s="374"/>
    </row>
    <row r="1052" spans="1:14" x14ac:dyDescent="0.25">
      <c r="A1052" s="430"/>
      <c r="B1052" s="418"/>
      <c r="C1052" s="430"/>
      <c r="D1052" s="418"/>
      <c r="E1052" s="418"/>
      <c r="F1052" s="49"/>
      <c r="G1052" s="49"/>
      <c r="H1052" s="49"/>
      <c r="I1052" s="49"/>
      <c r="J1052" s="374"/>
      <c r="K1052" s="374"/>
      <c r="L1052" s="374"/>
      <c r="M1052" s="374"/>
      <c r="N1052" s="374"/>
    </row>
    <row r="1053" spans="1:14" x14ac:dyDescent="0.25">
      <c r="A1053" s="430"/>
      <c r="B1053" s="418"/>
      <c r="C1053" s="430"/>
      <c r="D1053" s="418"/>
      <c r="E1053" s="418"/>
      <c r="F1053" s="49"/>
      <c r="G1053" s="49"/>
      <c r="H1053" s="49"/>
      <c r="I1053" s="49"/>
      <c r="J1053" s="374"/>
      <c r="K1053" s="374"/>
      <c r="L1053" s="374"/>
      <c r="M1053" s="374"/>
      <c r="N1053" s="374"/>
    </row>
    <row r="1054" spans="1:14" x14ac:dyDescent="0.25">
      <c r="A1054" s="430"/>
      <c r="B1054" s="418"/>
      <c r="C1054" s="430"/>
      <c r="D1054" s="418"/>
      <c r="E1054" s="418"/>
      <c r="F1054" s="49"/>
      <c r="G1054" s="49"/>
      <c r="H1054" s="49"/>
      <c r="I1054" s="49"/>
      <c r="J1054" s="374"/>
      <c r="K1054" s="374"/>
      <c r="L1054" s="374"/>
      <c r="M1054" s="374"/>
      <c r="N1054" s="374"/>
    </row>
    <row r="1055" spans="1:14" x14ac:dyDescent="0.25">
      <c r="A1055" s="430"/>
      <c r="B1055" s="418"/>
      <c r="C1055" s="430"/>
      <c r="D1055" s="418"/>
      <c r="E1055" s="418"/>
      <c r="F1055" s="49"/>
      <c r="G1055" s="49"/>
      <c r="H1055" s="49"/>
      <c r="I1055" s="49"/>
      <c r="J1055" s="374"/>
      <c r="K1055" s="374"/>
      <c r="L1055" s="374"/>
      <c r="M1055" s="374"/>
      <c r="N1055" s="374"/>
    </row>
    <row r="1056" spans="1:14" x14ac:dyDescent="0.25">
      <c r="A1056" s="430"/>
      <c r="B1056" s="418"/>
      <c r="C1056" s="430"/>
      <c r="D1056" s="418"/>
      <c r="E1056" s="418"/>
      <c r="F1056" s="49"/>
      <c r="G1056" s="49"/>
      <c r="H1056" s="49"/>
      <c r="I1056" s="49"/>
      <c r="J1056" s="374"/>
      <c r="K1056" s="374"/>
      <c r="L1056" s="374"/>
      <c r="M1056" s="374"/>
      <c r="N1056" s="374"/>
    </row>
    <row r="1057" spans="1:14" x14ac:dyDescent="0.25">
      <c r="A1057" s="430"/>
      <c r="B1057" s="418"/>
      <c r="C1057" s="430"/>
      <c r="D1057" s="418"/>
      <c r="E1057" s="418"/>
      <c r="F1057" s="49"/>
      <c r="G1057" s="49"/>
      <c r="H1057" s="49"/>
      <c r="I1057" s="49"/>
      <c r="J1057" s="374"/>
      <c r="K1057" s="374"/>
      <c r="L1057" s="374"/>
      <c r="M1057" s="374"/>
      <c r="N1057" s="374"/>
    </row>
    <row r="1058" spans="1:14" x14ac:dyDescent="0.25">
      <c r="A1058" s="430"/>
      <c r="B1058" s="418"/>
      <c r="C1058" s="430"/>
      <c r="D1058" s="418"/>
      <c r="E1058" s="418"/>
      <c r="F1058" s="49"/>
      <c r="G1058" s="49"/>
      <c r="H1058" s="49"/>
      <c r="I1058" s="49"/>
      <c r="J1058" s="374"/>
      <c r="K1058" s="374"/>
      <c r="L1058" s="374"/>
      <c r="M1058" s="374"/>
      <c r="N1058" s="374"/>
    </row>
    <row r="1059" spans="1:14" x14ac:dyDescent="0.25">
      <c r="A1059" s="430"/>
      <c r="B1059" s="418"/>
      <c r="C1059" s="430"/>
      <c r="D1059" s="418"/>
      <c r="E1059" s="418"/>
      <c r="F1059" s="49"/>
      <c r="G1059" s="49"/>
      <c r="H1059" s="49"/>
      <c r="I1059" s="49"/>
      <c r="J1059" s="374"/>
      <c r="K1059" s="374"/>
      <c r="L1059" s="374"/>
      <c r="M1059" s="374"/>
      <c r="N1059" s="374"/>
    </row>
    <row r="1060" spans="1:14" x14ac:dyDescent="0.25">
      <c r="A1060" s="430"/>
      <c r="B1060" s="418"/>
      <c r="C1060" s="430"/>
      <c r="D1060" s="418"/>
      <c r="E1060" s="418"/>
      <c r="F1060" s="49"/>
      <c r="G1060" s="49"/>
      <c r="H1060" s="49"/>
      <c r="I1060" s="49"/>
      <c r="J1060" s="374"/>
      <c r="K1060" s="374"/>
      <c r="L1060" s="374"/>
      <c r="M1060" s="374"/>
      <c r="N1060" s="374"/>
    </row>
    <row r="1061" spans="1:14" x14ac:dyDescent="0.25">
      <c r="A1061" s="430"/>
      <c r="B1061" s="418"/>
      <c r="C1061" s="430"/>
      <c r="D1061" s="418"/>
      <c r="E1061" s="418"/>
      <c r="F1061" s="49"/>
      <c r="G1061" s="49"/>
      <c r="H1061" s="49"/>
      <c r="I1061" s="49"/>
      <c r="J1061" s="374"/>
      <c r="K1061" s="374"/>
      <c r="L1061" s="374"/>
      <c r="M1061" s="374"/>
      <c r="N1061" s="374"/>
    </row>
    <row r="1062" spans="1:14" x14ac:dyDescent="0.25">
      <c r="A1062" s="430"/>
      <c r="B1062" s="418"/>
      <c r="C1062" s="430"/>
      <c r="D1062" s="418"/>
      <c r="E1062" s="418"/>
      <c r="F1062" s="49"/>
      <c r="G1062" s="49"/>
      <c r="H1062" s="49"/>
      <c r="I1062" s="49"/>
      <c r="J1062" s="374"/>
      <c r="K1062" s="374"/>
      <c r="L1062" s="374"/>
      <c r="M1062" s="374"/>
      <c r="N1062" s="374"/>
    </row>
    <row r="1063" spans="1:14" x14ac:dyDescent="0.25">
      <c r="A1063" s="430"/>
      <c r="B1063" s="418"/>
      <c r="C1063" s="430"/>
      <c r="D1063" s="418"/>
      <c r="E1063" s="418"/>
      <c r="F1063" s="49"/>
      <c r="G1063" s="49"/>
      <c r="H1063" s="49"/>
      <c r="I1063" s="49"/>
      <c r="J1063" s="374"/>
      <c r="K1063" s="374"/>
      <c r="L1063" s="374"/>
      <c r="M1063" s="374"/>
      <c r="N1063" s="374"/>
    </row>
    <row r="1064" spans="1:14" x14ac:dyDescent="0.25">
      <c r="A1064" s="430"/>
      <c r="B1064" s="418"/>
      <c r="C1064" s="430"/>
      <c r="D1064" s="418"/>
      <c r="E1064" s="418"/>
      <c r="F1064" s="49"/>
      <c r="G1064" s="49"/>
      <c r="H1064" s="49"/>
      <c r="I1064" s="49"/>
      <c r="J1064" s="374"/>
      <c r="K1064" s="374"/>
      <c r="L1064" s="374"/>
      <c r="M1064" s="374"/>
      <c r="N1064" s="374"/>
    </row>
    <row r="1065" spans="1:14" x14ac:dyDescent="0.25">
      <c r="A1065" s="430"/>
      <c r="B1065" s="418"/>
      <c r="C1065" s="430"/>
      <c r="D1065" s="418"/>
      <c r="E1065" s="418"/>
      <c r="F1065" s="49"/>
      <c r="G1065" s="49"/>
      <c r="H1065" s="49"/>
      <c r="I1065" s="49"/>
      <c r="J1065" s="374"/>
      <c r="K1065" s="374"/>
      <c r="L1065" s="374"/>
      <c r="M1065" s="374"/>
      <c r="N1065" s="374"/>
    </row>
    <row r="1066" spans="1:14" x14ac:dyDescent="0.25">
      <c r="A1066" s="430"/>
      <c r="B1066" s="418"/>
      <c r="C1066" s="430"/>
      <c r="D1066" s="418"/>
      <c r="E1066" s="418"/>
      <c r="F1066" s="49"/>
      <c r="G1066" s="49"/>
      <c r="H1066" s="49"/>
      <c r="I1066" s="49"/>
      <c r="J1066" s="374"/>
      <c r="K1066" s="374"/>
      <c r="L1066" s="374"/>
      <c r="M1066" s="374"/>
      <c r="N1066" s="374"/>
    </row>
    <row r="1067" spans="1:14" x14ac:dyDescent="0.25">
      <c r="A1067" s="430"/>
      <c r="B1067" s="418"/>
      <c r="C1067" s="430"/>
      <c r="D1067" s="418"/>
      <c r="E1067" s="418"/>
      <c r="F1067" s="49"/>
      <c r="G1067" s="49"/>
      <c r="H1067" s="49"/>
      <c r="I1067" s="49"/>
      <c r="J1067" s="374"/>
      <c r="K1067" s="374"/>
      <c r="L1067" s="374"/>
      <c r="M1067" s="374"/>
      <c r="N1067" s="374"/>
    </row>
    <row r="1068" spans="1:14" x14ac:dyDescent="0.25">
      <c r="A1068" s="430"/>
      <c r="B1068" s="418"/>
      <c r="C1068" s="430"/>
      <c r="D1068" s="418"/>
      <c r="E1068" s="418"/>
      <c r="F1068" s="49"/>
      <c r="G1068" s="49"/>
      <c r="H1068" s="49"/>
      <c r="I1068" s="49"/>
      <c r="J1068" s="374"/>
      <c r="K1068" s="374"/>
      <c r="L1068" s="374"/>
      <c r="M1068" s="374"/>
      <c r="N1068" s="374"/>
    </row>
    <row r="1069" spans="1:14" x14ac:dyDescent="0.25">
      <c r="A1069" s="430"/>
      <c r="B1069" s="418"/>
      <c r="C1069" s="430"/>
      <c r="D1069" s="418"/>
      <c r="E1069" s="418"/>
      <c r="F1069" s="49"/>
      <c r="G1069" s="49"/>
      <c r="H1069" s="49"/>
      <c r="I1069" s="49"/>
      <c r="J1069" s="374"/>
      <c r="K1069" s="374"/>
      <c r="L1069" s="374"/>
      <c r="M1069" s="374"/>
      <c r="N1069" s="374"/>
    </row>
    <row r="1070" spans="1:14" x14ac:dyDescent="0.25">
      <c r="A1070" s="430"/>
      <c r="B1070" s="418"/>
      <c r="C1070" s="430"/>
      <c r="D1070" s="418"/>
      <c r="E1070" s="418"/>
      <c r="F1070" s="49"/>
      <c r="G1070" s="49"/>
      <c r="H1070" s="49"/>
      <c r="I1070" s="49"/>
      <c r="J1070" s="374"/>
      <c r="K1070" s="374"/>
      <c r="L1070" s="374"/>
      <c r="M1070" s="374"/>
      <c r="N1070" s="374"/>
    </row>
    <row r="1071" spans="1:14" x14ac:dyDescent="0.25">
      <c r="A1071" s="430"/>
      <c r="B1071" s="418"/>
      <c r="C1071" s="430"/>
      <c r="D1071" s="418"/>
      <c r="E1071" s="418"/>
      <c r="F1071" s="49"/>
      <c r="G1071" s="49"/>
      <c r="H1071" s="49"/>
      <c r="I1071" s="49"/>
      <c r="J1071" s="374"/>
      <c r="K1071" s="374"/>
      <c r="L1071" s="374"/>
      <c r="M1071" s="374"/>
      <c r="N1071" s="374"/>
    </row>
    <row r="1072" spans="1:14" x14ac:dyDescent="0.25">
      <c r="A1072" s="430"/>
      <c r="B1072" s="418"/>
      <c r="C1072" s="430"/>
      <c r="D1072" s="418"/>
      <c r="E1072" s="418"/>
      <c r="F1072" s="49"/>
      <c r="G1072" s="49"/>
      <c r="H1072" s="49"/>
      <c r="I1072" s="49"/>
      <c r="J1072" s="374"/>
      <c r="K1072" s="374"/>
      <c r="L1072" s="374"/>
      <c r="M1072" s="374"/>
      <c r="N1072" s="374"/>
    </row>
    <row r="1073" spans="1:14" x14ac:dyDescent="0.25">
      <c r="A1073" s="430"/>
      <c r="B1073" s="418"/>
      <c r="C1073" s="430"/>
      <c r="D1073" s="418"/>
      <c r="E1073" s="418"/>
      <c r="F1073" s="49"/>
      <c r="G1073" s="49"/>
      <c r="H1073" s="49"/>
      <c r="I1073" s="49"/>
      <c r="J1073" s="374"/>
      <c r="K1073" s="374"/>
      <c r="L1073" s="374"/>
      <c r="M1073" s="374"/>
      <c r="N1073" s="374"/>
    </row>
    <row r="1074" spans="1:14" x14ac:dyDescent="0.25">
      <c r="A1074" s="430"/>
      <c r="B1074" s="418"/>
      <c r="C1074" s="430"/>
      <c r="D1074" s="418"/>
      <c r="E1074" s="418"/>
      <c r="F1074" s="49"/>
      <c r="G1074" s="49"/>
      <c r="H1074" s="49"/>
      <c r="I1074" s="49"/>
      <c r="J1074" s="374"/>
      <c r="K1074" s="374"/>
      <c r="L1074" s="374"/>
      <c r="M1074" s="374"/>
      <c r="N1074" s="374"/>
    </row>
    <row r="1075" spans="1:14" x14ac:dyDescent="0.25">
      <c r="A1075" s="430"/>
      <c r="B1075" s="418"/>
      <c r="C1075" s="430"/>
      <c r="D1075" s="418"/>
      <c r="E1075" s="418"/>
      <c r="F1075" s="49"/>
      <c r="G1075" s="49"/>
      <c r="H1075" s="49"/>
      <c r="I1075" s="49"/>
      <c r="J1075" s="374"/>
      <c r="K1075" s="374"/>
      <c r="L1075" s="374"/>
      <c r="M1075" s="374"/>
      <c r="N1075" s="374"/>
    </row>
    <row r="1076" spans="1:14" x14ac:dyDescent="0.25">
      <c r="A1076" s="430"/>
      <c r="B1076" s="418"/>
      <c r="C1076" s="430"/>
      <c r="D1076" s="418"/>
      <c r="E1076" s="418"/>
      <c r="F1076" s="49"/>
      <c r="G1076" s="49"/>
      <c r="H1076" s="49"/>
      <c r="I1076" s="49"/>
      <c r="J1076" s="374"/>
      <c r="K1076" s="374"/>
      <c r="L1076" s="374"/>
      <c r="M1076" s="374"/>
      <c r="N1076" s="374"/>
    </row>
    <row r="1077" spans="1:14" x14ac:dyDescent="0.25">
      <c r="A1077" s="430"/>
      <c r="B1077" s="418"/>
      <c r="C1077" s="430"/>
      <c r="D1077" s="418"/>
      <c r="E1077" s="418"/>
      <c r="F1077" s="49"/>
      <c r="G1077" s="49"/>
      <c r="H1077" s="49"/>
      <c r="I1077" s="49"/>
      <c r="J1077" s="374"/>
      <c r="K1077" s="374"/>
      <c r="L1077" s="374"/>
      <c r="M1077" s="374"/>
      <c r="N1077" s="374"/>
    </row>
    <row r="1078" spans="1:14" x14ac:dyDescent="0.25">
      <c r="A1078" s="430"/>
      <c r="B1078" s="418"/>
      <c r="C1078" s="430"/>
      <c r="D1078" s="418"/>
      <c r="E1078" s="418"/>
      <c r="F1078" s="49"/>
      <c r="G1078" s="49"/>
      <c r="H1078" s="49"/>
      <c r="I1078" s="49"/>
      <c r="J1078" s="374"/>
      <c r="K1078" s="374"/>
      <c r="L1078" s="374"/>
      <c r="M1078" s="374"/>
      <c r="N1078" s="374"/>
    </row>
    <row r="1079" spans="1:14" x14ac:dyDescent="0.25">
      <c r="A1079" s="430"/>
      <c r="B1079" s="418"/>
      <c r="C1079" s="430"/>
      <c r="D1079" s="418"/>
      <c r="E1079" s="418"/>
      <c r="F1079" s="49"/>
      <c r="G1079" s="49"/>
      <c r="H1079" s="49"/>
      <c r="I1079" s="49"/>
      <c r="J1079" s="374"/>
      <c r="K1079" s="374"/>
      <c r="L1079" s="374"/>
      <c r="M1079" s="374"/>
      <c r="N1079" s="374"/>
    </row>
    <row r="1080" spans="1:14" x14ac:dyDescent="0.25">
      <c r="A1080" s="430"/>
      <c r="B1080" s="418"/>
      <c r="C1080" s="430"/>
      <c r="D1080" s="418"/>
      <c r="E1080" s="418"/>
      <c r="F1080" s="49"/>
      <c r="G1080" s="49"/>
      <c r="H1080" s="49"/>
      <c r="I1080" s="49"/>
      <c r="J1080" s="374"/>
      <c r="K1080" s="374"/>
      <c r="L1080" s="374"/>
      <c r="M1080" s="374"/>
      <c r="N1080" s="374"/>
    </row>
    <row r="1081" spans="1:14" x14ac:dyDescent="0.25">
      <c r="A1081" s="430"/>
      <c r="B1081" s="418"/>
      <c r="C1081" s="430"/>
      <c r="D1081" s="418"/>
      <c r="E1081" s="418"/>
      <c r="F1081" s="49"/>
      <c r="G1081" s="49"/>
      <c r="H1081" s="49"/>
      <c r="I1081" s="49"/>
      <c r="J1081" s="374"/>
      <c r="K1081" s="374"/>
      <c r="L1081" s="374"/>
      <c r="M1081" s="374"/>
      <c r="N1081" s="374"/>
    </row>
    <row r="1082" spans="1:14" x14ac:dyDescent="0.25">
      <c r="A1082" s="430"/>
      <c r="B1082" s="418"/>
      <c r="C1082" s="430"/>
      <c r="D1082" s="418"/>
      <c r="E1082" s="418"/>
      <c r="F1082" s="49"/>
      <c r="G1082" s="49"/>
      <c r="H1082" s="49"/>
      <c r="I1082" s="49"/>
      <c r="J1082" s="374"/>
      <c r="K1082" s="374"/>
      <c r="L1082" s="374"/>
      <c r="M1082" s="374"/>
      <c r="N1082" s="374"/>
    </row>
    <row r="1083" spans="1:14" x14ac:dyDescent="0.25">
      <c r="A1083" s="430"/>
      <c r="B1083" s="418"/>
      <c r="C1083" s="430"/>
      <c r="D1083" s="418"/>
      <c r="E1083" s="418"/>
      <c r="F1083" s="49"/>
      <c r="G1083" s="49"/>
      <c r="H1083" s="49"/>
      <c r="I1083" s="49"/>
      <c r="J1083" s="374"/>
      <c r="K1083" s="374"/>
      <c r="L1083" s="374"/>
      <c r="M1083" s="374"/>
      <c r="N1083" s="374"/>
    </row>
    <row r="1084" spans="1:14" x14ac:dyDescent="0.25">
      <c r="A1084" s="430"/>
      <c r="B1084" s="418"/>
      <c r="C1084" s="430"/>
      <c r="D1084" s="418"/>
      <c r="E1084" s="418"/>
      <c r="F1084" s="49"/>
      <c r="G1084" s="49"/>
      <c r="H1084" s="49"/>
      <c r="I1084" s="49"/>
      <c r="J1084" s="374"/>
      <c r="K1084" s="374"/>
      <c r="L1084" s="374"/>
      <c r="M1084" s="374"/>
      <c r="N1084" s="374"/>
    </row>
    <row r="1085" spans="1:14" x14ac:dyDescent="0.25">
      <c r="A1085" s="430"/>
      <c r="B1085" s="418"/>
      <c r="C1085" s="430"/>
      <c r="D1085" s="418"/>
      <c r="E1085" s="418"/>
      <c r="F1085" s="49"/>
      <c r="G1085" s="49"/>
      <c r="H1085" s="49"/>
      <c r="I1085" s="49"/>
      <c r="J1085" s="374"/>
      <c r="K1085" s="374"/>
      <c r="L1085" s="374"/>
      <c r="M1085" s="374"/>
      <c r="N1085" s="374"/>
    </row>
    <row r="1086" spans="1:14" x14ac:dyDescent="0.25">
      <c r="A1086" s="430"/>
      <c r="B1086" s="418"/>
      <c r="C1086" s="430"/>
      <c r="D1086" s="418"/>
      <c r="E1086" s="418"/>
      <c r="F1086" s="49"/>
      <c r="G1086" s="49"/>
      <c r="H1086" s="49"/>
      <c r="I1086" s="49"/>
      <c r="J1086" s="374"/>
      <c r="K1086" s="374"/>
      <c r="L1086" s="374"/>
      <c r="M1086" s="374"/>
      <c r="N1086" s="374"/>
    </row>
    <row r="1087" spans="1:14" x14ac:dyDescent="0.25">
      <c r="A1087" s="430"/>
      <c r="B1087" s="418"/>
      <c r="C1087" s="430"/>
      <c r="D1087" s="418"/>
      <c r="E1087" s="418"/>
      <c r="F1087" s="49"/>
      <c r="G1087" s="49"/>
      <c r="H1087" s="49"/>
      <c r="I1087" s="49"/>
      <c r="J1087" s="374"/>
      <c r="K1087" s="374"/>
      <c r="L1087" s="374"/>
      <c r="M1087" s="374"/>
      <c r="N1087" s="374"/>
    </row>
    <row r="1088" spans="1:14" x14ac:dyDescent="0.25">
      <c r="A1088" s="430"/>
      <c r="B1088" s="418"/>
      <c r="C1088" s="430"/>
      <c r="D1088" s="418"/>
      <c r="E1088" s="418"/>
      <c r="F1088" s="49"/>
      <c r="G1088" s="49"/>
      <c r="H1088" s="49"/>
      <c r="I1088" s="49"/>
      <c r="J1088" s="374"/>
      <c r="K1088" s="374"/>
      <c r="L1088" s="374"/>
      <c r="M1088" s="374"/>
      <c r="N1088" s="374"/>
    </row>
    <row r="1089" spans="1:14" x14ac:dyDescent="0.25">
      <c r="A1089" s="430"/>
      <c r="B1089" s="418"/>
      <c r="C1089" s="430"/>
      <c r="D1089" s="418"/>
      <c r="E1089" s="418"/>
      <c r="F1089" s="49"/>
      <c r="G1089" s="49"/>
      <c r="H1089" s="49"/>
      <c r="I1089" s="49"/>
      <c r="J1089" s="374"/>
      <c r="K1089" s="374"/>
      <c r="L1089" s="374"/>
      <c r="M1089" s="374"/>
      <c r="N1089" s="374"/>
    </row>
    <row r="1090" spans="1:14" x14ac:dyDescent="0.25">
      <c r="A1090" s="430"/>
      <c r="B1090" s="418"/>
      <c r="C1090" s="430"/>
      <c r="D1090" s="418"/>
      <c r="E1090" s="418"/>
      <c r="F1090" s="49"/>
      <c r="G1090" s="49"/>
      <c r="H1090" s="49"/>
      <c r="I1090" s="49"/>
      <c r="J1090" s="374"/>
      <c r="K1090" s="374"/>
      <c r="L1090" s="374"/>
      <c r="M1090" s="374"/>
      <c r="N1090" s="374"/>
    </row>
    <row r="1091" spans="1:14" x14ac:dyDescent="0.25">
      <c r="A1091" s="430"/>
      <c r="B1091" s="418"/>
      <c r="C1091" s="430"/>
      <c r="D1091" s="418"/>
      <c r="E1091" s="418"/>
      <c r="F1091" s="49"/>
      <c r="G1091" s="49"/>
      <c r="H1091" s="49"/>
      <c r="I1091" s="49"/>
      <c r="J1091" s="374"/>
      <c r="K1091" s="374"/>
      <c r="L1091" s="374"/>
      <c r="M1091" s="374"/>
      <c r="N1091" s="374"/>
    </row>
    <row r="1092" spans="1:14" x14ac:dyDescent="0.25">
      <c r="A1092" s="430"/>
      <c r="B1092" s="418"/>
      <c r="C1092" s="430"/>
      <c r="D1092" s="418"/>
      <c r="E1092" s="418"/>
      <c r="F1092" s="49"/>
      <c r="G1092" s="49"/>
      <c r="H1092" s="49"/>
      <c r="I1092" s="49"/>
      <c r="J1092" s="374"/>
      <c r="K1092" s="374"/>
      <c r="L1092" s="374"/>
      <c r="M1092" s="374"/>
      <c r="N1092" s="374"/>
    </row>
    <row r="1093" spans="1:14" x14ac:dyDescent="0.25">
      <c r="A1093" s="430"/>
      <c r="B1093" s="418"/>
      <c r="C1093" s="430"/>
      <c r="D1093" s="418"/>
      <c r="E1093" s="418"/>
      <c r="F1093" s="49"/>
      <c r="G1093" s="49"/>
      <c r="H1093" s="49"/>
      <c r="I1093" s="49"/>
      <c r="J1093" s="374"/>
      <c r="K1093" s="374"/>
      <c r="L1093" s="374"/>
      <c r="M1093" s="374"/>
      <c r="N1093" s="374"/>
    </row>
    <row r="1094" spans="1:14" x14ac:dyDescent="0.25">
      <c r="A1094" s="430"/>
      <c r="B1094" s="418"/>
      <c r="C1094" s="430"/>
      <c r="D1094" s="418"/>
      <c r="E1094" s="418"/>
      <c r="F1094" s="49"/>
      <c r="G1094" s="49"/>
      <c r="H1094" s="49"/>
      <c r="I1094" s="49"/>
      <c r="J1094" s="374"/>
      <c r="K1094" s="374"/>
      <c r="L1094" s="374"/>
      <c r="M1094" s="374"/>
      <c r="N1094" s="374"/>
    </row>
    <row r="1095" spans="1:14" x14ac:dyDescent="0.25">
      <c r="A1095" s="430"/>
      <c r="B1095" s="418"/>
      <c r="C1095" s="430"/>
      <c r="D1095" s="418"/>
      <c r="E1095" s="418"/>
      <c r="F1095" s="49"/>
      <c r="G1095" s="49"/>
      <c r="H1095" s="49"/>
      <c r="I1095" s="49"/>
      <c r="J1095" s="374"/>
      <c r="K1095" s="374"/>
      <c r="L1095" s="374"/>
      <c r="M1095" s="374"/>
      <c r="N1095" s="374"/>
    </row>
    <row r="1096" spans="1:14" x14ac:dyDescent="0.25">
      <c r="A1096" s="430"/>
      <c r="B1096" s="418"/>
      <c r="C1096" s="430"/>
      <c r="D1096" s="418"/>
      <c r="E1096" s="418"/>
      <c r="F1096" s="49"/>
      <c r="G1096" s="49"/>
      <c r="H1096" s="49"/>
      <c r="I1096" s="49"/>
      <c r="J1096" s="374"/>
      <c r="K1096" s="374"/>
      <c r="L1096" s="374"/>
      <c r="M1096" s="374"/>
      <c r="N1096" s="374"/>
    </row>
    <row r="1097" spans="1:14" x14ac:dyDescent="0.25">
      <c r="A1097" s="430"/>
      <c r="B1097" s="418"/>
      <c r="C1097" s="430"/>
      <c r="D1097" s="418"/>
      <c r="E1097" s="418"/>
      <c r="F1097" s="49"/>
      <c r="G1097" s="49"/>
      <c r="H1097" s="49"/>
      <c r="I1097" s="49"/>
      <c r="J1097" s="374"/>
      <c r="K1097" s="374"/>
      <c r="L1097" s="374"/>
      <c r="M1097" s="374"/>
      <c r="N1097" s="374"/>
    </row>
    <row r="1098" spans="1:14" x14ac:dyDescent="0.25">
      <c r="A1098" s="430"/>
      <c r="B1098" s="418"/>
      <c r="C1098" s="430"/>
      <c r="D1098" s="418"/>
      <c r="E1098" s="418"/>
      <c r="F1098" s="49"/>
      <c r="G1098" s="49"/>
      <c r="H1098" s="49"/>
      <c r="I1098" s="49"/>
      <c r="J1098" s="374"/>
      <c r="K1098" s="374"/>
      <c r="L1098" s="374"/>
      <c r="M1098" s="374"/>
      <c r="N1098" s="374"/>
    </row>
    <row r="1099" spans="1:14" x14ac:dyDescent="0.25">
      <c r="A1099" s="430"/>
      <c r="B1099" s="418"/>
      <c r="C1099" s="430"/>
      <c r="D1099" s="418"/>
      <c r="E1099" s="418"/>
      <c r="F1099" s="49"/>
      <c r="G1099" s="49"/>
      <c r="H1099" s="49"/>
      <c r="I1099" s="49"/>
      <c r="J1099" s="374"/>
      <c r="K1099" s="374"/>
      <c r="L1099" s="374"/>
      <c r="M1099" s="374"/>
      <c r="N1099" s="374"/>
    </row>
    <row r="1100" spans="1:14" x14ac:dyDescent="0.25">
      <c r="A1100" s="430"/>
      <c r="B1100" s="418"/>
      <c r="C1100" s="430"/>
      <c r="D1100" s="418"/>
      <c r="E1100" s="418"/>
      <c r="F1100" s="49"/>
      <c r="G1100" s="49"/>
      <c r="H1100" s="49"/>
      <c r="I1100" s="49"/>
      <c r="J1100" s="374"/>
      <c r="K1100" s="374"/>
      <c r="L1100" s="374"/>
      <c r="M1100" s="374"/>
      <c r="N1100" s="374"/>
    </row>
    <row r="1101" spans="1:14" x14ac:dyDescent="0.25">
      <c r="A1101" s="430"/>
      <c r="B1101" s="418"/>
      <c r="C1101" s="430"/>
      <c r="D1101" s="418"/>
      <c r="E1101" s="418"/>
      <c r="F1101" s="49"/>
      <c r="G1101" s="49"/>
      <c r="H1101" s="49"/>
      <c r="I1101" s="49"/>
      <c r="J1101" s="374"/>
      <c r="K1101" s="374"/>
      <c r="L1101" s="374"/>
      <c r="M1101" s="374"/>
      <c r="N1101" s="374"/>
    </row>
    <row r="1102" spans="1:14" x14ac:dyDescent="0.25">
      <c r="A1102" s="430"/>
      <c r="B1102" s="418"/>
      <c r="C1102" s="430"/>
      <c r="D1102" s="418"/>
      <c r="E1102" s="418"/>
      <c r="F1102" s="49"/>
      <c r="G1102" s="49"/>
      <c r="H1102" s="49"/>
      <c r="I1102" s="49"/>
      <c r="J1102" s="374"/>
      <c r="K1102" s="374"/>
      <c r="L1102" s="374"/>
      <c r="M1102" s="374"/>
      <c r="N1102" s="374"/>
    </row>
  </sheetData>
  <sheetProtection sheet="1" formatCells="0" formatColumns="0" formatRows="0" insertColumns="0" insertRows="0" deleteRows="0" selectLockedCells="1" autoFilter="0"/>
  <protectedRanges>
    <protectedRange sqref="A14:B22 F14:H22 A27:B35 F27:H35 A40:B48 F40:H48 A53:B61 F53:H61 A66:B74 F66:H74 A79:B87 F79:H87 A821:B829 F821:H829 A92:B100 F92:H100 A118:B126 F118:H126 A131:B139 F131:H139 A144:B152 F144:H152 A157:B165 F157:H165 A170:B178 F170:H178 A183:B191 F183:H191 A196:B204 F196:H204 A209:B217 F209:H217 A222:B230 F222:H230 A235:B243 F235:H243 A248:B256 F248:H256 A261:B269 F261:H269 A274:B282 F274:H282 A860:B868 F860:H868 A287:B295 F287:H295 A300:B308 F300:H308 A313:B321 F313:H321 A326:B334 F326:H334 A794:B802 F794:H802 A339:B347 F339:H347 A352:B360 F352:H360 A365:B373 F365:H373 A378:B386 F378:H386 A391:B399 F391:H399 A834:B842 F834:H842 A847:B855 F847:H855 A404:B412 F404:H412 A417:B425 F417:H425 A430:B438 F430:H438 A443:B451 F443:H451 A456:B464 F456:H464 A469:B477 F469:H477 A807:B816 F807:H816 A482:B490 F482:H490 A495:B503 F495:H503 A508:B516 F508:H516 A521:B529 F521:H529 A534:B542 F534:H542 A547:B555 F547:H555 A560:B568 F560:H568 A573:B581 F573:H581 A586:B594 F586:H594 A599:B607 F599:H607 A612:B620 F612:H620 A625:B633 F625:H633 A638:B646 F638:H646 A651:B659 F651:H659 A664:B672 F664:H672 A677:B685 F677:H685 A690:B698 F690:H698 A703:B711 F703:H711 A716:B724 F716:H724 A729:B737 F729:H737 A742:B750 F742:H750 A755:B763 F755:H763 A768:B776 F768:H776 A781:B789 F781:H789 A105:B113 F105:H113" name="Rango1_1_1"/>
    <protectedRange sqref="A13:D13 C14:D22 C27:D35 C40:D48 C53:D61 C66:D74 C79:D87 C92:D100 C118:D126 C131:D139 C144:D152 C157:D165 C170:D178 C183:D191 C196:D204 C209:D217 C222:D230 C235:D243 C248:D256 C261:D269 C274:D282 C287:D295 C300:D308 C313:D321 C326:D334 C339:D347 C352:D360 C365:D373 C378:D386 C391:D399 C404:D412 C417:D425 C430:D438 C443:D451 C456:D464 C469:D477 C482:D490 C495:D503 C508:D516 C521:D529 C534:D542 C547:D555 C560:D568 C573:D581 F833:H833 C599:D607 C612:D620 C625:D633 C638:D646 C651:D659 C664:D672 C677:D685 C690:D698 C703:D711 C716:D724 C729:D737 C742:D750 C755:D763 C768:D776 C781:D789 C794:D802 C807:D816 C821:D829 C834:D842 C847:D855 A859:D859 C860:D868 A26:D26 A39:D39 A52:D52 A65:D65 A78:D78 A91:D91 A117:D117 A130:D130 A143:D143 A156:D156 A169:D169 A182:D182 A195:D195 A208:D208 A221:D221 A234:D234 A247:D247 A260:D260 A273:D273 A286:D286 A299:D299 A312:D312 A325:D325 A338:D338 A351:D351 A364:D364 A377:D377 A390:D390 A403:D403 A416:D416 A429:D429 A442:D442 A455:D455 A468:D468 A481:D481 A494:D494 A507:D507 A520:D520 A533:D533 A546:D546 A559:D559 A572:D572 F846:H846 A598:D598 A611:D611 A624:D624 A637:D637 A650:D650 A663:D663 A676:D676 A689:D689 A702:D702 A715:D715 A728:D728 A741:D741 A754:D754 A767:D767 A780:D780 A793:D793 A806:D806 A820:D820 A833:D833 A846:D846 C105:D113 A104:D104 C586:D594 A585:D585 F13:H13 F26:H26 F39:H39 F52:H52 F65:H65 F78:H78 F91:H91 F104:H104 F117:H117 F130:H130 F143:H143 F156:H156 F169:H169 F182:H182 F195:H195 F208:H208 F221:H221 F234:H234 F247:H247 F260:H260 F273:H273 F286:H286 F299:H299 F312:H312 F325:H325 F338:H338 F351:H351 F364:H364 F377:H377 F390:H390 F403:H403 F416:H416 F429:H429 F442:H442 F455:H455 F468:H468 F481:H481 F494:H494 F507:H507 F520:H520 F533:H533 F546:H546 F559:H559 F572:H572 F585:H585 F859:H859 F598:H598 F611:H611 F624:H624 F637:H637 F650:H650 F663:H663 F676:H676 F689:H689 F702:H702 F715:H715 F728:H728 F741:H741 F754:H754 F767:H767 F780:H780 F793:H793 F806:H806 F820:H820" name="Rango1_2_1_1_1_1"/>
    <protectedRange sqref="E13:E22" name="Rango1_2_1_1_1_1_1"/>
    <protectedRange sqref="E26:E35" name="Rango1_2_1_1_1_1_2"/>
    <protectedRange sqref="E39:E48" name="Rango1_2_1_1_1_1_3"/>
    <protectedRange sqref="E52:E61" name="Rango1_2_1_1_1_1_4"/>
    <protectedRange sqref="E65:E74" name="Rango1_2_1_1_1_1_5"/>
    <protectedRange sqref="E78:E87" name="Rango1_2_1_1_1_1_6"/>
    <protectedRange sqref="E91:E100" name="Rango1_2_1_1_1_1_7"/>
    <protectedRange sqref="E104:E113" name="Rango1_2_1_1_1_1_8"/>
    <protectedRange sqref="E117:E126" name="Rango1_2_1_1_1_1_9"/>
    <protectedRange sqref="E130:E139" name="Rango1_2_1_1_1_1_10"/>
    <protectedRange sqref="E143:E152" name="Rango1_2_1_1_1_1_11"/>
    <protectedRange sqref="E156:E165" name="Rango1_2_1_1_1_1_12"/>
    <protectedRange sqref="E169:E178" name="Rango1_2_1_1_1_1_13"/>
    <protectedRange sqref="E182:E191" name="Rango1_2_1_1_1_1_14"/>
    <protectedRange sqref="E195:E204" name="Rango1_2_1_1_1_1_15"/>
    <protectedRange sqref="E208:E217" name="Rango1_2_1_1_1_1_16"/>
    <protectedRange sqref="E221:E230" name="Rango1_2_1_1_1_1_17"/>
    <protectedRange sqref="E234:E243" name="Rango1_2_1_1_1_1_18"/>
    <protectedRange sqref="E247:E256" name="Rango1_2_1_1_1_1_19"/>
    <protectedRange sqref="E260:E269" name="Rango1_2_1_1_1_1_20"/>
    <protectedRange sqref="E273:E282" name="Rango1_2_1_1_1_1_21"/>
    <protectedRange sqref="E286:E295" name="Rango1_2_1_1_1_1_22"/>
    <protectedRange sqref="E299:E308" name="Rango1_2_1_1_1_1_23"/>
    <protectedRange sqref="E312:E321" name="Rango1_2_1_1_1_1_24"/>
    <protectedRange sqref="E325:E334" name="Rango1_2_1_1_1_1_25"/>
    <protectedRange sqref="E338:E347" name="Rango1_2_1_1_1_1_26"/>
    <protectedRange sqref="E351:E360" name="Rango1_2_1_1_1_1_27"/>
    <protectedRange sqref="E364:E373" name="Rango1_2_1_1_1_1_28"/>
    <protectedRange sqref="E377:E386" name="Rango1_2_1_1_1_1_29"/>
    <protectedRange sqref="E390:E399" name="Rango1_2_1_1_1_1_30"/>
    <protectedRange sqref="E403:E412" name="Rango1_2_1_1_1_1_31"/>
    <protectedRange sqref="E416:E425" name="Rango1_2_1_1_1_1_32"/>
    <protectedRange sqref="E429:E438" name="Rango1_2_1_1_1_1_33"/>
    <protectedRange sqref="E442:E451" name="Rango1_2_1_1_1_1_34"/>
    <protectedRange sqref="E455:E464" name="Rango1_2_1_1_1_1_35"/>
    <protectedRange sqref="E468:E477" name="Rango1_2_1_1_1_1_36"/>
    <protectedRange sqref="E481:E490" name="Rango1_2_1_1_1_1_37"/>
    <protectedRange sqref="E494:E503" name="Rango1_2_1_1_1_1_38"/>
    <protectedRange sqref="E507:E516" name="Rango1_2_1_1_1_1_39"/>
    <protectedRange sqref="E520:E529" name="Rango1_2_1_1_1_1_40"/>
    <protectedRange sqref="E533:E542" name="Rango1_2_1_1_1_1_41"/>
    <protectedRange sqref="E546:E555" name="Rango1_2_1_1_1_1_42"/>
    <protectedRange sqref="E559:E568" name="Rango1_2_1_1_1_1_43"/>
    <protectedRange sqref="E572:E581" name="Rango1_2_1_1_1_1_44"/>
    <protectedRange sqref="E585:E594" name="Rango1_2_1_1_1_1_45"/>
    <protectedRange sqref="E598:E607" name="Rango1_2_1_1_1_1_47"/>
    <protectedRange sqref="E611:E620" name="Rango1_2_1_1_1_1_48"/>
    <protectedRange sqref="E624:E633" name="Rango1_2_1_1_1_1_49"/>
    <protectedRange sqref="E637:E646" name="Rango1_2_1_1_1_1_50"/>
    <protectedRange sqref="E650:E659" name="Rango1_2_1_1_1_1_51"/>
    <protectedRange sqref="E663:E672" name="Rango1_2_1_1_1_1_52"/>
    <protectedRange sqref="E676:E685" name="Rango1_2_1_1_1_1_53"/>
    <protectedRange sqref="E689:E698" name="Rango1_2_1_1_1_1_54"/>
    <protectedRange sqref="E702:E711" name="Rango1_2_1_1_1_1_55"/>
    <protectedRange sqref="E715:E724" name="Rango1_2_1_1_1_1_56"/>
    <protectedRange sqref="E728:E737" name="Rango1_2_1_1_1_1_57"/>
    <protectedRange sqref="E741:E750" name="Rango1_2_1_1_1_1_58"/>
    <protectedRange sqref="E754:E763" name="Rango1_2_1_1_1_1_59"/>
    <protectedRange sqref="E767:E776" name="Rango1_2_1_1_1_1_60"/>
    <protectedRange sqref="E780:E789" name="Rango1_2_1_1_1_1_61"/>
    <protectedRange sqref="E793:E802" name="Rango1_2_1_1_1_1_62"/>
    <protectedRange sqref="E806:E816" name="Rango1_2_1_1_1_1_63"/>
    <protectedRange sqref="E820:E829" name="Rango1_2_1_1_1_1_64"/>
    <protectedRange sqref="E833:E842" name="Rango1_2_1_1_1_1_65"/>
    <protectedRange sqref="E846:E855" name="Rango1_2_1_1_1_1_66"/>
    <protectedRange sqref="E859:E868" name="Rango1_2_1_1_1_1_67"/>
  </protectedRanges>
  <mergeCells count="146">
    <mergeCell ref="A102:N102"/>
    <mergeCell ref="A114:H114"/>
    <mergeCell ref="A583:N583"/>
    <mergeCell ref="A595:H595"/>
    <mergeCell ref="A869:H869"/>
    <mergeCell ref="B887:I887"/>
    <mergeCell ref="A843:H843"/>
    <mergeCell ref="A856:H856"/>
    <mergeCell ref="A831:N831"/>
    <mergeCell ref="A844:N844"/>
    <mergeCell ref="A857:N857"/>
    <mergeCell ref="A879:L879"/>
    <mergeCell ref="A886:J886"/>
    <mergeCell ref="C876:F876"/>
    <mergeCell ref="C878:F878"/>
    <mergeCell ref="C877:D877"/>
    <mergeCell ref="A803:H803"/>
    <mergeCell ref="A817:H817"/>
    <mergeCell ref="A830:H830"/>
    <mergeCell ref="A764:H764"/>
    <mergeCell ref="A777:H777"/>
    <mergeCell ref="A790:H790"/>
    <mergeCell ref="A752:N752"/>
    <mergeCell ref="A765:N765"/>
    <mergeCell ref="A778:N778"/>
    <mergeCell ref="A791:N791"/>
    <mergeCell ref="A804:N804"/>
    <mergeCell ref="A818:N818"/>
    <mergeCell ref="A725:H725"/>
    <mergeCell ref="A738:H738"/>
    <mergeCell ref="A751:H751"/>
    <mergeCell ref="A686:H686"/>
    <mergeCell ref="A699:H699"/>
    <mergeCell ref="A712:H712"/>
    <mergeCell ref="A674:N674"/>
    <mergeCell ref="A687:N687"/>
    <mergeCell ref="A700:N700"/>
    <mergeCell ref="A713:N713"/>
    <mergeCell ref="A726:N726"/>
    <mergeCell ref="A739:N739"/>
    <mergeCell ref="A647:H647"/>
    <mergeCell ref="A660:H660"/>
    <mergeCell ref="A673:H673"/>
    <mergeCell ref="A608:H608"/>
    <mergeCell ref="A621:H621"/>
    <mergeCell ref="A634:H634"/>
    <mergeCell ref="A596:N596"/>
    <mergeCell ref="A609:N609"/>
    <mergeCell ref="A622:N622"/>
    <mergeCell ref="A635:N635"/>
    <mergeCell ref="A648:N648"/>
    <mergeCell ref="A661:N661"/>
    <mergeCell ref="A569:H569"/>
    <mergeCell ref="A582:H582"/>
    <mergeCell ref="A530:H530"/>
    <mergeCell ref="A543:H543"/>
    <mergeCell ref="A556:H556"/>
    <mergeCell ref="A518:N518"/>
    <mergeCell ref="A531:N531"/>
    <mergeCell ref="A544:N544"/>
    <mergeCell ref="A557:N557"/>
    <mergeCell ref="A570:N570"/>
    <mergeCell ref="A491:H491"/>
    <mergeCell ref="A504:H504"/>
    <mergeCell ref="A517:H517"/>
    <mergeCell ref="A465:H465"/>
    <mergeCell ref="A478:H478"/>
    <mergeCell ref="A453:N453"/>
    <mergeCell ref="A466:N466"/>
    <mergeCell ref="A479:N479"/>
    <mergeCell ref="A492:N492"/>
    <mergeCell ref="A505:N505"/>
    <mergeCell ref="A426:H426"/>
    <mergeCell ref="A439:H439"/>
    <mergeCell ref="A452:H452"/>
    <mergeCell ref="A413:H413"/>
    <mergeCell ref="A401:N401"/>
    <mergeCell ref="A414:N414"/>
    <mergeCell ref="A427:N427"/>
    <mergeCell ref="A440:N440"/>
    <mergeCell ref="A374:H374"/>
    <mergeCell ref="A387:H387"/>
    <mergeCell ref="A400:H400"/>
    <mergeCell ref="A348:H348"/>
    <mergeCell ref="A361:H361"/>
    <mergeCell ref="A336:N336"/>
    <mergeCell ref="A349:N349"/>
    <mergeCell ref="A362:N362"/>
    <mergeCell ref="A375:N375"/>
    <mergeCell ref="A388:N388"/>
    <mergeCell ref="A309:H309"/>
    <mergeCell ref="A322:H322"/>
    <mergeCell ref="A335:H335"/>
    <mergeCell ref="A283:H283"/>
    <mergeCell ref="A296:H296"/>
    <mergeCell ref="A271:N271"/>
    <mergeCell ref="A284:N284"/>
    <mergeCell ref="A297:N297"/>
    <mergeCell ref="A310:N310"/>
    <mergeCell ref="A323:N323"/>
    <mergeCell ref="A244:H244"/>
    <mergeCell ref="A257:H257"/>
    <mergeCell ref="A270:H270"/>
    <mergeCell ref="A205:H205"/>
    <mergeCell ref="A218:H218"/>
    <mergeCell ref="A231:H231"/>
    <mergeCell ref="A193:N193"/>
    <mergeCell ref="A206:N206"/>
    <mergeCell ref="A219:N219"/>
    <mergeCell ref="A232:N232"/>
    <mergeCell ref="A245:N245"/>
    <mergeCell ref="A258:N258"/>
    <mergeCell ref="A166:H166"/>
    <mergeCell ref="A179:H179"/>
    <mergeCell ref="A192:H192"/>
    <mergeCell ref="A127:H127"/>
    <mergeCell ref="A140:H140"/>
    <mergeCell ref="A153:H153"/>
    <mergeCell ref="A115:N115"/>
    <mergeCell ref="A128:N128"/>
    <mergeCell ref="A141:N141"/>
    <mergeCell ref="A154:N154"/>
    <mergeCell ref="A167:N167"/>
    <mergeCell ref="A180:N180"/>
    <mergeCell ref="A88:H88"/>
    <mergeCell ref="A101:H101"/>
    <mergeCell ref="A49:H49"/>
    <mergeCell ref="A62:H62"/>
    <mergeCell ref="A75:H75"/>
    <mergeCell ref="A37:N37"/>
    <mergeCell ref="A50:N50"/>
    <mergeCell ref="A63:N63"/>
    <mergeCell ref="A76:N76"/>
    <mergeCell ref="A89:N89"/>
    <mergeCell ref="A23:H23"/>
    <mergeCell ref="A36:H36"/>
    <mergeCell ref="A11:N11"/>
    <mergeCell ref="A24:N24"/>
    <mergeCell ref="A8:N8"/>
    <mergeCell ref="A9:N9"/>
    <mergeCell ref="A1:N1"/>
    <mergeCell ref="A2:N2"/>
    <mergeCell ref="A3:N3"/>
    <mergeCell ref="A4:N4"/>
    <mergeCell ref="A5:N5"/>
    <mergeCell ref="A7:N7"/>
  </mergeCells>
  <pageMargins left="0.7" right="0.7" top="0.75" bottom="0.75" header="0.3" footer="0.3"/>
  <pageSetup orientation="portrait" horizontalDpi="360" verticalDpi="36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99CC"/>
  </sheetPr>
  <dimension ref="A1:AG149"/>
  <sheetViews>
    <sheetView showGridLines="0" topLeftCell="A77" zoomScale="80" zoomScaleNormal="80" workbookViewId="0">
      <selection activeCell="K83" sqref="K83"/>
    </sheetView>
  </sheetViews>
  <sheetFormatPr baseColWidth="10" defaultColWidth="11.42578125" defaultRowHeight="12.75" x14ac:dyDescent="0.2"/>
  <cols>
    <col min="1" max="1" width="23.85546875" style="49" customWidth="1"/>
    <col min="2" max="2" width="6.140625" style="49" bestFit="1" customWidth="1"/>
    <col min="3" max="3" width="5.7109375" style="49" customWidth="1"/>
    <col min="4" max="4" width="54.85546875" style="49" customWidth="1"/>
    <col min="5" max="5" width="16.42578125" style="49" customWidth="1"/>
    <col min="6" max="6" width="15.42578125" style="49" bestFit="1" customWidth="1"/>
    <col min="7" max="8" width="13.7109375" style="49" customWidth="1"/>
    <col min="9" max="9" width="17.5703125" style="49" customWidth="1"/>
    <col min="10" max="10" width="20" style="49" customWidth="1"/>
    <col min="11" max="11" width="14" style="49" customWidth="1"/>
    <col min="12" max="12" width="13.42578125" style="49" customWidth="1"/>
    <col min="13" max="13" width="12.42578125" style="49" customWidth="1"/>
    <col min="14" max="14" width="13" style="49" customWidth="1"/>
    <col min="15" max="15" width="14" style="49" customWidth="1"/>
    <col min="16" max="16" width="20.5703125" style="65" customWidth="1"/>
    <col min="17" max="17" width="15.5703125" style="49" customWidth="1"/>
    <col min="18" max="18" width="14.85546875" style="49" customWidth="1"/>
    <col min="19" max="19" width="15.42578125" style="49" customWidth="1"/>
    <col min="20" max="20" width="14.7109375" style="49" customWidth="1"/>
    <col min="21" max="21" width="16.42578125" style="49" customWidth="1"/>
    <col min="22" max="22" width="13.7109375" style="49" customWidth="1"/>
    <col min="23" max="23" width="14.7109375" style="49" customWidth="1"/>
    <col min="24" max="24" width="14" style="49" customWidth="1"/>
    <col min="25" max="25" width="15" style="49" customWidth="1"/>
    <col min="26" max="26" width="14.85546875" style="49" customWidth="1"/>
    <col min="27" max="27" width="17.5703125" style="49" customWidth="1"/>
    <col min="28" max="16384" width="11.42578125" style="49"/>
  </cols>
  <sheetData>
    <row r="1" spans="1:33" s="48" customFormat="1" ht="18.75" x14ac:dyDescent="0.3">
      <c r="A1" s="607" t="str">
        <f>'ANEXO No 1'!A1:T1</f>
        <v>INSTITUCIÓN EDUCATIVA EL TEJAR</v>
      </c>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50"/>
    </row>
    <row r="2" spans="1:33" ht="18.75" x14ac:dyDescent="0.3">
      <c r="A2" s="606" t="str">
        <f>'ANEXO No 1'!A2:T2</f>
        <v>MUNICIPIO DE TIMANA- HUILA</v>
      </c>
      <c r="B2" s="606"/>
      <c r="C2" s="606"/>
      <c r="D2" s="606"/>
      <c r="E2" s="606"/>
      <c r="F2" s="606"/>
      <c r="G2" s="606"/>
      <c r="H2" s="606"/>
      <c r="I2" s="606"/>
      <c r="J2" s="606"/>
      <c r="K2" s="606"/>
      <c r="L2" s="606"/>
      <c r="M2" s="606"/>
      <c r="N2" s="606"/>
      <c r="O2" s="606"/>
      <c r="P2" s="606"/>
      <c r="Q2" s="606"/>
      <c r="R2" s="606"/>
      <c r="S2" s="606"/>
      <c r="T2" s="606"/>
      <c r="U2" s="606"/>
      <c r="V2" s="606"/>
      <c r="W2" s="606"/>
      <c r="X2" s="606"/>
      <c r="Y2" s="606"/>
      <c r="Z2" s="606"/>
      <c r="AA2" s="606"/>
      <c r="AB2" s="48"/>
      <c r="AC2" s="48"/>
      <c r="AD2" s="48"/>
      <c r="AE2" s="48"/>
      <c r="AF2" s="48"/>
      <c r="AG2" s="48"/>
    </row>
    <row r="3" spans="1:33" s="1" customFormat="1" ht="18.75" x14ac:dyDescent="0.3">
      <c r="A3" s="606" t="str">
        <f>'ANEXO No 1'!A3:T3</f>
        <v>NIT: 891.101.470-5</v>
      </c>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row>
    <row r="4" spans="1:33" s="1" customFormat="1" ht="18.75" x14ac:dyDescent="0.3">
      <c r="A4" s="606" t="str">
        <f>'ANEXO No 1'!A4:T4</f>
        <v>CODIGO DANE No. 241807000427</v>
      </c>
      <c r="B4" s="606"/>
      <c r="C4" s="606"/>
      <c r="D4" s="606"/>
      <c r="E4" s="606"/>
      <c r="F4" s="606"/>
      <c r="G4" s="606"/>
      <c r="H4" s="606"/>
      <c r="I4" s="606"/>
      <c r="J4" s="606"/>
      <c r="K4" s="606"/>
      <c r="L4" s="606"/>
      <c r="M4" s="606"/>
      <c r="N4" s="606"/>
      <c r="O4" s="606"/>
      <c r="P4" s="606"/>
      <c r="Q4" s="606"/>
      <c r="R4" s="606"/>
      <c r="S4" s="606"/>
      <c r="T4" s="606"/>
      <c r="U4" s="606"/>
      <c r="V4" s="606"/>
      <c r="W4" s="606"/>
      <c r="X4" s="606"/>
      <c r="Y4" s="606"/>
      <c r="Z4" s="606"/>
      <c r="AA4" s="606"/>
    </row>
    <row r="5" spans="1:33" s="1" customFormat="1" ht="18.75" x14ac:dyDescent="0.3">
      <c r="A5" s="606" t="str">
        <f>'ANEXO No 1'!A5:T5</f>
        <v>DIRECCION: VEREDA EL TEJAR TIMANA</v>
      </c>
      <c r="B5" s="606"/>
      <c r="C5" s="606"/>
      <c r="D5" s="606"/>
      <c r="E5" s="606"/>
      <c r="F5" s="606"/>
      <c r="G5" s="606"/>
      <c r="H5" s="606"/>
      <c r="I5" s="606"/>
      <c r="J5" s="606"/>
      <c r="K5" s="606"/>
      <c r="L5" s="606"/>
      <c r="M5" s="606"/>
      <c r="N5" s="606"/>
      <c r="O5" s="606"/>
      <c r="P5" s="606"/>
      <c r="Q5" s="606"/>
      <c r="R5" s="606"/>
      <c r="S5" s="606"/>
      <c r="T5" s="606"/>
      <c r="U5" s="606"/>
      <c r="V5" s="606"/>
      <c r="W5" s="606"/>
      <c r="X5" s="606"/>
      <c r="Y5" s="606"/>
      <c r="Z5" s="606"/>
      <c r="AA5" s="606"/>
    </row>
    <row r="6" spans="1:33" ht="18.75" x14ac:dyDescent="0.3">
      <c r="A6" s="51"/>
      <c r="B6" s="51"/>
      <c r="C6" s="51"/>
      <c r="D6" s="52"/>
      <c r="E6" s="52"/>
      <c r="F6" s="52"/>
      <c r="G6" s="52"/>
      <c r="H6" s="52"/>
      <c r="I6" s="52"/>
      <c r="J6" s="52"/>
      <c r="K6" s="52"/>
      <c r="L6" s="52"/>
      <c r="M6" s="52"/>
      <c r="N6" s="52"/>
      <c r="O6" s="52"/>
      <c r="P6" s="264"/>
      <c r="Q6" s="52"/>
      <c r="R6" s="52"/>
      <c r="S6" s="52"/>
      <c r="T6" s="52"/>
      <c r="U6" s="52"/>
      <c r="V6" s="52"/>
      <c r="W6" s="52"/>
      <c r="X6" s="52"/>
      <c r="Y6" s="52"/>
      <c r="Z6" s="52"/>
      <c r="AA6" s="51"/>
    </row>
    <row r="7" spans="1:33" ht="15.75" x14ac:dyDescent="0.25">
      <c r="A7" s="616" t="s">
        <v>511</v>
      </c>
      <c r="B7" s="616"/>
      <c r="C7" s="616"/>
      <c r="D7" s="616"/>
      <c r="E7" s="616"/>
      <c r="F7" s="616"/>
      <c r="G7" s="616"/>
      <c r="H7" s="616"/>
      <c r="I7" s="616"/>
      <c r="J7" s="616"/>
      <c r="K7" s="616"/>
      <c r="L7" s="616"/>
      <c r="M7" s="616"/>
      <c r="N7" s="616"/>
      <c r="O7" s="616"/>
      <c r="P7" s="616"/>
      <c r="Q7" s="616"/>
      <c r="R7" s="616"/>
      <c r="S7" s="616"/>
      <c r="T7" s="616"/>
      <c r="U7" s="616"/>
      <c r="V7" s="616"/>
      <c r="W7" s="616"/>
      <c r="X7" s="616"/>
      <c r="Y7" s="616"/>
      <c r="Z7" s="616"/>
      <c r="AA7" s="616"/>
    </row>
    <row r="8" spans="1:33" ht="15.75" x14ac:dyDescent="0.25">
      <c r="A8" s="615" t="s">
        <v>585</v>
      </c>
      <c r="B8" s="615"/>
      <c r="C8" s="615"/>
      <c r="D8" s="615"/>
      <c r="E8" s="615"/>
      <c r="F8" s="615"/>
      <c r="G8" s="615"/>
      <c r="H8" s="615"/>
      <c r="I8" s="615"/>
      <c r="J8" s="615"/>
      <c r="K8" s="615"/>
      <c r="L8" s="615"/>
      <c r="M8" s="615"/>
      <c r="N8" s="615"/>
      <c r="O8" s="615"/>
      <c r="P8" s="615"/>
      <c r="Q8" s="615"/>
      <c r="R8" s="615"/>
      <c r="S8" s="615"/>
      <c r="T8" s="615"/>
      <c r="U8" s="615"/>
      <c r="V8" s="615"/>
      <c r="W8" s="615"/>
      <c r="X8" s="615"/>
      <c r="Y8" s="615"/>
      <c r="Z8" s="615"/>
      <c r="AA8" s="615"/>
      <c r="AB8" s="53"/>
    </row>
    <row r="9" spans="1:33" ht="15.75" x14ac:dyDescent="0.25">
      <c r="A9" s="615" t="str">
        <f>'ANEXO No 1'!A9:T9</f>
        <v>VIGENCIA 2026</v>
      </c>
      <c r="B9" s="615"/>
      <c r="C9" s="615"/>
      <c r="D9" s="615"/>
      <c r="E9" s="615"/>
      <c r="F9" s="615"/>
      <c r="G9" s="615"/>
      <c r="H9" s="615"/>
      <c r="I9" s="615"/>
      <c r="J9" s="615"/>
      <c r="K9" s="615"/>
      <c r="L9" s="615"/>
      <c r="M9" s="615"/>
      <c r="N9" s="615"/>
      <c r="O9" s="615"/>
      <c r="P9" s="615"/>
      <c r="Q9" s="615"/>
      <c r="R9" s="615"/>
      <c r="S9" s="615"/>
      <c r="T9" s="615"/>
      <c r="U9" s="615"/>
      <c r="V9" s="615"/>
      <c r="W9" s="615"/>
      <c r="X9" s="615"/>
      <c r="Y9" s="615"/>
      <c r="Z9" s="615"/>
      <c r="AA9" s="615"/>
      <c r="AB9" s="53"/>
    </row>
    <row r="10" spans="1:33" ht="15.75" x14ac:dyDescent="0.25">
      <c r="D10" s="39"/>
      <c r="E10" s="39"/>
      <c r="F10" s="39"/>
      <c r="G10" s="39"/>
      <c r="H10" s="39"/>
      <c r="I10" s="39"/>
      <c r="J10" s="39"/>
      <c r="K10" s="39"/>
      <c r="L10" s="39"/>
      <c r="M10" s="39"/>
      <c r="N10" s="39"/>
      <c r="O10" s="39"/>
      <c r="P10" s="265"/>
      <c r="Q10" s="39"/>
      <c r="R10" s="39"/>
      <c r="S10" s="39"/>
      <c r="T10" s="39"/>
      <c r="U10" s="39"/>
      <c r="V10" s="39"/>
      <c r="W10" s="39"/>
      <c r="X10" s="39"/>
      <c r="Y10" s="39"/>
      <c r="Z10" s="39"/>
      <c r="AA10" s="39"/>
      <c r="AB10" s="53"/>
    </row>
    <row r="11" spans="1:33" ht="21" x14ac:dyDescent="0.35">
      <c r="D11" s="39"/>
      <c r="E11" s="39"/>
      <c r="F11" s="39"/>
      <c r="G11" s="39"/>
      <c r="H11" s="39"/>
      <c r="I11" s="39"/>
      <c r="J11" s="17" t="s">
        <v>82</v>
      </c>
      <c r="K11" s="452" t="str">
        <f>'ANEXO No 1'!H11</f>
        <v>X</v>
      </c>
      <c r="L11" s="75" t="s">
        <v>83</v>
      </c>
      <c r="M11" s="452">
        <f>'ANEXO No 1'!J11</f>
        <v>0</v>
      </c>
      <c r="N11" s="75" t="s">
        <v>84</v>
      </c>
      <c r="O11" s="452">
        <f>'ANEXO No 1'!M11</f>
        <v>0</v>
      </c>
      <c r="P11" s="266" t="s">
        <v>85</v>
      </c>
      <c r="Q11" s="452">
        <f>'ANEXO No 1'!O11</f>
        <v>0</v>
      </c>
      <c r="R11" s="39"/>
      <c r="S11" s="39"/>
      <c r="T11" s="39"/>
      <c r="U11" s="39"/>
      <c r="V11" s="39"/>
      <c r="W11" s="39"/>
      <c r="X11" s="39"/>
      <c r="Y11" s="39"/>
      <c r="Z11" s="39"/>
      <c r="AA11" s="39"/>
      <c r="AB11" s="53"/>
    </row>
    <row r="12" spans="1:33" ht="15.75" x14ac:dyDescent="0.25">
      <c r="D12" s="39"/>
      <c r="E12" s="39"/>
      <c r="F12" s="39"/>
      <c r="G12" s="39"/>
      <c r="H12" s="39"/>
      <c r="I12" s="39"/>
      <c r="J12" s="39"/>
      <c r="K12" s="39"/>
      <c r="L12" s="39"/>
      <c r="M12" s="39"/>
      <c r="N12" s="39"/>
      <c r="O12" s="39"/>
      <c r="P12" s="265"/>
      <c r="Q12" s="39"/>
      <c r="R12" s="39"/>
      <c r="S12" s="39"/>
      <c r="T12" s="39"/>
      <c r="U12" s="39"/>
      <c r="V12" s="39"/>
      <c r="W12" s="39"/>
      <c r="X12" s="39"/>
      <c r="Y12" s="39"/>
      <c r="Z12" s="39"/>
      <c r="AA12" s="39"/>
      <c r="AB12" s="53"/>
    </row>
    <row r="13" spans="1:33" ht="15.75" customHeight="1" thickBot="1" x14ac:dyDescent="0.25">
      <c r="D13" s="54"/>
      <c r="E13" s="54"/>
      <c r="F13" s="54"/>
      <c r="G13" s="54"/>
      <c r="H13" s="54"/>
      <c r="I13" s="54"/>
      <c r="J13" s="54"/>
      <c r="K13" s="54"/>
      <c r="L13" s="54"/>
      <c r="M13" s="54"/>
      <c r="N13" s="54"/>
      <c r="O13" s="54"/>
      <c r="P13" s="267"/>
      <c r="Q13" s="54"/>
      <c r="R13" s="54"/>
      <c r="S13" s="54"/>
      <c r="T13" s="54"/>
      <c r="U13" s="54"/>
      <c r="V13" s="54"/>
      <c r="W13" s="54"/>
      <c r="X13" s="54"/>
      <c r="Y13" s="54"/>
      <c r="Z13" s="54"/>
      <c r="AA13" s="55"/>
      <c r="AB13" s="48"/>
    </row>
    <row r="14" spans="1:33" s="73" customFormat="1" ht="25.5" customHeight="1" x14ac:dyDescent="0.25">
      <c r="A14" s="621" t="s">
        <v>409</v>
      </c>
      <c r="B14" s="621" t="s">
        <v>410</v>
      </c>
      <c r="C14" s="621" t="s">
        <v>411</v>
      </c>
      <c r="D14" s="621" t="s">
        <v>412</v>
      </c>
      <c r="E14" s="576" t="s">
        <v>479</v>
      </c>
      <c r="F14" s="625" t="s">
        <v>6</v>
      </c>
      <c r="G14" s="626"/>
      <c r="H14" s="626"/>
      <c r="I14" s="627"/>
      <c r="J14" s="622" t="s">
        <v>484</v>
      </c>
      <c r="K14" s="591" t="s">
        <v>65</v>
      </c>
      <c r="L14" s="592"/>
      <c r="M14" s="592"/>
      <c r="N14" s="592"/>
      <c r="O14" s="593"/>
      <c r="P14" s="623" t="s">
        <v>50</v>
      </c>
      <c r="Q14" s="628" t="s">
        <v>40</v>
      </c>
      <c r="R14" s="629"/>
      <c r="S14" s="629"/>
      <c r="T14" s="629"/>
      <c r="U14" s="630"/>
      <c r="V14" s="631" t="s">
        <v>51</v>
      </c>
      <c r="W14" s="632"/>
      <c r="X14" s="632"/>
      <c r="Y14" s="632"/>
      <c r="Z14" s="632"/>
      <c r="AA14" s="620" t="s">
        <v>38</v>
      </c>
    </row>
    <row r="15" spans="1:33" s="73" customFormat="1" ht="30.75" customHeight="1" thickBot="1" x14ac:dyDescent="0.3">
      <c r="A15" s="621"/>
      <c r="B15" s="621"/>
      <c r="C15" s="621"/>
      <c r="D15" s="621"/>
      <c r="E15" s="576"/>
      <c r="F15" s="88" t="s">
        <v>480</v>
      </c>
      <c r="G15" s="88" t="s">
        <v>481</v>
      </c>
      <c r="H15" s="88" t="s">
        <v>482</v>
      </c>
      <c r="I15" s="88" t="s">
        <v>483</v>
      </c>
      <c r="J15" s="622"/>
      <c r="K15" s="485" t="s">
        <v>46</v>
      </c>
      <c r="L15" s="485" t="s">
        <v>47</v>
      </c>
      <c r="M15" s="485" t="s">
        <v>48</v>
      </c>
      <c r="N15" s="485" t="s">
        <v>49</v>
      </c>
      <c r="O15" s="485" t="s">
        <v>9</v>
      </c>
      <c r="P15" s="624"/>
      <c r="Q15" s="492" t="s">
        <v>46</v>
      </c>
      <c r="R15" s="492" t="s">
        <v>47</v>
      </c>
      <c r="S15" s="492" t="s">
        <v>48</v>
      </c>
      <c r="T15" s="492" t="s">
        <v>49</v>
      </c>
      <c r="U15" s="492" t="s">
        <v>9</v>
      </c>
      <c r="V15" s="496" t="s">
        <v>46</v>
      </c>
      <c r="W15" s="496" t="s">
        <v>47</v>
      </c>
      <c r="X15" s="496" t="s">
        <v>48</v>
      </c>
      <c r="Y15" s="496" t="s">
        <v>49</v>
      </c>
      <c r="Z15" s="497" t="s">
        <v>9</v>
      </c>
      <c r="AA15" s="620"/>
    </row>
    <row r="16" spans="1:33" ht="15.75" customHeight="1" x14ac:dyDescent="0.2">
      <c r="A16" s="366" t="s">
        <v>223</v>
      </c>
      <c r="B16" s="361">
        <v>1</v>
      </c>
      <c r="C16" s="361" t="s">
        <v>27</v>
      </c>
      <c r="D16" s="367" t="s">
        <v>224</v>
      </c>
      <c r="E16" s="375">
        <f>+E17</f>
        <v>1105000</v>
      </c>
      <c r="F16" s="375">
        <f t="shared" ref="F16:I16" si="0">+F17</f>
        <v>26299183</v>
      </c>
      <c r="G16" s="375">
        <f t="shared" si="0"/>
        <v>0</v>
      </c>
      <c r="H16" s="375">
        <f t="shared" si="0"/>
        <v>0</v>
      </c>
      <c r="I16" s="375">
        <f t="shared" si="0"/>
        <v>0</v>
      </c>
      <c r="J16" s="375">
        <f>+J17</f>
        <v>27404183</v>
      </c>
      <c r="K16" s="375">
        <f t="shared" ref="K16:AA16" si="1">+K17</f>
        <v>5238076</v>
      </c>
      <c r="L16" s="375">
        <f t="shared" si="1"/>
        <v>0</v>
      </c>
      <c r="M16" s="375">
        <f t="shared" si="1"/>
        <v>0</v>
      </c>
      <c r="N16" s="375">
        <f t="shared" si="1"/>
        <v>0</v>
      </c>
      <c r="O16" s="375">
        <f t="shared" si="1"/>
        <v>5238076</v>
      </c>
      <c r="P16" s="375">
        <f t="shared" si="1"/>
        <v>5238076</v>
      </c>
      <c r="Q16" s="375">
        <f t="shared" si="1"/>
        <v>2357476</v>
      </c>
      <c r="R16" s="375">
        <f t="shared" si="1"/>
        <v>0</v>
      </c>
      <c r="S16" s="375">
        <f t="shared" si="1"/>
        <v>0</v>
      </c>
      <c r="T16" s="375">
        <f t="shared" si="1"/>
        <v>0</v>
      </c>
      <c r="U16" s="375">
        <f t="shared" si="1"/>
        <v>2357476</v>
      </c>
      <c r="V16" s="375">
        <f t="shared" si="1"/>
        <v>2357476</v>
      </c>
      <c r="W16" s="375">
        <f t="shared" si="1"/>
        <v>0</v>
      </c>
      <c r="X16" s="375">
        <f t="shared" si="1"/>
        <v>0</v>
      </c>
      <c r="Y16" s="375">
        <f t="shared" si="1"/>
        <v>0</v>
      </c>
      <c r="Z16" s="375">
        <f t="shared" si="1"/>
        <v>2357476</v>
      </c>
      <c r="AA16" s="376">
        <f t="shared" si="1"/>
        <v>22166107</v>
      </c>
    </row>
    <row r="17" spans="1:27" ht="15.75" customHeight="1" x14ac:dyDescent="0.2">
      <c r="A17" s="93" t="s">
        <v>225</v>
      </c>
      <c r="B17" s="94">
        <v>2</v>
      </c>
      <c r="C17" s="94" t="s">
        <v>27</v>
      </c>
      <c r="D17" s="95" t="s">
        <v>226</v>
      </c>
      <c r="E17" s="323">
        <f t="shared" ref="E17:AA17" si="2">+E18+E111</f>
        <v>1105000</v>
      </c>
      <c r="F17" s="323">
        <f t="shared" si="2"/>
        <v>26299183</v>
      </c>
      <c r="G17" s="323">
        <f t="shared" si="2"/>
        <v>0</v>
      </c>
      <c r="H17" s="323">
        <f t="shared" si="2"/>
        <v>0</v>
      </c>
      <c r="I17" s="323">
        <f t="shared" si="2"/>
        <v>0</v>
      </c>
      <c r="J17" s="323">
        <f t="shared" si="2"/>
        <v>27404183</v>
      </c>
      <c r="K17" s="323">
        <f t="shared" si="2"/>
        <v>5238076</v>
      </c>
      <c r="L17" s="323">
        <f t="shared" si="2"/>
        <v>0</v>
      </c>
      <c r="M17" s="323">
        <f t="shared" si="2"/>
        <v>0</v>
      </c>
      <c r="N17" s="323">
        <f t="shared" si="2"/>
        <v>0</v>
      </c>
      <c r="O17" s="323">
        <f t="shared" si="2"/>
        <v>5238076</v>
      </c>
      <c r="P17" s="323">
        <f t="shared" si="2"/>
        <v>5238076</v>
      </c>
      <c r="Q17" s="323">
        <f t="shared" si="2"/>
        <v>2357476</v>
      </c>
      <c r="R17" s="323">
        <f t="shared" si="2"/>
        <v>0</v>
      </c>
      <c r="S17" s="323">
        <f t="shared" si="2"/>
        <v>0</v>
      </c>
      <c r="T17" s="323">
        <f t="shared" si="2"/>
        <v>0</v>
      </c>
      <c r="U17" s="323">
        <f t="shared" si="2"/>
        <v>2357476</v>
      </c>
      <c r="V17" s="323">
        <f t="shared" si="2"/>
        <v>2357476</v>
      </c>
      <c r="W17" s="323">
        <f t="shared" si="2"/>
        <v>0</v>
      </c>
      <c r="X17" s="323">
        <f t="shared" si="2"/>
        <v>0</v>
      </c>
      <c r="Y17" s="323">
        <f t="shared" si="2"/>
        <v>0</v>
      </c>
      <c r="Z17" s="323">
        <f t="shared" si="2"/>
        <v>2357476</v>
      </c>
      <c r="AA17" s="323">
        <f t="shared" si="2"/>
        <v>22166107</v>
      </c>
    </row>
    <row r="18" spans="1:27" ht="15.75" customHeight="1" x14ac:dyDescent="0.2">
      <c r="A18" s="96" t="s">
        <v>227</v>
      </c>
      <c r="B18" s="97">
        <v>3</v>
      </c>
      <c r="C18" s="97" t="s">
        <v>27</v>
      </c>
      <c r="D18" s="98" t="s">
        <v>228</v>
      </c>
      <c r="E18" s="324">
        <f t="shared" ref="E18:AA18" si="3">+E19+E65</f>
        <v>1105000</v>
      </c>
      <c r="F18" s="324">
        <f t="shared" si="3"/>
        <v>26299183</v>
      </c>
      <c r="G18" s="324">
        <f t="shared" si="3"/>
        <v>0</v>
      </c>
      <c r="H18" s="324">
        <f t="shared" si="3"/>
        <v>0</v>
      </c>
      <c r="I18" s="324">
        <f t="shared" si="3"/>
        <v>0</v>
      </c>
      <c r="J18" s="324">
        <f t="shared" si="3"/>
        <v>27404183</v>
      </c>
      <c r="K18" s="324">
        <f t="shared" si="3"/>
        <v>5238076</v>
      </c>
      <c r="L18" s="324">
        <f t="shared" si="3"/>
        <v>0</v>
      </c>
      <c r="M18" s="324">
        <f t="shared" si="3"/>
        <v>0</v>
      </c>
      <c r="N18" s="324">
        <f t="shared" si="3"/>
        <v>0</v>
      </c>
      <c r="O18" s="324">
        <f t="shared" si="3"/>
        <v>5238076</v>
      </c>
      <c r="P18" s="324">
        <f t="shared" si="3"/>
        <v>5238076</v>
      </c>
      <c r="Q18" s="324">
        <f t="shared" si="3"/>
        <v>2357476</v>
      </c>
      <c r="R18" s="324">
        <f t="shared" si="3"/>
        <v>0</v>
      </c>
      <c r="S18" s="324">
        <f t="shared" si="3"/>
        <v>0</v>
      </c>
      <c r="T18" s="324">
        <f t="shared" si="3"/>
        <v>0</v>
      </c>
      <c r="U18" s="324">
        <f t="shared" si="3"/>
        <v>2357476</v>
      </c>
      <c r="V18" s="324">
        <f t="shared" si="3"/>
        <v>2357476</v>
      </c>
      <c r="W18" s="324">
        <f t="shared" si="3"/>
        <v>0</v>
      </c>
      <c r="X18" s="324">
        <f t="shared" si="3"/>
        <v>0</v>
      </c>
      <c r="Y18" s="324">
        <f t="shared" si="3"/>
        <v>0</v>
      </c>
      <c r="Z18" s="324">
        <f t="shared" si="3"/>
        <v>2357476</v>
      </c>
      <c r="AA18" s="324">
        <f t="shared" si="3"/>
        <v>22166107</v>
      </c>
    </row>
    <row r="19" spans="1:27" ht="15.75" customHeight="1" x14ac:dyDescent="0.2">
      <c r="A19" s="99" t="s">
        <v>229</v>
      </c>
      <c r="B19" s="100">
        <v>4</v>
      </c>
      <c r="C19" s="100" t="s">
        <v>27</v>
      </c>
      <c r="D19" s="101" t="s">
        <v>230</v>
      </c>
      <c r="E19" s="325">
        <f t="shared" ref="E19:AA19" si="4">+E20+E43+E53</f>
        <v>0</v>
      </c>
      <c r="F19" s="325">
        <f t="shared" si="4"/>
        <v>0</v>
      </c>
      <c r="G19" s="325">
        <f t="shared" si="4"/>
        <v>0</v>
      </c>
      <c r="H19" s="325">
        <f t="shared" si="4"/>
        <v>0</v>
      </c>
      <c r="I19" s="325">
        <f t="shared" si="4"/>
        <v>0</v>
      </c>
      <c r="J19" s="325">
        <f t="shared" si="4"/>
        <v>0</v>
      </c>
      <c r="K19" s="325">
        <f t="shared" si="4"/>
        <v>0</v>
      </c>
      <c r="L19" s="325">
        <f t="shared" si="4"/>
        <v>0</v>
      </c>
      <c r="M19" s="325">
        <f t="shared" si="4"/>
        <v>0</v>
      </c>
      <c r="N19" s="325">
        <f t="shared" si="4"/>
        <v>0</v>
      </c>
      <c r="O19" s="325">
        <f t="shared" si="4"/>
        <v>0</v>
      </c>
      <c r="P19" s="325">
        <f t="shared" si="4"/>
        <v>0</v>
      </c>
      <c r="Q19" s="325">
        <f t="shared" si="4"/>
        <v>0</v>
      </c>
      <c r="R19" s="325">
        <f t="shared" si="4"/>
        <v>0</v>
      </c>
      <c r="S19" s="325">
        <f t="shared" si="4"/>
        <v>0</v>
      </c>
      <c r="T19" s="325">
        <f t="shared" si="4"/>
        <v>0</v>
      </c>
      <c r="U19" s="325">
        <f t="shared" si="4"/>
        <v>0</v>
      </c>
      <c r="V19" s="325">
        <f t="shared" si="4"/>
        <v>0</v>
      </c>
      <c r="W19" s="325">
        <f t="shared" si="4"/>
        <v>0</v>
      </c>
      <c r="X19" s="325">
        <f t="shared" si="4"/>
        <v>0</v>
      </c>
      <c r="Y19" s="325">
        <f t="shared" si="4"/>
        <v>0</v>
      </c>
      <c r="Z19" s="325">
        <f t="shared" si="4"/>
        <v>0</v>
      </c>
      <c r="AA19" s="325">
        <f t="shared" si="4"/>
        <v>0</v>
      </c>
    </row>
    <row r="20" spans="1:27" ht="15.75" customHeight="1" x14ac:dyDescent="0.2">
      <c r="A20" s="102" t="s">
        <v>231</v>
      </c>
      <c r="B20" s="103">
        <v>5</v>
      </c>
      <c r="C20" s="103" t="s">
        <v>27</v>
      </c>
      <c r="D20" s="104" t="s">
        <v>232</v>
      </c>
      <c r="E20" s="320">
        <f>+E21</f>
        <v>0</v>
      </c>
      <c r="F20" s="320">
        <f t="shared" ref="F20:AA20" si="5">+F21</f>
        <v>0</v>
      </c>
      <c r="G20" s="320">
        <f t="shared" si="5"/>
        <v>0</v>
      </c>
      <c r="H20" s="320">
        <f t="shared" si="5"/>
        <v>0</v>
      </c>
      <c r="I20" s="320">
        <f t="shared" si="5"/>
        <v>0</v>
      </c>
      <c r="J20" s="320">
        <f t="shared" si="5"/>
        <v>0</v>
      </c>
      <c r="K20" s="320">
        <f t="shared" si="5"/>
        <v>0</v>
      </c>
      <c r="L20" s="320">
        <f t="shared" si="5"/>
        <v>0</v>
      </c>
      <c r="M20" s="320">
        <f t="shared" si="5"/>
        <v>0</v>
      </c>
      <c r="N20" s="320">
        <f t="shared" si="5"/>
        <v>0</v>
      </c>
      <c r="O20" s="320">
        <f t="shared" si="5"/>
        <v>0</v>
      </c>
      <c r="P20" s="320">
        <f t="shared" si="5"/>
        <v>0</v>
      </c>
      <c r="Q20" s="320">
        <f t="shared" si="5"/>
        <v>0</v>
      </c>
      <c r="R20" s="320">
        <f t="shared" si="5"/>
        <v>0</v>
      </c>
      <c r="S20" s="320">
        <f t="shared" si="5"/>
        <v>0</v>
      </c>
      <c r="T20" s="320">
        <f t="shared" si="5"/>
        <v>0</v>
      </c>
      <c r="U20" s="320">
        <f t="shared" si="5"/>
        <v>0</v>
      </c>
      <c r="V20" s="320">
        <f t="shared" si="5"/>
        <v>0</v>
      </c>
      <c r="W20" s="320">
        <f t="shared" si="5"/>
        <v>0</v>
      </c>
      <c r="X20" s="320">
        <f t="shared" si="5"/>
        <v>0</v>
      </c>
      <c r="Y20" s="320">
        <f t="shared" si="5"/>
        <v>0</v>
      </c>
      <c r="Z20" s="320">
        <f t="shared" si="5"/>
        <v>0</v>
      </c>
      <c r="AA20" s="320">
        <f t="shared" si="5"/>
        <v>0</v>
      </c>
    </row>
    <row r="21" spans="1:27" ht="15.75" customHeight="1" x14ac:dyDescent="0.2">
      <c r="A21" s="105" t="s">
        <v>233</v>
      </c>
      <c r="B21" s="106">
        <v>6</v>
      </c>
      <c r="C21" s="106" t="s">
        <v>27</v>
      </c>
      <c r="D21" s="105" t="s">
        <v>234</v>
      </c>
      <c r="E21" s="326">
        <f t="shared" ref="E21:AA21" si="6">+E22+E25+E30+E32+E39</f>
        <v>0</v>
      </c>
      <c r="F21" s="326">
        <f t="shared" si="6"/>
        <v>0</v>
      </c>
      <c r="G21" s="326">
        <f t="shared" si="6"/>
        <v>0</v>
      </c>
      <c r="H21" s="326">
        <f t="shared" si="6"/>
        <v>0</v>
      </c>
      <c r="I21" s="326">
        <f t="shared" si="6"/>
        <v>0</v>
      </c>
      <c r="J21" s="326">
        <f t="shared" si="6"/>
        <v>0</v>
      </c>
      <c r="K21" s="326">
        <f t="shared" si="6"/>
        <v>0</v>
      </c>
      <c r="L21" s="326">
        <f t="shared" si="6"/>
        <v>0</v>
      </c>
      <c r="M21" s="326">
        <f t="shared" si="6"/>
        <v>0</v>
      </c>
      <c r="N21" s="326">
        <f t="shared" si="6"/>
        <v>0</v>
      </c>
      <c r="O21" s="326">
        <f t="shared" si="6"/>
        <v>0</v>
      </c>
      <c r="P21" s="326">
        <f t="shared" si="6"/>
        <v>0</v>
      </c>
      <c r="Q21" s="326">
        <f t="shared" si="6"/>
        <v>0</v>
      </c>
      <c r="R21" s="326">
        <f t="shared" si="6"/>
        <v>0</v>
      </c>
      <c r="S21" s="326">
        <f t="shared" si="6"/>
        <v>0</v>
      </c>
      <c r="T21" s="326">
        <f t="shared" si="6"/>
        <v>0</v>
      </c>
      <c r="U21" s="326">
        <f t="shared" si="6"/>
        <v>0</v>
      </c>
      <c r="V21" s="326">
        <f t="shared" si="6"/>
        <v>0</v>
      </c>
      <c r="W21" s="326">
        <f t="shared" si="6"/>
        <v>0</v>
      </c>
      <c r="X21" s="326">
        <f t="shared" si="6"/>
        <v>0</v>
      </c>
      <c r="Y21" s="326">
        <f t="shared" si="6"/>
        <v>0</v>
      </c>
      <c r="Z21" s="326">
        <f t="shared" si="6"/>
        <v>0</v>
      </c>
      <c r="AA21" s="326">
        <f t="shared" si="6"/>
        <v>0</v>
      </c>
    </row>
    <row r="22" spans="1:27" ht="15.75" customHeight="1" x14ac:dyDescent="0.2">
      <c r="A22" s="107" t="s">
        <v>235</v>
      </c>
      <c r="B22" s="108">
        <v>7</v>
      </c>
      <c r="C22" s="108" t="s">
        <v>27</v>
      </c>
      <c r="D22" s="107" t="s">
        <v>236</v>
      </c>
      <c r="E22" s="327">
        <f>SUM(E23:E24)</f>
        <v>0</v>
      </c>
      <c r="F22" s="327">
        <f t="shared" ref="F22:I22" si="7">SUM(F23:F24)</f>
        <v>0</v>
      </c>
      <c r="G22" s="327">
        <f t="shared" si="7"/>
        <v>0</v>
      </c>
      <c r="H22" s="327">
        <f t="shared" si="7"/>
        <v>0</v>
      </c>
      <c r="I22" s="327">
        <f t="shared" si="7"/>
        <v>0</v>
      </c>
      <c r="J22" s="327">
        <f>SUM(J23:J24)</f>
        <v>0</v>
      </c>
      <c r="K22" s="327">
        <f t="shared" ref="K22:AA22" si="8">SUM(K23:K24)</f>
        <v>0</v>
      </c>
      <c r="L22" s="327">
        <f t="shared" si="8"/>
        <v>0</v>
      </c>
      <c r="M22" s="327">
        <f t="shared" si="8"/>
        <v>0</v>
      </c>
      <c r="N22" s="327">
        <f t="shared" si="8"/>
        <v>0</v>
      </c>
      <c r="O22" s="327">
        <f t="shared" si="8"/>
        <v>0</v>
      </c>
      <c r="P22" s="327">
        <f t="shared" si="8"/>
        <v>0</v>
      </c>
      <c r="Q22" s="327">
        <f t="shared" si="8"/>
        <v>0</v>
      </c>
      <c r="R22" s="327">
        <f t="shared" si="8"/>
        <v>0</v>
      </c>
      <c r="S22" s="327">
        <f t="shared" si="8"/>
        <v>0</v>
      </c>
      <c r="T22" s="327">
        <f t="shared" si="8"/>
        <v>0</v>
      </c>
      <c r="U22" s="327">
        <f t="shared" si="8"/>
        <v>0</v>
      </c>
      <c r="V22" s="327">
        <f t="shared" si="8"/>
        <v>0</v>
      </c>
      <c r="W22" s="327">
        <f t="shared" si="8"/>
        <v>0</v>
      </c>
      <c r="X22" s="327">
        <f t="shared" si="8"/>
        <v>0</v>
      </c>
      <c r="Y22" s="327">
        <f t="shared" si="8"/>
        <v>0</v>
      </c>
      <c r="Z22" s="327">
        <f t="shared" si="8"/>
        <v>0</v>
      </c>
      <c r="AA22" s="327">
        <f t="shared" si="8"/>
        <v>0</v>
      </c>
    </row>
    <row r="23" spans="1:27" ht="24.75" customHeight="1" x14ac:dyDescent="0.2">
      <c r="A23" s="109" t="s">
        <v>237</v>
      </c>
      <c r="B23" s="110">
        <v>8</v>
      </c>
      <c r="C23" s="110" t="s">
        <v>118</v>
      </c>
      <c r="D23" s="111" t="s">
        <v>238</v>
      </c>
      <c r="E23" s="483"/>
      <c r="F23" s="328"/>
      <c r="G23" s="328"/>
      <c r="H23" s="328"/>
      <c r="I23" s="328"/>
      <c r="J23" s="507">
        <f>+E23+F23-G23+H23-I23</f>
        <v>0</v>
      </c>
      <c r="K23" s="317"/>
      <c r="L23" s="317"/>
      <c r="M23" s="317"/>
      <c r="N23" s="317"/>
      <c r="O23" s="486">
        <f>SUM(K23:N23)</f>
        <v>0</v>
      </c>
      <c r="P23" s="510">
        <f>+'ANEXO No 9A'!I24</f>
        <v>0</v>
      </c>
      <c r="Q23" s="317"/>
      <c r="R23" s="317"/>
      <c r="S23" s="317"/>
      <c r="T23" s="317"/>
      <c r="U23" s="494">
        <f>SUM(Q23:T23)</f>
        <v>0</v>
      </c>
      <c r="V23" s="317"/>
      <c r="W23" s="317"/>
      <c r="X23" s="317"/>
      <c r="Y23" s="317"/>
      <c r="Z23" s="498">
        <f>SUM(V23:Y23)</f>
        <v>0</v>
      </c>
      <c r="AA23" s="515">
        <f>+J23-P23</f>
        <v>0</v>
      </c>
    </row>
    <row r="24" spans="1:27" x14ac:dyDescent="0.2">
      <c r="A24" s="109" t="s">
        <v>239</v>
      </c>
      <c r="B24" s="112">
        <v>8</v>
      </c>
      <c r="C24" s="112" t="s">
        <v>118</v>
      </c>
      <c r="D24" s="113" t="s">
        <v>240</v>
      </c>
      <c r="E24" s="483"/>
      <c r="F24" s="328"/>
      <c r="G24" s="328"/>
      <c r="H24" s="328"/>
      <c r="I24" s="328"/>
      <c r="J24" s="507">
        <f>+E24+F24-G24+H24-I24</f>
        <v>0</v>
      </c>
      <c r="K24" s="317"/>
      <c r="L24" s="317"/>
      <c r="M24" s="317"/>
      <c r="N24" s="317"/>
      <c r="O24" s="486">
        <f>SUM(K24:N24)</f>
        <v>0</v>
      </c>
      <c r="P24" s="510">
        <f>+'ANEXO No 9A'!I37</f>
        <v>0</v>
      </c>
      <c r="Q24" s="317"/>
      <c r="R24" s="317"/>
      <c r="S24" s="317"/>
      <c r="T24" s="317"/>
      <c r="U24" s="494">
        <f>SUM(Q24:T24)</f>
        <v>0</v>
      </c>
      <c r="V24" s="317"/>
      <c r="W24" s="317"/>
      <c r="X24" s="317"/>
      <c r="Y24" s="317"/>
      <c r="Z24" s="498">
        <f>SUM(V24:Y24)</f>
        <v>0</v>
      </c>
      <c r="AA24" s="515">
        <f>+J24-P24</f>
        <v>0</v>
      </c>
    </row>
    <row r="25" spans="1:27" ht="15.75" customHeight="1" x14ac:dyDescent="0.2">
      <c r="A25" s="107" t="s">
        <v>241</v>
      </c>
      <c r="B25" s="108">
        <v>7</v>
      </c>
      <c r="C25" s="108" t="s">
        <v>27</v>
      </c>
      <c r="D25" s="107" t="s">
        <v>242</v>
      </c>
      <c r="E25" s="327">
        <f t="shared" ref="E25:AA25" si="9">SUM(E26:E29)</f>
        <v>0</v>
      </c>
      <c r="F25" s="327">
        <f t="shared" si="9"/>
        <v>0</v>
      </c>
      <c r="G25" s="327">
        <f t="shared" si="9"/>
        <v>0</v>
      </c>
      <c r="H25" s="327">
        <f t="shared" si="9"/>
        <v>0</v>
      </c>
      <c r="I25" s="327">
        <f t="shared" si="9"/>
        <v>0</v>
      </c>
      <c r="J25" s="327">
        <f t="shared" si="9"/>
        <v>0</v>
      </c>
      <c r="K25" s="327">
        <f t="shared" si="9"/>
        <v>0</v>
      </c>
      <c r="L25" s="327">
        <f t="shared" si="9"/>
        <v>0</v>
      </c>
      <c r="M25" s="327">
        <f t="shared" si="9"/>
        <v>0</v>
      </c>
      <c r="N25" s="327">
        <f t="shared" si="9"/>
        <v>0</v>
      </c>
      <c r="O25" s="327">
        <f t="shared" si="9"/>
        <v>0</v>
      </c>
      <c r="P25" s="327">
        <f t="shared" si="9"/>
        <v>0</v>
      </c>
      <c r="Q25" s="327">
        <f t="shared" si="9"/>
        <v>0</v>
      </c>
      <c r="R25" s="327">
        <f t="shared" si="9"/>
        <v>0</v>
      </c>
      <c r="S25" s="327">
        <f t="shared" si="9"/>
        <v>0</v>
      </c>
      <c r="T25" s="327">
        <f t="shared" si="9"/>
        <v>0</v>
      </c>
      <c r="U25" s="327">
        <f t="shared" si="9"/>
        <v>0</v>
      </c>
      <c r="V25" s="327">
        <f t="shared" si="9"/>
        <v>0</v>
      </c>
      <c r="W25" s="327">
        <f t="shared" si="9"/>
        <v>0</v>
      </c>
      <c r="X25" s="327">
        <f t="shared" si="9"/>
        <v>0</v>
      </c>
      <c r="Y25" s="327">
        <f t="shared" si="9"/>
        <v>0</v>
      </c>
      <c r="Z25" s="327">
        <f t="shared" si="9"/>
        <v>0</v>
      </c>
      <c r="AA25" s="327">
        <f t="shared" si="9"/>
        <v>0</v>
      </c>
    </row>
    <row r="26" spans="1:27" ht="15.75" customHeight="1" x14ac:dyDescent="0.2">
      <c r="A26" s="114" t="s">
        <v>243</v>
      </c>
      <c r="B26" s="112">
        <v>8</v>
      </c>
      <c r="C26" s="112" t="s">
        <v>118</v>
      </c>
      <c r="D26" s="114" t="s">
        <v>244</v>
      </c>
      <c r="E26" s="483"/>
      <c r="F26" s="328"/>
      <c r="G26" s="328"/>
      <c r="H26" s="328"/>
      <c r="I26" s="328"/>
      <c r="J26" s="507">
        <f t="shared" ref="J26:J42" si="10">+E26+F26-G26+H26-I26</f>
        <v>0</v>
      </c>
      <c r="K26" s="317"/>
      <c r="L26" s="317"/>
      <c r="M26" s="317"/>
      <c r="N26" s="317"/>
      <c r="O26" s="486">
        <f t="shared" ref="O26:O42" si="11">SUM(K26:N26)</f>
        <v>0</v>
      </c>
      <c r="P26" s="510">
        <f>+'ANEXO No 9A'!I50</f>
        <v>0</v>
      </c>
      <c r="Q26" s="317"/>
      <c r="R26" s="317"/>
      <c r="S26" s="317"/>
      <c r="T26" s="317"/>
      <c r="U26" s="494">
        <f>SUM(Q26:T26)</f>
        <v>0</v>
      </c>
      <c r="V26" s="317"/>
      <c r="W26" s="317"/>
      <c r="X26" s="317"/>
      <c r="Y26" s="317"/>
      <c r="Z26" s="498">
        <f t="shared" ref="Z26:Z42" si="12">SUM(V26:Y26)</f>
        <v>0</v>
      </c>
      <c r="AA26" s="515">
        <f t="shared" ref="AA26:AA42" si="13">+J26-P26</f>
        <v>0</v>
      </c>
    </row>
    <row r="27" spans="1:27" ht="15.75" customHeight="1" x14ac:dyDescent="0.2">
      <c r="A27" s="114" t="s">
        <v>245</v>
      </c>
      <c r="B27" s="112">
        <v>8</v>
      </c>
      <c r="C27" s="112" t="s">
        <v>118</v>
      </c>
      <c r="D27" s="114" t="s">
        <v>246</v>
      </c>
      <c r="E27" s="483"/>
      <c r="F27" s="328"/>
      <c r="G27" s="328"/>
      <c r="H27" s="328"/>
      <c r="I27" s="328"/>
      <c r="J27" s="507">
        <f t="shared" si="10"/>
        <v>0</v>
      </c>
      <c r="K27" s="317"/>
      <c r="L27" s="317"/>
      <c r="M27" s="317"/>
      <c r="N27" s="317"/>
      <c r="O27" s="486">
        <f t="shared" si="11"/>
        <v>0</v>
      </c>
      <c r="P27" s="510">
        <f>+'ANEXO No 9A'!I63</f>
        <v>0</v>
      </c>
      <c r="Q27" s="317"/>
      <c r="R27" s="317"/>
      <c r="S27" s="317"/>
      <c r="T27" s="317"/>
      <c r="U27" s="494">
        <f>SUM(Q27:T27)</f>
        <v>0</v>
      </c>
      <c r="V27" s="317"/>
      <c r="W27" s="317"/>
      <c r="X27" s="317"/>
      <c r="Y27" s="317"/>
      <c r="Z27" s="498">
        <f t="shared" si="12"/>
        <v>0</v>
      </c>
      <c r="AA27" s="515">
        <f t="shared" si="13"/>
        <v>0</v>
      </c>
    </row>
    <row r="28" spans="1:27" ht="25.5" x14ac:dyDescent="0.2">
      <c r="A28" s="109" t="s">
        <v>247</v>
      </c>
      <c r="B28" s="110">
        <v>8</v>
      </c>
      <c r="C28" s="110" t="s">
        <v>118</v>
      </c>
      <c r="D28" s="111" t="s">
        <v>248</v>
      </c>
      <c r="E28" s="483"/>
      <c r="F28" s="328"/>
      <c r="G28" s="328"/>
      <c r="H28" s="328"/>
      <c r="I28" s="328"/>
      <c r="J28" s="507">
        <f t="shared" si="10"/>
        <v>0</v>
      </c>
      <c r="K28" s="317"/>
      <c r="L28" s="317"/>
      <c r="M28" s="317"/>
      <c r="N28" s="317"/>
      <c r="O28" s="486">
        <f t="shared" si="11"/>
        <v>0</v>
      </c>
      <c r="P28" s="510">
        <f>+'ANEXO No 9A'!I76</f>
        <v>0</v>
      </c>
      <c r="Q28" s="317"/>
      <c r="R28" s="317"/>
      <c r="S28" s="317"/>
      <c r="T28" s="317"/>
      <c r="U28" s="494">
        <f>SUM(Q28:T28)</f>
        <v>0</v>
      </c>
      <c r="V28" s="317"/>
      <c r="W28" s="317"/>
      <c r="X28" s="317"/>
      <c r="Y28" s="317"/>
      <c r="Z28" s="498">
        <f t="shared" si="12"/>
        <v>0</v>
      </c>
      <c r="AA28" s="515">
        <f t="shared" si="13"/>
        <v>0</v>
      </c>
    </row>
    <row r="29" spans="1:27" ht="15.75" customHeight="1" x14ac:dyDescent="0.2">
      <c r="A29" s="114" t="s">
        <v>249</v>
      </c>
      <c r="B29" s="112">
        <v>8</v>
      </c>
      <c r="C29" s="112" t="s">
        <v>118</v>
      </c>
      <c r="D29" s="114" t="s">
        <v>250</v>
      </c>
      <c r="E29" s="483"/>
      <c r="F29" s="328"/>
      <c r="G29" s="328"/>
      <c r="H29" s="328"/>
      <c r="I29" s="328"/>
      <c r="J29" s="507">
        <f t="shared" si="10"/>
        <v>0</v>
      </c>
      <c r="K29" s="317"/>
      <c r="L29" s="317"/>
      <c r="M29" s="317"/>
      <c r="N29" s="317"/>
      <c r="O29" s="486">
        <f t="shared" si="11"/>
        <v>0</v>
      </c>
      <c r="P29" s="510">
        <f>+'ANEXO No 9A'!I89</f>
        <v>0</v>
      </c>
      <c r="Q29" s="317"/>
      <c r="R29" s="317"/>
      <c r="S29" s="317"/>
      <c r="T29" s="317"/>
      <c r="U29" s="494">
        <f>SUM(Q29:T29)</f>
        <v>0</v>
      </c>
      <c r="V29" s="317"/>
      <c r="W29" s="317"/>
      <c r="X29" s="317"/>
      <c r="Y29" s="317"/>
      <c r="Z29" s="498">
        <f t="shared" si="12"/>
        <v>0</v>
      </c>
      <c r="AA29" s="515">
        <f t="shared" si="13"/>
        <v>0</v>
      </c>
    </row>
    <row r="30" spans="1:27" ht="15.75" customHeight="1" x14ac:dyDescent="0.2">
      <c r="A30" s="115" t="s">
        <v>251</v>
      </c>
      <c r="B30" s="116">
        <v>7</v>
      </c>
      <c r="C30" s="116" t="s">
        <v>27</v>
      </c>
      <c r="D30" s="117" t="s">
        <v>252</v>
      </c>
      <c r="E30" s="327">
        <f>SUM(E31)</f>
        <v>0</v>
      </c>
      <c r="F30" s="327">
        <f t="shared" ref="F30:AA30" si="14">SUM(F31)</f>
        <v>0</v>
      </c>
      <c r="G30" s="327">
        <f t="shared" si="14"/>
        <v>0</v>
      </c>
      <c r="H30" s="327">
        <f t="shared" si="14"/>
        <v>0</v>
      </c>
      <c r="I30" s="327">
        <f t="shared" si="14"/>
        <v>0</v>
      </c>
      <c r="J30" s="327">
        <f t="shared" si="14"/>
        <v>0</v>
      </c>
      <c r="K30" s="327">
        <f t="shared" si="14"/>
        <v>0</v>
      </c>
      <c r="L30" s="327">
        <f t="shared" si="14"/>
        <v>0</v>
      </c>
      <c r="M30" s="327">
        <f t="shared" si="14"/>
        <v>0</v>
      </c>
      <c r="N30" s="327">
        <f t="shared" si="14"/>
        <v>0</v>
      </c>
      <c r="O30" s="327">
        <f t="shared" si="14"/>
        <v>0</v>
      </c>
      <c r="P30" s="327">
        <f t="shared" si="14"/>
        <v>0</v>
      </c>
      <c r="Q30" s="327">
        <f t="shared" si="14"/>
        <v>0</v>
      </c>
      <c r="R30" s="327">
        <f t="shared" si="14"/>
        <v>0</v>
      </c>
      <c r="S30" s="327">
        <f t="shared" si="14"/>
        <v>0</v>
      </c>
      <c r="T30" s="327">
        <f t="shared" si="14"/>
        <v>0</v>
      </c>
      <c r="U30" s="327">
        <f t="shared" si="14"/>
        <v>0</v>
      </c>
      <c r="V30" s="327">
        <f t="shared" si="14"/>
        <v>0</v>
      </c>
      <c r="W30" s="327">
        <f t="shared" si="14"/>
        <v>0</v>
      </c>
      <c r="X30" s="327">
        <f t="shared" si="14"/>
        <v>0</v>
      </c>
      <c r="Y30" s="327">
        <f t="shared" si="14"/>
        <v>0</v>
      </c>
      <c r="Z30" s="327">
        <f t="shared" si="14"/>
        <v>0</v>
      </c>
      <c r="AA30" s="327">
        <f t="shared" si="14"/>
        <v>0</v>
      </c>
    </row>
    <row r="31" spans="1:27" ht="15.75" customHeight="1" x14ac:dyDescent="0.2">
      <c r="A31" s="114" t="s">
        <v>253</v>
      </c>
      <c r="B31" s="112">
        <v>8</v>
      </c>
      <c r="C31" s="112" t="s">
        <v>118</v>
      </c>
      <c r="D31" s="114" t="s">
        <v>254</v>
      </c>
      <c r="E31" s="483"/>
      <c r="F31" s="328"/>
      <c r="G31" s="328"/>
      <c r="H31" s="328"/>
      <c r="I31" s="328"/>
      <c r="J31" s="507">
        <f t="shared" si="10"/>
        <v>0</v>
      </c>
      <c r="K31" s="318"/>
      <c r="L31" s="318"/>
      <c r="M31" s="318"/>
      <c r="N31" s="318"/>
      <c r="O31" s="486">
        <f t="shared" si="11"/>
        <v>0</v>
      </c>
      <c r="P31" s="511">
        <f>+'ANEXO No 9A'!I102</f>
        <v>0</v>
      </c>
      <c r="Q31" s="318"/>
      <c r="R31" s="318"/>
      <c r="S31" s="318"/>
      <c r="T31" s="317"/>
      <c r="U31" s="494">
        <f t="shared" ref="U31:U42" si="15">SUM(Q31:T31)</f>
        <v>0</v>
      </c>
      <c r="V31" s="318"/>
      <c r="W31" s="318"/>
      <c r="X31" s="318"/>
      <c r="Y31" s="317"/>
      <c r="Z31" s="498">
        <f t="shared" si="12"/>
        <v>0</v>
      </c>
      <c r="AA31" s="515">
        <f t="shared" si="13"/>
        <v>0</v>
      </c>
    </row>
    <row r="32" spans="1:27" ht="15.75" customHeight="1" x14ac:dyDescent="0.2">
      <c r="A32" s="115" t="s">
        <v>255</v>
      </c>
      <c r="B32" s="116">
        <v>7</v>
      </c>
      <c r="C32" s="116" t="s">
        <v>27</v>
      </c>
      <c r="D32" s="117" t="s">
        <v>256</v>
      </c>
      <c r="E32" s="327">
        <f>SUM(E33:E38)</f>
        <v>0</v>
      </c>
      <c r="F32" s="327">
        <f t="shared" ref="F32:AA32" si="16">SUM(F33:F38)</f>
        <v>0</v>
      </c>
      <c r="G32" s="327">
        <f t="shared" si="16"/>
        <v>0</v>
      </c>
      <c r="H32" s="327">
        <f t="shared" si="16"/>
        <v>0</v>
      </c>
      <c r="I32" s="327">
        <f t="shared" si="16"/>
        <v>0</v>
      </c>
      <c r="J32" s="327">
        <f t="shared" si="16"/>
        <v>0</v>
      </c>
      <c r="K32" s="327">
        <f t="shared" si="16"/>
        <v>0</v>
      </c>
      <c r="L32" s="327">
        <f t="shared" si="16"/>
        <v>0</v>
      </c>
      <c r="M32" s="327">
        <f t="shared" si="16"/>
        <v>0</v>
      </c>
      <c r="N32" s="327">
        <f t="shared" si="16"/>
        <v>0</v>
      </c>
      <c r="O32" s="327">
        <f t="shared" si="16"/>
        <v>0</v>
      </c>
      <c r="P32" s="327">
        <f t="shared" si="16"/>
        <v>0</v>
      </c>
      <c r="Q32" s="327">
        <f t="shared" si="16"/>
        <v>0</v>
      </c>
      <c r="R32" s="327">
        <f t="shared" si="16"/>
        <v>0</v>
      </c>
      <c r="S32" s="327">
        <f t="shared" si="16"/>
        <v>0</v>
      </c>
      <c r="T32" s="327">
        <f t="shared" si="16"/>
        <v>0</v>
      </c>
      <c r="U32" s="327">
        <f t="shared" si="16"/>
        <v>0</v>
      </c>
      <c r="V32" s="327">
        <f t="shared" si="16"/>
        <v>0</v>
      </c>
      <c r="W32" s="327">
        <f t="shared" si="16"/>
        <v>0</v>
      </c>
      <c r="X32" s="327">
        <f t="shared" si="16"/>
        <v>0</v>
      </c>
      <c r="Y32" s="327">
        <f t="shared" si="16"/>
        <v>0</v>
      </c>
      <c r="Z32" s="327">
        <f t="shared" si="16"/>
        <v>0</v>
      </c>
      <c r="AA32" s="327">
        <f t="shared" si="16"/>
        <v>0</v>
      </c>
    </row>
    <row r="33" spans="1:27" ht="37.5" customHeight="1" x14ac:dyDescent="0.2">
      <c r="A33" s="206" t="s">
        <v>589</v>
      </c>
      <c r="B33" s="196">
        <v>8</v>
      </c>
      <c r="C33" s="196" t="s">
        <v>118</v>
      </c>
      <c r="D33" s="249" t="s">
        <v>590</v>
      </c>
      <c r="E33" s="483"/>
      <c r="F33" s="311"/>
      <c r="G33" s="311"/>
      <c r="H33" s="311"/>
      <c r="I33" s="311"/>
      <c r="J33" s="507">
        <f>+E33+F33-G33+H33-I33</f>
        <v>0</v>
      </c>
      <c r="K33" s="328"/>
      <c r="L33" s="328"/>
      <c r="M33" s="328"/>
      <c r="N33" s="328"/>
      <c r="O33" s="486">
        <f>SUM(K33:N33)</f>
        <v>0</v>
      </c>
      <c r="P33" s="510">
        <f>+'ANEXO No 9A'!I105</f>
        <v>0</v>
      </c>
      <c r="Q33" s="328"/>
      <c r="R33" s="328"/>
      <c r="S33" s="328"/>
      <c r="T33" s="328"/>
      <c r="U33" s="494">
        <f t="shared" si="15"/>
        <v>0</v>
      </c>
      <c r="V33" s="328"/>
      <c r="W33" s="328"/>
      <c r="X33" s="328"/>
      <c r="Y33" s="328"/>
      <c r="Z33" s="498">
        <f t="shared" ref="Z33" si="17">SUM(V33:Y33)</f>
        <v>0</v>
      </c>
      <c r="AA33" s="515">
        <f t="shared" ref="AA33" si="18">+J33-P33</f>
        <v>0</v>
      </c>
    </row>
    <row r="34" spans="1:27" ht="25.5" x14ac:dyDescent="0.2">
      <c r="A34" s="109" t="s">
        <v>257</v>
      </c>
      <c r="B34" s="110">
        <v>8</v>
      </c>
      <c r="C34" s="110" t="s">
        <v>118</v>
      </c>
      <c r="D34" s="118" t="s">
        <v>258</v>
      </c>
      <c r="E34" s="483"/>
      <c r="F34" s="311"/>
      <c r="G34" s="311"/>
      <c r="H34" s="311"/>
      <c r="I34" s="311"/>
      <c r="J34" s="507">
        <f t="shared" si="10"/>
        <v>0</v>
      </c>
      <c r="K34" s="317"/>
      <c r="L34" s="317"/>
      <c r="M34" s="317"/>
      <c r="N34" s="317"/>
      <c r="O34" s="486">
        <f t="shared" si="11"/>
        <v>0</v>
      </c>
      <c r="P34" s="510">
        <f>+'ANEXO No 9A'!I128</f>
        <v>0</v>
      </c>
      <c r="Q34" s="317"/>
      <c r="R34" s="317"/>
      <c r="S34" s="317"/>
      <c r="T34" s="317"/>
      <c r="U34" s="494">
        <f t="shared" si="15"/>
        <v>0</v>
      </c>
      <c r="V34" s="317"/>
      <c r="W34" s="317"/>
      <c r="X34" s="317"/>
      <c r="Y34" s="317"/>
      <c r="Z34" s="498">
        <f t="shared" si="12"/>
        <v>0</v>
      </c>
      <c r="AA34" s="515">
        <f t="shared" si="13"/>
        <v>0</v>
      </c>
    </row>
    <row r="35" spans="1:27" x14ac:dyDescent="0.2">
      <c r="A35" s="114" t="s">
        <v>259</v>
      </c>
      <c r="B35" s="112">
        <v>8</v>
      </c>
      <c r="C35" s="112" t="s">
        <v>118</v>
      </c>
      <c r="D35" s="114" t="s">
        <v>260</v>
      </c>
      <c r="E35" s="483"/>
      <c r="F35" s="311"/>
      <c r="G35" s="311"/>
      <c r="H35" s="311"/>
      <c r="I35" s="311"/>
      <c r="J35" s="507">
        <f t="shared" si="10"/>
        <v>0</v>
      </c>
      <c r="K35" s="317"/>
      <c r="L35" s="317"/>
      <c r="M35" s="317"/>
      <c r="N35" s="317"/>
      <c r="O35" s="486">
        <f t="shared" si="11"/>
        <v>0</v>
      </c>
      <c r="P35" s="510">
        <f>+'ANEXO No 9A'!I141</f>
        <v>0</v>
      </c>
      <c r="Q35" s="317"/>
      <c r="R35" s="317"/>
      <c r="S35" s="317"/>
      <c r="T35" s="317"/>
      <c r="U35" s="494">
        <f t="shared" si="15"/>
        <v>0</v>
      </c>
      <c r="V35" s="317"/>
      <c r="W35" s="317"/>
      <c r="X35" s="317"/>
      <c r="Y35" s="317"/>
      <c r="Z35" s="498">
        <f t="shared" si="12"/>
        <v>0</v>
      </c>
      <c r="AA35" s="515">
        <f t="shared" si="13"/>
        <v>0</v>
      </c>
    </row>
    <row r="36" spans="1:27" x14ac:dyDescent="0.2">
      <c r="A36" s="114" t="s">
        <v>261</v>
      </c>
      <c r="B36" s="112">
        <v>8</v>
      </c>
      <c r="C36" s="112" t="s">
        <v>118</v>
      </c>
      <c r="D36" s="114" t="s">
        <v>262</v>
      </c>
      <c r="E36" s="483"/>
      <c r="F36" s="311"/>
      <c r="G36" s="311"/>
      <c r="H36" s="311"/>
      <c r="I36" s="311"/>
      <c r="J36" s="507">
        <f t="shared" si="10"/>
        <v>0</v>
      </c>
      <c r="K36" s="317"/>
      <c r="L36" s="317"/>
      <c r="M36" s="317"/>
      <c r="N36" s="317"/>
      <c r="O36" s="486">
        <f t="shared" si="11"/>
        <v>0</v>
      </c>
      <c r="P36" s="510">
        <f>+'ANEXO No 9A'!I154</f>
        <v>0</v>
      </c>
      <c r="Q36" s="317"/>
      <c r="R36" s="317"/>
      <c r="S36" s="317"/>
      <c r="T36" s="317"/>
      <c r="U36" s="494">
        <f t="shared" si="15"/>
        <v>0</v>
      </c>
      <c r="V36" s="317"/>
      <c r="W36" s="317"/>
      <c r="X36" s="317"/>
      <c r="Y36" s="317"/>
      <c r="Z36" s="498">
        <f t="shared" si="12"/>
        <v>0</v>
      </c>
      <c r="AA36" s="515">
        <f t="shared" si="13"/>
        <v>0</v>
      </c>
    </row>
    <row r="37" spans="1:27" ht="25.5" x14ac:dyDescent="0.2">
      <c r="A37" s="109" t="s">
        <v>263</v>
      </c>
      <c r="B37" s="110">
        <v>8</v>
      </c>
      <c r="C37" s="110" t="s">
        <v>118</v>
      </c>
      <c r="D37" s="111" t="s">
        <v>264</v>
      </c>
      <c r="E37" s="483"/>
      <c r="F37" s="311"/>
      <c r="G37" s="311"/>
      <c r="H37" s="311"/>
      <c r="I37" s="311"/>
      <c r="J37" s="507">
        <f t="shared" si="10"/>
        <v>0</v>
      </c>
      <c r="K37" s="317"/>
      <c r="L37" s="317"/>
      <c r="M37" s="317"/>
      <c r="N37" s="317"/>
      <c r="O37" s="486">
        <f t="shared" si="11"/>
        <v>0</v>
      </c>
      <c r="P37" s="510">
        <f>+'ANEXO No 9A'!I167</f>
        <v>0</v>
      </c>
      <c r="Q37" s="317"/>
      <c r="R37" s="317"/>
      <c r="S37" s="317"/>
      <c r="T37" s="317"/>
      <c r="U37" s="494">
        <f t="shared" si="15"/>
        <v>0</v>
      </c>
      <c r="V37" s="317"/>
      <c r="W37" s="317"/>
      <c r="X37" s="317"/>
      <c r="Y37" s="317"/>
      <c r="Z37" s="498">
        <f t="shared" si="12"/>
        <v>0</v>
      </c>
      <c r="AA37" s="515">
        <f>+J37-P37</f>
        <v>0</v>
      </c>
    </row>
    <row r="38" spans="1:27" ht="15.75" customHeight="1" x14ac:dyDescent="0.2">
      <c r="A38" s="114" t="s">
        <v>265</v>
      </c>
      <c r="B38" s="112">
        <v>8</v>
      </c>
      <c r="C38" s="112" t="s">
        <v>118</v>
      </c>
      <c r="D38" s="114" t="s">
        <v>266</v>
      </c>
      <c r="E38" s="483"/>
      <c r="F38" s="311"/>
      <c r="G38" s="311"/>
      <c r="H38" s="311"/>
      <c r="I38" s="311"/>
      <c r="J38" s="507">
        <f t="shared" si="10"/>
        <v>0</v>
      </c>
      <c r="K38" s="317"/>
      <c r="L38" s="317"/>
      <c r="M38" s="317"/>
      <c r="N38" s="317"/>
      <c r="O38" s="486">
        <f t="shared" si="11"/>
        <v>0</v>
      </c>
      <c r="P38" s="510">
        <f>+'ANEXO No 9A'!I180</f>
        <v>0</v>
      </c>
      <c r="Q38" s="317"/>
      <c r="R38" s="317"/>
      <c r="S38" s="317"/>
      <c r="T38" s="317"/>
      <c r="U38" s="494">
        <f t="shared" si="15"/>
        <v>0</v>
      </c>
      <c r="V38" s="317"/>
      <c r="W38" s="317"/>
      <c r="X38" s="317"/>
      <c r="Y38" s="317"/>
      <c r="Z38" s="498">
        <f t="shared" si="12"/>
        <v>0</v>
      </c>
      <c r="AA38" s="515">
        <f t="shared" si="13"/>
        <v>0</v>
      </c>
    </row>
    <row r="39" spans="1:27" ht="15.75" customHeight="1" x14ac:dyDescent="0.2">
      <c r="A39" s="115" t="s">
        <v>267</v>
      </c>
      <c r="B39" s="116">
        <v>7</v>
      </c>
      <c r="C39" s="116" t="s">
        <v>27</v>
      </c>
      <c r="D39" s="117" t="s">
        <v>268</v>
      </c>
      <c r="E39" s="327">
        <f>SUM(E40:E42)</f>
        <v>0</v>
      </c>
      <c r="F39" s="327">
        <f t="shared" ref="F39:AA39" si="19">SUM(F40:F42)</f>
        <v>0</v>
      </c>
      <c r="G39" s="327">
        <f t="shared" si="19"/>
        <v>0</v>
      </c>
      <c r="H39" s="327">
        <f t="shared" si="19"/>
        <v>0</v>
      </c>
      <c r="I39" s="327">
        <f t="shared" si="19"/>
        <v>0</v>
      </c>
      <c r="J39" s="327">
        <f t="shared" si="19"/>
        <v>0</v>
      </c>
      <c r="K39" s="327">
        <f t="shared" si="19"/>
        <v>0</v>
      </c>
      <c r="L39" s="327">
        <f t="shared" si="19"/>
        <v>0</v>
      </c>
      <c r="M39" s="327">
        <f t="shared" si="19"/>
        <v>0</v>
      </c>
      <c r="N39" s="327">
        <f t="shared" si="19"/>
        <v>0</v>
      </c>
      <c r="O39" s="327">
        <f t="shared" si="19"/>
        <v>0</v>
      </c>
      <c r="P39" s="327">
        <f t="shared" si="19"/>
        <v>0</v>
      </c>
      <c r="Q39" s="327">
        <f t="shared" si="19"/>
        <v>0</v>
      </c>
      <c r="R39" s="327">
        <f t="shared" si="19"/>
        <v>0</v>
      </c>
      <c r="S39" s="327">
        <f t="shared" si="19"/>
        <v>0</v>
      </c>
      <c r="T39" s="327">
        <f t="shared" si="19"/>
        <v>0</v>
      </c>
      <c r="U39" s="327">
        <f t="shared" si="19"/>
        <v>0</v>
      </c>
      <c r="V39" s="327">
        <f t="shared" si="19"/>
        <v>0</v>
      </c>
      <c r="W39" s="327">
        <f t="shared" si="19"/>
        <v>0</v>
      </c>
      <c r="X39" s="327">
        <f t="shared" si="19"/>
        <v>0</v>
      </c>
      <c r="Y39" s="327">
        <f t="shared" si="19"/>
        <v>0</v>
      </c>
      <c r="Z39" s="327">
        <f t="shared" si="19"/>
        <v>0</v>
      </c>
      <c r="AA39" s="327">
        <f t="shared" si="19"/>
        <v>0</v>
      </c>
    </row>
    <row r="40" spans="1:27" ht="25.5" x14ac:dyDescent="0.2">
      <c r="A40" s="109" t="s">
        <v>269</v>
      </c>
      <c r="B40" s="112">
        <v>8</v>
      </c>
      <c r="C40" s="112" t="s">
        <v>118</v>
      </c>
      <c r="D40" s="111" t="s">
        <v>270</v>
      </c>
      <c r="E40" s="483"/>
      <c r="F40" s="328"/>
      <c r="G40" s="328"/>
      <c r="H40" s="328"/>
      <c r="I40" s="328"/>
      <c r="J40" s="507">
        <f t="shared" si="10"/>
        <v>0</v>
      </c>
      <c r="K40" s="317"/>
      <c r="L40" s="317"/>
      <c r="M40" s="317"/>
      <c r="N40" s="317"/>
      <c r="O40" s="486">
        <f t="shared" si="11"/>
        <v>0</v>
      </c>
      <c r="P40" s="510">
        <f>+'ANEXO No 9A'!I193</f>
        <v>0</v>
      </c>
      <c r="Q40" s="317"/>
      <c r="R40" s="317"/>
      <c r="S40" s="317"/>
      <c r="T40" s="317"/>
      <c r="U40" s="494">
        <f t="shared" si="15"/>
        <v>0</v>
      </c>
      <c r="V40" s="317"/>
      <c r="W40" s="317"/>
      <c r="X40" s="317"/>
      <c r="Y40" s="317"/>
      <c r="Z40" s="498">
        <f t="shared" si="12"/>
        <v>0</v>
      </c>
      <c r="AA40" s="515">
        <f t="shared" si="13"/>
        <v>0</v>
      </c>
    </row>
    <row r="41" spans="1:27" ht="38.25" x14ac:dyDescent="0.2">
      <c r="A41" s="109" t="s">
        <v>271</v>
      </c>
      <c r="B41" s="112">
        <v>8</v>
      </c>
      <c r="C41" s="112" t="s">
        <v>118</v>
      </c>
      <c r="D41" s="111" t="s">
        <v>272</v>
      </c>
      <c r="E41" s="483"/>
      <c r="F41" s="328"/>
      <c r="G41" s="328"/>
      <c r="H41" s="328"/>
      <c r="I41" s="328"/>
      <c r="J41" s="507">
        <f t="shared" si="10"/>
        <v>0</v>
      </c>
      <c r="K41" s="317"/>
      <c r="L41" s="317"/>
      <c r="M41" s="317"/>
      <c r="N41" s="317"/>
      <c r="O41" s="486">
        <f t="shared" si="11"/>
        <v>0</v>
      </c>
      <c r="P41" s="510">
        <f>+'ANEXO No 9A'!I206</f>
        <v>0</v>
      </c>
      <c r="Q41" s="317"/>
      <c r="R41" s="317"/>
      <c r="S41" s="317"/>
      <c r="T41" s="317"/>
      <c r="U41" s="494">
        <f t="shared" si="15"/>
        <v>0</v>
      </c>
      <c r="V41" s="317"/>
      <c r="W41" s="317"/>
      <c r="X41" s="317"/>
      <c r="Y41" s="317"/>
      <c r="Z41" s="498">
        <f t="shared" si="12"/>
        <v>0</v>
      </c>
      <c r="AA41" s="515">
        <f t="shared" si="13"/>
        <v>0</v>
      </c>
    </row>
    <row r="42" spans="1:27" ht="25.5" x14ac:dyDescent="0.2">
      <c r="A42" s="109" t="s">
        <v>273</v>
      </c>
      <c r="B42" s="112">
        <v>8</v>
      </c>
      <c r="C42" s="112" t="s">
        <v>118</v>
      </c>
      <c r="D42" s="111" t="s">
        <v>274</v>
      </c>
      <c r="E42" s="483"/>
      <c r="F42" s="328"/>
      <c r="G42" s="328"/>
      <c r="H42" s="328"/>
      <c r="I42" s="328"/>
      <c r="J42" s="507">
        <f t="shared" si="10"/>
        <v>0</v>
      </c>
      <c r="K42" s="317"/>
      <c r="L42" s="317"/>
      <c r="M42" s="317"/>
      <c r="N42" s="317"/>
      <c r="O42" s="486">
        <f t="shared" si="11"/>
        <v>0</v>
      </c>
      <c r="P42" s="510">
        <f>+'ANEXO No 9A'!I219</f>
        <v>0</v>
      </c>
      <c r="Q42" s="317"/>
      <c r="R42" s="317"/>
      <c r="S42" s="317"/>
      <c r="T42" s="317"/>
      <c r="U42" s="494">
        <f t="shared" si="15"/>
        <v>0</v>
      </c>
      <c r="V42" s="317"/>
      <c r="W42" s="317"/>
      <c r="X42" s="317"/>
      <c r="Y42" s="317"/>
      <c r="Z42" s="498">
        <f t="shared" si="12"/>
        <v>0</v>
      </c>
      <c r="AA42" s="515">
        <f t="shared" si="13"/>
        <v>0</v>
      </c>
    </row>
    <row r="43" spans="1:27" ht="15.75" customHeight="1" x14ac:dyDescent="0.2">
      <c r="A43" s="119" t="s">
        <v>275</v>
      </c>
      <c r="B43" s="120">
        <v>6</v>
      </c>
      <c r="C43" s="120" t="s">
        <v>27</v>
      </c>
      <c r="D43" s="119" t="s">
        <v>276</v>
      </c>
      <c r="E43" s="326">
        <f>+E44</f>
        <v>0</v>
      </c>
      <c r="F43" s="326">
        <f t="shared" ref="F43:AA43" si="20">+F44</f>
        <v>0</v>
      </c>
      <c r="G43" s="326">
        <f t="shared" si="20"/>
        <v>0</v>
      </c>
      <c r="H43" s="326">
        <f t="shared" si="20"/>
        <v>0</v>
      </c>
      <c r="I43" s="326">
        <f t="shared" si="20"/>
        <v>0</v>
      </c>
      <c r="J43" s="326">
        <f t="shared" si="20"/>
        <v>0</v>
      </c>
      <c r="K43" s="326">
        <f t="shared" si="20"/>
        <v>0</v>
      </c>
      <c r="L43" s="326">
        <f t="shared" si="20"/>
        <v>0</v>
      </c>
      <c r="M43" s="326">
        <f t="shared" si="20"/>
        <v>0</v>
      </c>
      <c r="N43" s="326">
        <f t="shared" si="20"/>
        <v>0</v>
      </c>
      <c r="O43" s="326">
        <f t="shared" si="20"/>
        <v>0</v>
      </c>
      <c r="P43" s="326">
        <f t="shared" si="20"/>
        <v>0</v>
      </c>
      <c r="Q43" s="326">
        <f t="shared" si="20"/>
        <v>0</v>
      </c>
      <c r="R43" s="326">
        <f t="shared" si="20"/>
        <v>0</v>
      </c>
      <c r="S43" s="326">
        <f t="shared" si="20"/>
        <v>0</v>
      </c>
      <c r="T43" s="326">
        <f t="shared" si="20"/>
        <v>0</v>
      </c>
      <c r="U43" s="326">
        <f t="shared" si="20"/>
        <v>0</v>
      </c>
      <c r="V43" s="326">
        <f t="shared" si="20"/>
        <v>0</v>
      </c>
      <c r="W43" s="326">
        <f t="shared" si="20"/>
        <v>0</v>
      </c>
      <c r="X43" s="326">
        <f t="shared" si="20"/>
        <v>0</v>
      </c>
      <c r="Y43" s="326">
        <f t="shared" si="20"/>
        <v>0</v>
      </c>
      <c r="Z43" s="326">
        <f t="shared" si="20"/>
        <v>0</v>
      </c>
      <c r="AA43" s="326">
        <f t="shared" si="20"/>
        <v>0</v>
      </c>
    </row>
    <row r="44" spans="1:27" ht="25.5" x14ac:dyDescent="0.2">
      <c r="A44" s="121" t="s">
        <v>277</v>
      </c>
      <c r="B44" s="116">
        <v>7</v>
      </c>
      <c r="C44" s="116" t="s">
        <v>27</v>
      </c>
      <c r="D44" s="122" t="s">
        <v>278</v>
      </c>
      <c r="E44" s="327">
        <f t="shared" ref="E44:AA44" si="21">+E45+E51+E52</f>
        <v>0</v>
      </c>
      <c r="F44" s="327">
        <f t="shared" si="21"/>
        <v>0</v>
      </c>
      <c r="G44" s="327">
        <f t="shared" si="21"/>
        <v>0</v>
      </c>
      <c r="H44" s="327">
        <f t="shared" si="21"/>
        <v>0</v>
      </c>
      <c r="I44" s="327">
        <f t="shared" si="21"/>
        <v>0</v>
      </c>
      <c r="J44" s="327">
        <f t="shared" si="21"/>
        <v>0</v>
      </c>
      <c r="K44" s="327">
        <f t="shared" si="21"/>
        <v>0</v>
      </c>
      <c r="L44" s="327">
        <f t="shared" si="21"/>
        <v>0</v>
      </c>
      <c r="M44" s="327">
        <f t="shared" si="21"/>
        <v>0</v>
      </c>
      <c r="N44" s="327">
        <f t="shared" si="21"/>
        <v>0</v>
      </c>
      <c r="O44" s="327">
        <f t="shared" si="21"/>
        <v>0</v>
      </c>
      <c r="P44" s="327">
        <f t="shared" si="21"/>
        <v>0</v>
      </c>
      <c r="Q44" s="327">
        <f t="shared" si="21"/>
        <v>0</v>
      </c>
      <c r="R44" s="327">
        <f t="shared" si="21"/>
        <v>0</v>
      </c>
      <c r="S44" s="327">
        <f t="shared" si="21"/>
        <v>0</v>
      </c>
      <c r="T44" s="327">
        <f t="shared" si="21"/>
        <v>0</v>
      </c>
      <c r="U44" s="327">
        <f t="shared" si="21"/>
        <v>0</v>
      </c>
      <c r="V44" s="327">
        <f t="shared" si="21"/>
        <v>0</v>
      </c>
      <c r="W44" s="327">
        <f t="shared" si="21"/>
        <v>0</v>
      </c>
      <c r="X44" s="327">
        <f t="shared" si="21"/>
        <v>0</v>
      </c>
      <c r="Y44" s="327">
        <f t="shared" si="21"/>
        <v>0</v>
      </c>
      <c r="Z44" s="327">
        <f t="shared" si="21"/>
        <v>0</v>
      </c>
      <c r="AA44" s="327">
        <f t="shared" si="21"/>
        <v>0</v>
      </c>
    </row>
    <row r="45" spans="1:27" ht="15.75" customHeight="1" x14ac:dyDescent="0.2">
      <c r="A45" s="123" t="s">
        <v>279</v>
      </c>
      <c r="B45" s="124">
        <v>8</v>
      </c>
      <c r="C45" s="124" t="s">
        <v>27</v>
      </c>
      <c r="D45" s="125" t="s">
        <v>280</v>
      </c>
      <c r="E45" s="329">
        <f t="shared" ref="E45:AA45" si="22">SUM(E46:E50)</f>
        <v>0</v>
      </c>
      <c r="F45" s="329">
        <f t="shared" si="22"/>
        <v>0</v>
      </c>
      <c r="G45" s="329">
        <f t="shared" si="22"/>
        <v>0</v>
      </c>
      <c r="H45" s="329">
        <f t="shared" si="22"/>
        <v>0</v>
      </c>
      <c r="I45" s="329">
        <f t="shared" si="22"/>
        <v>0</v>
      </c>
      <c r="J45" s="329">
        <f t="shared" si="22"/>
        <v>0</v>
      </c>
      <c r="K45" s="329">
        <f t="shared" si="22"/>
        <v>0</v>
      </c>
      <c r="L45" s="329">
        <f t="shared" si="22"/>
        <v>0</v>
      </c>
      <c r="M45" s="329">
        <f t="shared" si="22"/>
        <v>0</v>
      </c>
      <c r="N45" s="329">
        <f t="shared" si="22"/>
        <v>0</v>
      </c>
      <c r="O45" s="329">
        <f t="shared" si="22"/>
        <v>0</v>
      </c>
      <c r="P45" s="329">
        <f t="shared" si="22"/>
        <v>0</v>
      </c>
      <c r="Q45" s="329">
        <f t="shared" si="22"/>
        <v>0</v>
      </c>
      <c r="R45" s="329">
        <f t="shared" si="22"/>
        <v>0</v>
      </c>
      <c r="S45" s="329">
        <f t="shared" si="22"/>
        <v>0</v>
      </c>
      <c r="T45" s="329">
        <f t="shared" si="22"/>
        <v>0</v>
      </c>
      <c r="U45" s="329">
        <f t="shared" si="22"/>
        <v>0</v>
      </c>
      <c r="V45" s="329">
        <f t="shared" si="22"/>
        <v>0</v>
      </c>
      <c r="W45" s="329">
        <f t="shared" si="22"/>
        <v>0</v>
      </c>
      <c r="X45" s="329">
        <f t="shared" si="22"/>
        <v>0</v>
      </c>
      <c r="Y45" s="329">
        <f t="shared" si="22"/>
        <v>0</v>
      </c>
      <c r="Z45" s="329">
        <f t="shared" si="22"/>
        <v>0</v>
      </c>
      <c r="AA45" s="329">
        <f t="shared" si="22"/>
        <v>0</v>
      </c>
    </row>
    <row r="46" spans="1:27" ht="15.75" customHeight="1" x14ac:dyDescent="0.2">
      <c r="A46" s="114" t="s">
        <v>281</v>
      </c>
      <c r="B46" s="112">
        <v>9</v>
      </c>
      <c r="C46" s="112" t="s">
        <v>118</v>
      </c>
      <c r="D46" s="114" t="s">
        <v>282</v>
      </c>
      <c r="E46" s="483"/>
      <c r="F46" s="328"/>
      <c r="G46" s="328"/>
      <c r="H46" s="328"/>
      <c r="I46" s="328"/>
      <c r="J46" s="507">
        <f t="shared" ref="J46:J52" si="23">+E46+F46-G46+H46-I46</f>
        <v>0</v>
      </c>
      <c r="K46" s="317"/>
      <c r="L46" s="317"/>
      <c r="M46" s="317"/>
      <c r="N46" s="317"/>
      <c r="O46" s="486">
        <f t="shared" ref="O46:O52" si="24">SUM(K46:N46)</f>
        <v>0</v>
      </c>
      <c r="P46" s="510">
        <f>+'ANEXO No 9A'!I232</f>
        <v>0</v>
      </c>
      <c r="Q46" s="317"/>
      <c r="R46" s="317"/>
      <c r="S46" s="317"/>
      <c r="T46" s="317"/>
      <c r="U46" s="494">
        <f t="shared" ref="U46:U52" si="25">SUM(Q46:T46)</f>
        <v>0</v>
      </c>
      <c r="V46" s="317"/>
      <c r="W46" s="317"/>
      <c r="X46" s="317"/>
      <c r="Y46" s="317"/>
      <c r="Z46" s="498">
        <f t="shared" ref="Z46:Z52" si="26">SUM(V46:Y46)</f>
        <v>0</v>
      </c>
      <c r="AA46" s="515">
        <f t="shared" ref="AA46:AA52" si="27">+J46-P46</f>
        <v>0</v>
      </c>
    </row>
    <row r="47" spans="1:27" ht="15.75" customHeight="1" x14ac:dyDescent="0.2">
      <c r="A47" s="114" t="s">
        <v>283</v>
      </c>
      <c r="B47" s="112">
        <v>9</v>
      </c>
      <c r="C47" s="112" t="s">
        <v>118</v>
      </c>
      <c r="D47" s="114" t="s">
        <v>284</v>
      </c>
      <c r="E47" s="483"/>
      <c r="F47" s="328"/>
      <c r="G47" s="328"/>
      <c r="H47" s="328"/>
      <c r="I47" s="328"/>
      <c r="J47" s="507">
        <f t="shared" si="23"/>
        <v>0</v>
      </c>
      <c r="K47" s="317"/>
      <c r="L47" s="317"/>
      <c r="M47" s="317"/>
      <c r="N47" s="317"/>
      <c r="O47" s="486">
        <f t="shared" si="24"/>
        <v>0</v>
      </c>
      <c r="P47" s="510">
        <f>+'ANEXO No 9A'!I245</f>
        <v>0</v>
      </c>
      <c r="Q47" s="317"/>
      <c r="R47" s="317"/>
      <c r="S47" s="317"/>
      <c r="T47" s="317"/>
      <c r="U47" s="494">
        <f t="shared" si="25"/>
        <v>0</v>
      </c>
      <c r="V47" s="317"/>
      <c r="W47" s="317"/>
      <c r="X47" s="317"/>
      <c r="Y47" s="317"/>
      <c r="Z47" s="498">
        <f t="shared" si="26"/>
        <v>0</v>
      </c>
      <c r="AA47" s="515">
        <f t="shared" si="27"/>
        <v>0</v>
      </c>
    </row>
    <row r="48" spans="1:27" ht="15.75" customHeight="1" x14ac:dyDescent="0.2">
      <c r="A48" s="114" t="s">
        <v>285</v>
      </c>
      <c r="B48" s="112">
        <v>9</v>
      </c>
      <c r="C48" s="112" t="s">
        <v>118</v>
      </c>
      <c r="D48" s="114" t="s">
        <v>286</v>
      </c>
      <c r="E48" s="483"/>
      <c r="F48" s="328"/>
      <c r="G48" s="328"/>
      <c r="H48" s="328"/>
      <c r="I48" s="328"/>
      <c r="J48" s="507">
        <f t="shared" si="23"/>
        <v>0</v>
      </c>
      <c r="K48" s="317"/>
      <c r="L48" s="317"/>
      <c r="M48" s="317"/>
      <c r="N48" s="317"/>
      <c r="O48" s="486">
        <f t="shared" si="24"/>
        <v>0</v>
      </c>
      <c r="P48" s="510">
        <f>+'ANEXO No 9A'!I258</f>
        <v>0</v>
      </c>
      <c r="Q48" s="317"/>
      <c r="R48" s="317"/>
      <c r="S48" s="317"/>
      <c r="T48" s="317"/>
      <c r="U48" s="494">
        <f t="shared" si="25"/>
        <v>0</v>
      </c>
      <c r="V48" s="317"/>
      <c r="W48" s="317"/>
      <c r="X48" s="317"/>
      <c r="Y48" s="317"/>
      <c r="Z48" s="498">
        <f t="shared" si="26"/>
        <v>0</v>
      </c>
      <c r="AA48" s="515">
        <f t="shared" si="27"/>
        <v>0</v>
      </c>
    </row>
    <row r="49" spans="1:27" ht="15.75" customHeight="1" x14ac:dyDescent="0.2">
      <c r="A49" s="114" t="s">
        <v>287</v>
      </c>
      <c r="B49" s="112">
        <v>9</v>
      </c>
      <c r="C49" s="112" t="s">
        <v>118</v>
      </c>
      <c r="D49" s="114" t="s">
        <v>288</v>
      </c>
      <c r="E49" s="483"/>
      <c r="F49" s="328"/>
      <c r="G49" s="328"/>
      <c r="H49" s="328"/>
      <c r="I49" s="328"/>
      <c r="J49" s="507">
        <f t="shared" si="23"/>
        <v>0</v>
      </c>
      <c r="K49" s="317"/>
      <c r="L49" s="317"/>
      <c r="M49" s="317"/>
      <c r="N49" s="317"/>
      <c r="O49" s="486">
        <f t="shared" si="24"/>
        <v>0</v>
      </c>
      <c r="P49" s="510">
        <f>+'ANEXO No 9A'!I271</f>
        <v>0</v>
      </c>
      <c r="Q49" s="317"/>
      <c r="R49" s="317"/>
      <c r="S49" s="317"/>
      <c r="T49" s="317"/>
      <c r="U49" s="494">
        <f t="shared" si="25"/>
        <v>0</v>
      </c>
      <c r="V49" s="317"/>
      <c r="W49" s="317"/>
      <c r="X49" s="317"/>
      <c r="Y49" s="317"/>
      <c r="Z49" s="498">
        <f t="shared" si="26"/>
        <v>0</v>
      </c>
      <c r="AA49" s="515">
        <f t="shared" si="27"/>
        <v>0</v>
      </c>
    </row>
    <row r="50" spans="1:27" ht="38.25" x14ac:dyDescent="0.2">
      <c r="A50" s="109" t="s">
        <v>289</v>
      </c>
      <c r="B50" s="110">
        <v>9</v>
      </c>
      <c r="C50" s="110" t="s">
        <v>118</v>
      </c>
      <c r="D50" s="111" t="s">
        <v>290</v>
      </c>
      <c r="E50" s="483"/>
      <c r="F50" s="328"/>
      <c r="G50" s="328"/>
      <c r="H50" s="328"/>
      <c r="I50" s="328"/>
      <c r="J50" s="507">
        <f t="shared" si="23"/>
        <v>0</v>
      </c>
      <c r="K50" s="317"/>
      <c r="L50" s="317"/>
      <c r="M50" s="317"/>
      <c r="N50" s="317"/>
      <c r="O50" s="486">
        <f t="shared" si="24"/>
        <v>0</v>
      </c>
      <c r="P50" s="510">
        <f>+'ANEXO No 9A'!I284</f>
        <v>0</v>
      </c>
      <c r="Q50" s="317"/>
      <c r="R50" s="317"/>
      <c r="S50" s="317"/>
      <c r="T50" s="317"/>
      <c r="U50" s="494">
        <f t="shared" si="25"/>
        <v>0</v>
      </c>
      <c r="V50" s="317"/>
      <c r="W50" s="317"/>
      <c r="X50" s="317"/>
      <c r="Y50" s="317"/>
      <c r="Z50" s="498">
        <f t="shared" si="26"/>
        <v>0</v>
      </c>
      <c r="AA50" s="515">
        <f t="shared" si="27"/>
        <v>0</v>
      </c>
    </row>
    <row r="51" spans="1:27" ht="15.75" customHeight="1" x14ac:dyDescent="0.2">
      <c r="A51" s="392" t="s">
        <v>291</v>
      </c>
      <c r="B51" s="393">
        <v>8</v>
      </c>
      <c r="C51" s="393" t="s">
        <v>118</v>
      </c>
      <c r="D51" s="394" t="s">
        <v>292</v>
      </c>
      <c r="E51" s="483"/>
      <c r="F51" s="412"/>
      <c r="G51" s="412"/>
      <c r="H51" s="412"/>
      <c r="I51" s="412"/>
      <c r="J51" s="507">
        <f t="shared" si="23"/>
        <v>0</v>
      </c>
      <c r="K51" s="397"/>
      <c r="L51" s="397"/>
      <c r="M51" s="397"/>
      <c r="N51" s="397"/>
      <c r="O51" s="486">
        <f t="shared" si="24"/>
        <v>0</v>
      </c>
      <c r="P51" s="510">
        <f>+'ANEXO No 9A'!I297</f>
        <v>0</v>
      </c>
      <c r="Q51" s="397"/>
      <c r="R51" s="397"/>
      <c r="S51" s="397"/>
      <c r="T51" s="397"/>
      <c r="U51" s="494">
        <f t="shared" si="25"/>
        <v>0</v>
      </c>
      <c r="V51" s="397"/>
      <c r="W51" s="397"/>
      <c r="X51" s="397"/>
      <c r="Y51" s="397"/>
      <c r="Z51" s="498">
        <f t="shared" si="26"/>
        <v>0</v>
      </c>
      <c r="AA51" s="515">
        <f t="shared" si="27"/>
        <v>0</v>
      </c>
    </row>
    <row r="52" spans="1:27" ht="15.75" customHeight="1" x14ac:dyDescent="0.2">
      <c r="A52" s="392" t="s">
        <v>293</v>
      </c>
      <c r="B52" s="393">
        <v>8</v>
      </c>
      <c r="C52" s="393" t="s">
        <v>118</v>
      </c>
      <c r="D52" s="394" t="s">
        <v>294</v>
      </c>
      <c r="E52" s="483"/>
      <c r="F52" s="412"/>
      <c r="G52" s="412"/>
      <c r="H52" s="412"/>
      <c r="I52" s="412"/>
      <c r="J52" s="507">
        <f t="shared" si="23"/>
        <v>0</v>
      </c>
      <c r="K52" s="397"/>
      <c r="L52" s="397"/>
      <c r="M52" s="397"/>
      <c r="N52" s="397"/>
      <c r="O52" s="486">
        <f t="shared" si="24"/>
        <v>0</v>
      </c>
      <c r="P52" s="510">
        <f>+'ANEXO No 9A'!I310</f>
        <v>0</v>
      </c>
      <c r="Q52" s="397"/>
      <c r="R52" s="397"/>
      <c r="S52" s="397"/>
      <c r="T52" s="397"/>
      <c r="U52" s="494">
        <f t="shared" si="25"/>
        <v>0</v>
      </c>
      <c r="V52" s="397"/>
      <c r="W52" s="397"/>
      <c r="X52" s="397"/>
      <c r="Y52" s="397"/>
      <c r="Z52" s="498">
        <f t="shared" si="26"/>
        <v>0</v>
      </c>
      <c r="AA52" s="515">
        <f t="shared" si="27"/>
        <v>0</v>
      </c>
    </row>
    <row r="53" spans="1:27" ht="15.75" customHeight="1" x14ac:dyDescent="0.2">
      <c r="A53" s="119" t="s">
        <v>295</v>
      </c>
      <c r="B53" s="120">
        <v>6</v>
      </c>
      <c r="C53" s="120" t="s">
        <v>27</v>
      </c>
      <c r="D53" s="126" t="s">
        <v>296</v>
      </c>
      <c r="E53" s="326">
        <f t="shared" ref="E53:AA53" si="28">+E54+E61</f>
        <v>0</v>
      </c>
      <c r="F53" s="326">
        <f t="shared" si="28"/>
        <v>0</v>
      </c>
      <c r="G53" s="326">
        <f t="shared" si="28"/>
        <v>0</v>
      </c>
      <c r="H53" s="326">
        <f t="shared" si="28"/>
        <v>0</v>
      </c>
      <c r="I53" s="326">
        <f t="shared" si="28"/>
        <v>0</v>
      </c>
      <c r="J53" s="326">
        <f t="shared" si="28"/>
        <v>0</v>
      </c>
      <c r="K53" s="326">
        <f t="shared" si="28"/>
        <v>0</v>
      </c>
      <c r="L53" s="326">
        <f t="shared" si="28"/>
        <v>0</v>
      </c>
      <c r="M53" s="326">
        <f t="shared" si="28"/>
        <v>0</v>
      </c>
      <c r="N53" s="326">
        <f t="shared" si="28"/>
        <v>0</v>
      </c>
      <c r="O53" s="326">
        <f t="shared" si="28"/>
        <v>0</v>
      </c>
      <c r="P53" s="326">
        <f t="shared" si="28"/>
        <v>0</v>
      </c>
      <c r="Q53" s="326">
        <f t="shared" si="28"/>
        <v>0</v>
      </c>
      <c r="R53" s="326">
        <f t="shared" si="28"/>
        <v>0</v>
      </c>
      <c r="S53" s="326">
        <f t="shared" si="28"/>
        <v>0</v>
      </c>
      <c r="T53" s="326">
        <f t="shared" si="28"/>
        <v>0</v>
      </c>
      <c r="U53" s="326">
        <f t="shared" si="28"/>
        <v>0</v>
      </c>
      <c r="V53" s="326">
        <f t="shared" si="28"/>
        <v>0</v>
      </c>
      <c r="W53" s="326">
        <f t="shared" si="28"/>
        <v>0</v>
      </c>
      <c r="X53" s="326">
        <f t="shared" si="28"/>
        <v>0</v>
      </c>
      <c r="Y53" s="326">
        <f t="shared" si="28"/>
        <v>0</v>
      </c>
      <c r="Z53" s="326">
        <f t="shared" si="28"/>
        <v>0</v>
      </c>
      <c r="AA53" s="326">
        <f t="shared" si="28"/>
        <v>0</v>
      </c>
    </row>
    <row r="54" spans="1:27" ht="15.75" customHeight="1" x14ac:dyDescent="0.2">
      <c r="A54" s="115" t="s">
        <v>297</v>
      </c>
      <c r="B54" s="116">
        <v>7</v>
      </c>
      <c r="C54" s="116" t="s">
        <v>27</v>
      </c>
      <c r="D54" s="127" t="s">
        <v>298</v>
      </c>
      <c r="E54" s="327">
        <f t="shared" ref="E54:AA54" si="29">+E55+E58</f>
        <v>0</v>
      </c>
      <c r="F54" s="327">
        <f t="shared" si="29"/>
        <v>0</v>
      </c>
      <c r="G54" s="327">
        <f t="shared" si="29"/>
        <v>0</v>
      </c>
      <c r="H54" s="327">
        <f t="shared" si="29"/>
        <v>0</v>
      </c>
      <c r="I54" s="327">
        <f t="shared" si="29"/>
        <v>0</v>
      </c>
      <c r="J54" s="327">
        <f t="shared" si="29"/>
        <v>0</v>
      </c>
      <c r="K54" s="327">
        <f t="shared" si="29"/>
        <v>0</v>
      </c>
      <c r="L54" s="327">
        <f t="shared" si="29"/>
        <v>0</v>
      </c>
      <c r="M54" s="327">
        <f t="shared" si="29"/>
        <v>0</v>
      </c>
      <c r="N54" s="327">
        <f t="shared" si="29"/>
        <v>0</v>
      </c>
      <c r="O54" s="327">
        <f t="shared" si="29"/>
        <v>0</v>
      </c>
      <c r="P54" s="327">
        <f t="shared" si="29"/>
        <v>0</v>
      </c>
      <c r="Q54" s="327">
        <f t="shared" si="29"/>
        <v>0</v>
      </c>
      <c r="R54" s="327">
        <f t="shared" si="29"/>
        <v>0</v>
      </c>
      <c r="S54" s="327">
        <f t="shared" si="29"/>
        <v>0</v>
      </c>
      <c r="T54" s="327">
        <f t="shared" si="29"/>
        <v>0</v>
      </c>
      <c r="U54" s="327">
        <f t="shared" si="29"/>
        <v>0</v>
      </c>
      <c r="V54" s="327">
        <f t="shared" si="29"/>
        <v>0</v>
      </c>
      <c r="W54" s="327">
        <f t="shared" si="29"/>
        <v>0</v>
      </c>
      <c r="X54" s="327">
        <f t="shared" si="29"/>
        <v>0</v>
      </c>
      <c r="Y54" s="327">
        <f t="shared" si="29"/>
        <v>0</v>
      </c>
      <c r="Z54" s="327">
        <f t="shared" si="29"/>
        <v>0</v>
      </c>
      <c r="AA54" s="327">
        <f t="shared" si="29"/>
        <v>0</v>
      </c>
    </row>
    <row r="55" spans="1:27" ht="15.75" customHeight="1" x14ac:dyDescent="0.2">
      <c r="A55" s="123" t="s">
        <v>299</v>
      </c>
      <c r="B55" s="124">
        <v>8</v>
      </c>
      <c r="C55" s="124" t="s">
        <v>27</v>
      </c>
      <c r="D55" s="128" t="s">
        <v>300</v>
      </c>
      <c r="E55" s="329">
        <f t="shared" ref="E55:AA55" si="30">SUM(E56:E57)</f>
        <v>0</v>
      </c>
      <c r="F55" s="329">
        <f t="shared" si="30"/>
        <v>0</v>
      </c>
      <c r="G55" s="329">
        <f t="shared" si="30"/>
        <v>0</v>
      </c>
      <c r="H55" s="329">
        <f t="shared" si="30"/>
        <v>0</v>
      </c>
      <c r="I55" s="329">
        <f t="shared" si="30"/>
        <v>0</v>
      </c>
      <c r="J55" s="329">
        <f t="shared" si="30"/>
        <v>0</v>
      </c>
      <c r="K55" s="329">
        <f t="shared" si="30"/>
        <v>0</v>
      </c>
      <c r="L55" s="329">
        <f t="shared" si="30"/>
        <v>0</v>
      </c>
      <c r="M55" s="329">
        <f t="shared" si="30"/>
        <v>0</v>
      </c>
      <c r="N55" s="329">
        <f t="shared" si="30"/>
        <v>0</v>
      </c>
      <c r="O55" s="329">
        <f t="shared" si="30"/>
        <v>0</v>
      </c>
      <c r="P55" s="329">
        <f t="shared" si="30"/>
        <v>0</v>
      </c>
      <c r="Q55" s="329">
        <f t="shared" si="30"/>
        <v>0</v>
      </c>
      <c r="R55" s="329">
        <f t="shared" si="30"/>
        <v>0</v>
      </c>
      <c r="S55" s="329">
        <f t="shared" si="30"/>
        <v>0</v>
      </c>
      <c r="T55" s="329">
        <f t="shared" si="30"/>
        <v>0</v>
      </c>
      <c r="U55" s="329">
        <f t="shared" si="30"/>
        <v>0</v>
      </c>
      <c r="V55" s="329">
        <f t="shared" si="30"/>
        <v>0</v>
      </c>
      <c r="W55" s="329">
        <f t="shared" si="30"/>
        <v>0</v>
      </c>
      <c r="X55" s="329">
        <f t="shared" si="30"/>
        <v>0</v>
      </c>
      <c r="Y55" s="329">
        <f t="shared" si="30"/>
        <v>0</v>
      </c>
      <c r="Z55" s="329">
        <f t="shared" si="30"/>
        <v>0</v>
      </c>
      <c r="AA55" s="329">
        <f t="shared" si="30"/>
        <v>0</v>
      </c>
    </row>
    <row r="56" spans="1:27" ht="15.75" customHeight="1" x14ac:dyDescent="0.2">
      <c r="A56" s="114" t="s">
        <v>301</v>
      </c>
      <c r="B56" s="112">
        <v>9</v>
      </c>
      <c r="C56" s="112" t="s">
        <v>118</v>
      </c>
      <c r="D56" s="129" t="s">
        <v>302</v>
      </c>
      <c r="E56" s="483"/>
      <c r="F56" s="328"/>
      <c r="G56" s="328"/>
      <c r="H56" s="328"/>
      <c r="I56" s="328"/>
      <c r="J56" s="507">
        <f t="shared" ref="J56:J60" si="31">+E56+F56-G56+H56-I56</f>
        <v>0</v>
      </c>
      <c r="K56" s="317"/>
      <c r="L56" s="317"/>
      <c r="M56" s="317"/>
      <c r="N56" s="317"/>
      <c r="O56" s="486">
        <f t="shared" ref="O56:O60" si="32">SUM(K56:N56)</f>
        <v>0</v>
      </c>
      <c r="P56" s="510">
        <f>+'ANEXO No 9A'!I323</f>
        <v>0</v>
      </c>
      <c r="Q56" s="317"/>
      <c r="R56" s="317"/>
      <c r="S56" s="317"/>
      <c r="T56" s="317"/>
      <c r="U56" s="494">
        <f t="shared" ref="U56:U60" si="33">SUM(Q56:T56)</f>
        <v>0</v>
      </c>
      <c r="V56" s="317"/>
      <c r="W56" s="317"/>
      <c r="X56" s="317"/>
      <c r="Y56" s="317"/>
      <c r="Z56" s="498">
        <f t="shared" ref="Z56:Z60" si="34">SUM(V56:Y56)</f>
        <v>0</v>
      </c>
      <c r="AA56" s="515">
        <f t="shared" ref="AA56:AA60" si="35">+J56-P56</f>
        <v>0</v>
      </c>
    </row>
    <row r="57" spans="1:27" ht="15.75" customHeight="1" x14ac:dyDescent="0.2">
      <c r="A57" s="114" t="s">
        <v>303</v>
      </c>
      <c r="B57" s="112">
        <v>9</v>
      </c>
      <c r="C57" s="112" t="s">
        <v>118</v>
      </c>
      <c r="D57" s="129" t="s">
        <v>304</v>
      </c>
      <c r="E57" s="483"/>
      <c r="F57" s="328"/>
      <c r="G57" s="328"/>
      <c r="H57" s="328"/>
      <c r="I57" s="328"/>
      <c r="J57" s="507">
        <f t="shared" si="31"/>
        <v>0</v>
      </c>
      <c r="K57" s="317"/>
      <c r="L57" s="317"/>
      <c r="M57" s="317"/>
      <c r="N57" s="317"/>
      <c r="O57" s="486">
        <f t="shared" si="32"/>
        <v>0</v>
      </c>
      <c r="P57" s="510">
        <f>+'ANEXO No 9A'!I336</f>
        <v>0</v>
      </c>
      <c r="Q57" s="317"/>
      <c r="R57" s="317"/>
      <c r="S57" s="317"/>
      <c r="T57" s="317"/>
      <c r="U57" s="494">
        <f t="shared" si="33"/>
        <v>0</v>
      </c>
      <c r="V57" s="317"/>
      <c r="W57" s="317"/>
      <c r="X57" s="317"/>
      <c r="Y57" s="317"/>
      <c r="Z57" s="498">
        <f t="shared" si="34"/>
        <v>0</v>
      </c>
      <c r="AA57" s="515">
        <f t="shared" si="35"/>
        <v>0</v>
      </c>
    </row>
    <row r="58" spans="1:27" ht="25.5" x14ac:dyDescent="0.2">
      <c r="A58" s="130" t="s">
        <v>305</v>
      </c>
      <c r="B58" s="131">
        <v>8</v>
      </c>
      <c r="C58" s="131" t="s">
        <v>27</v>
      </c>
      <c r="D58" s="132" t="s">
        <v>306</v>
      </c>
      <c r="E58" s="329">
        <f>SUM(E59:E60)</f>
        <v>0</v>
      </c>
      <c r="F58" s="329">
        <f t="shared" ref="F58:AA58" si="36">SUM(F59:F60)</f>
        <v>0</v>
      </c>
      <c r="G58" s="329">
        <f t="shared" si="36"/>
        <v>0</v>
      </c>
      <c r="H58" s="329">
        <f t="shared" si="36"/>
        <v>0</v>
      </c>
      <c r="I58" s="329">
        <f t="shared" si="36"/>
        <v>0</v>
      </c>
      <c r="J58" s="329">
        <f t="shared" si="36"/>
        <v>0</v>
      </c>
      <c r="K58" s="329">
        <f t="shared" si="36"/>
        <v>0</v>
      </c>
      <c r="L58" s="329">
        <f t="shared" si="36"/>
        <v>0</v>
      </c>
      <c r="M58" s="329">
        <f t="shared" si="36"/>
        <v>0</v>
      </c>
      <c r="N58" s="329">
        <f t="shared" si="36"/>
        <v>0</v>
      </c>
      <c r="O58" s="329">
        <f t="shared" si="36"/>
        <v>0</v>
      </c>
      <c r="P58" s="329">
        <f>SUM(P59:P60)</f>
        <v>0</v>
      </c>
      <c r="Q58" s="329">
        <f t="shared" si="36"/>
        <v>0</v>
      </c>
      <c r="R58" s="329">
        <f t="shared" si="36"/>
        <v>0</v>
      </c>
      <c r="S58" s="329">
        <f t="shared" si="36"/>
        <v>0</v>
      </c>
      <c r="T58" s="329">
        <f t="shared" si="36"/>
        <v>0</v>
      </c>
      <c r="U58" s="329">
        <f t="shared" si="36"/>
        <v>0</v>
      </c>
      <c r="V58" s="329">
        <f t="shared" si="36"/>
        <v>0</v>
      </c>
      <c r="W58" s="329">
        <f t="shared" si="36"/>
        <v>0</v>
      </c>
      <c r="X58" s="329">
        <f t="shared" si="36"/>
        <v>0</v>
      </c>
      <c r="Y58" s="329">
        <f t="shared" si="36"/>
        <v>0</v>
      </c>
      <c r="Z58" s="329">
        <f t="shared" si="36"/>
        <v>0</v>
      </c>
      <c r="AA58" s="329">
        <f t="shared" si="36"/>
        <v>0</v>
      </c>
    </row>
    <row r="59" spans="1:27" ht="15.75" customHeight="1" x14ac:dyDescent="0.2">
      <c r="A59" s="114" t="s">
        <v>307</v>
      </c>
      <c r="B59" s="112">
        <v>9</v>
      </c>
      <c r="C59" s="112" t="s">
        <v>118</v>
      </c>
      <c r="D59" s="129" t="s">
        <v>308</v>
      </c>
      <c r="E59" s="483"/>
      <c r="F59" s="328"/>
      <c r="G59" s="328"/>
      <c r="H59" s="328"/>
      <c r="I59" s="328"/>
      <c r="J59" s="507">
        <f t="shared" si="31"/>
        <v>0</v>
      </c>
      <c r="K59" s="317"/>
      <c r="L59" s="317"/>
      <c r="M59" s="317"/>
      <c r="N59" s="317"/>
      <c r="O59" s="486">
        <f t="shared" si="32"/>
        <v>0</v>
      </c>
      <c r="P59" s="510">
        <f>+'ANEXO No 9A'!I349</f>
        <v>0</v>
      </c>
      <c r="Q59" s="317"/>
      <c r="R59" s="317"/>
      <c r="S59" s="317"/>
      <c r="T59" s="317"/>
      <c r="U59" s="494">
        <f t="shared" si="33"/>
        <v>0</v>
      </c>
      <c r="V59" s="317"/>
      <c r="W59" s="317"/>
      <c r="X59" s="317"/>
      <c r="Y59" s="317"/>
      <c r="Z59" s="498">
        <f t="shared" si="34"/>
        <v>0</v>
      </c>
      <c r="AA59" s="515">
        <f t="shared" si="35"/>
        <v>0</v>
      </c>
    </row>
    <row r="60" spans="1:27" ht="26.25" customHeight="1" x14ac:dyDescent="0.2">
      <c r="A60" s="109" t="s">
        <v>309</v>
      </c>
      <c r="B60" s="110">
        <v>9</v>
      </c>
      <c r="C60" s="110" t="s">
        <v>118</v>
      </c>
      <c r="D60" s="133" t="s">
        <v>310</v>
      </c>
      <c r="E60" s="483"/>
      <c r="F60" s="328"/>
      <c r="G60" s="328"/>
      <c r="H60" s="328"/>
      <c r="I60" s="328"/>
      <c r="J60" s="507">
        <f t="shared" si="31"/>
        <v>0</v>
      </c>
      <c r="K60" s="317"/>
      <c r="L60" s="317"/>
      <c r="M60" s="317"/>
      <c r="N60" s="317"/>
      <c r="O60" s="486">
        <f t="shared" si="32"/>
        <v>0</v>
      </c>
      <c r="P60" s="510">
        <f>+'ANEXO No 9A'!I362</f>
        <v>0</v>
      </c>
      <c r="Q60" s="317"/>
      <c r="R60" s="317"/>
      <c r="S60" s="317"/>
      <c r="T60" s="317"/>
      <c r="U60" s="494">
        <f t="shared" si="33"/>
        <v>0</v>
      </c>
      <c r="V60" s="317"/>
      <c r="W60" s="317"/>
      <c r="X60" s="317"/>
      <c r="Y60" s="317"/>
      <c r="Z60" s="498">
        <f t="shared" si="34"/>
        <v>0</v>
      </c>
      <c r="AA60" s="515">
        <f t="shared" si="35"/>
        <v>0</v>
      </c>
    </row>
    <row r="61" spans="1:27" ht="15.75" customHeight="1" x14ac:dyDescent="0.2">
      <c r="A61" s="115" t="s">
        <v>311</v>
      </c>
      <c r="B61" s="134">
        <v>7</v>
      </c>
      <c r="C61" s="134" t="s">
        <v>27</v>
      </c>
      <c r="D61" s="127" t="s">
        <v>312</v>
      </c>
      <c r="E61" s="327">
        <f>+E62</f>
        <v>0</v>
      </c>
      <c r="F61" s="327">
        <f t="shared" ref="F61:U62" si="37">+F62</f>
        <v>0</v>
      </c>
      <c r="G61" s="327">
        <f t="shared" si="37"/>
        <v>0</v>
      </c>
      <c r="H61" s="327">
        <f t="shared" si="37"/>
        <v>0</v>
      </c>
      <c r="I61" s="327">
        <f t="shared" si="37"/>
        <v>0</v>
      </c>
      <c r="J61" s="327">
        <f t="shared" si="37"/>
        <v>0</v>
      </c>
      <c r="K61" s="327">
        <f t="shared" si="37"/>
        <v>0</v>
      </c>
      <c r="L61" s="327">
        <f t="shared" si="37"/>
        <v>0</v>
      </c>
      <c r="M61" s="327">
        <f t="shared" si="37"/>
        <v>0</v>
      </c>
      <c r="N61" s="327">
        <f t="shared" si="37"/>
        <v>0</v>
      </c>
      <c r="O61" s="327">
        <f t="shared" si="37"/>
        <v>0</v>
      </c>
      <c r="P61" s="327">
        <f t="shared" si="37"/>
        <v>0</v>
      </c>
      <c r="Q61" s="327">
        <f t="shared" si="37"/>
        <v>0</v>
      </c>
      <c r="R61" s="327">
        <f t="shared" si="37"/>
        <v>0</v>
      </c>
      <c r="S61" s="327">
        <f t="shared" si="37"/>
        <v>0</v>
      </c>
      <c r="T61" s="327">
        <f t="shared" si="37"/>
        <v>0</v>
      </c>
      <c r="U61" s="327">
        <f t="shared" si="37"/>
        <v>0</v>
      </c>
      <c r="V61" s="327">
        <f t="shared" ref="V61:AA62" si="38">+V62</f>
        <v>0</v>
      </c>
      <c r="W61" s="327">
        <f t="shared" si="38"/>
        <v>0</v>
      </c>
      <c r="X61" s="327">
        <f t="shared" si="38"/>
        <v>0</v>
      </c>
      <c r="Y61" s="327">
        <f t="shared" si="38"/>
        <v>0</v>
      </c>
      <c r="Z61" s="327">
        <f t="shared" si="38"/>
        <v>0</v>
      </c>
      <c r="AA61" s="327">
        <f t="shared" si="38"/>
        <v>0</v>
      </c>
    </row>
    <row r="62" spans="1:27" ht="15.75" customHeight="1" x14ac:dyDescent="0.2">
      <c r="A62" s="123" t="s">
        <v>313</v>
      </c>
      <c r="B62" s="124">
        <v>8</v>
      </c>
      <c r="C62" s="124" t="s">
        <v>27</v>
      </c>
      <c r="D62" s="128" t="s">
        <v>314</v>
      </c>
      <c r="E62" s="329">
        <f>+E63</f>
        <v>0</v>
      </c>
      <c r="F62" s="329">
        <f t="shared" si="37"/>
        <v>0</v>
      </c>
      <c r="G62" s="329">
        <f t="shared" si="37"/>
        <v>0</v>
      </c>
      <c r="H62" s="329">
        <f t="shared" si="37"/>
        <v>0</v>
      </c>
      <c r="I62" s="329">
        <f t="shared" si="37"/>
        <v>0</v>
      </c>
      <c r="J62" s="329">
        <f t="shared" si="37"/>
        <v>0</v>
      </c>
      <c r="K62" s="329">
        <f t="shared" si="37"/>
        <v>0</v>
      </c>
      <c r="L62" s="329">
        <f t="shared" si="37"/>
        <v>0</v>
      </c>
      <c r="M62" s="329">
        <f t="shared" si="37"/>
        <v>0</v>
      </c>
      <c r="N62" s="329">
        <f t="shared" si="37"/>
        <v>0</v>
      </c>
      <c r="O62" s="329">
        <f t="shared" si="37"/>
        <v>0</v>
      </c>
      <c r="P62" s="329">
        <f t="shared" si="37"/>
        <v>0</v>
      </c>
      <c r="Q62" s="329">
        <f t="shared" si="37"/>
        <v>0</v>
      </c>
      <c r="R62" s="329">
        <f t="shared" si="37"/>
        <v>0</v>
      </c>
      <c r="S62" s="329">
        <f t="shared" si="37"/>
        <v>0</v>
      </c>
      <c r="T62" s="329">
        <f t="shared" si="37"/>
        <v>0</v>
      </c>
      <c r="U62" s="329">
        <f t="shared" si="37"/>
        <v>0</v>
      </c>
      <c r="V62" s="329">
        <f t="shared" si="38"/>
        <v>0</v>
      </c>
      <c r="W62" s="329">
        <f t="shared" si="38"/>
        <v>0</v>
      </c>
      <c r="X62" s="329">
        <f t="shared" si="38"/>
        <v>0</v>
      </c>
      <c r="Y62" s="329">
        <f t="shared" si="38"/>
        <v>0</v>
      </c>
      <c r="Z62" s="329">
        <f t="shared" si="38"/>
        <v>0</v>
      </c>
      <c r="AA62" s="329">
        <f t="shared" si="38"/>
        <v>0</v>
      </c>
    </row>
    <row r="63" spans="1:27" ht="15.75" customHeight="1" x14ac:dyDescent="0.2">
      <c r="A63" s="135" t="s">
        <v>315</v>
      </c>
      <c r="B63" s="136">
        <v>9</v>
      </c>
      <c r="C63" s="136" t="s">
        <v>27</v>
      </c>
      <c r="D63" s="137" t="s">
        <v>316</v>
      </c>
      <c r="E63" s="330">
        <f>SUM(E64)</f>
        <v>0</v>
      </c>
      <c r="F63" s="330">
        <f t="shared" ref="F63:AA63" si="39">SUM(F64)</f>
        <v>0</v>
      </c>
      <c r="G63" s="330">
        <f t="shared" si="39"/>
        <v>0</v>
      </c>
      <c r="H63" s="330">
        <f t="shared" si="39"/>
        <v>0</v>
      </c>
      <c r="I63" s="330">
        <f t="shared" si="39"/>
        <v>0</v>
      </c>
      <c r="J63" s="330">
        <f t="shared" si="39"/>
        <v>0</v>
      </c>
      <c r="K63" s="330">
        <f t="shared" si="39"/>
        <v>0</v>
      </c>
      <c r="L63" s="330">
        <f t="shared" si="39"/>
        <v>0</v>
      </c>
      <c r="M63" s="330">
        <f t="shared" si="39"/>
        <v>0</v>
      </c>
      <c r="N63" s="330">
        <f t="shared" si="39"/>
        <v>0</v>
      </c>
      <c r="O63" s="330">
        <f t="shared" si="39"/>
        <v>0</v>
      </c>
      <c r="P63" s="330">
        <f t="shared" si="39"/>
        <v>0</v>
      </c>
      <c r="Q63" s="330">
        <f t="shared" si="39"/>
        <v>0</v>
      </c>
      <c r="R63" s="330">
        <f t="shared" si="39"/>
        <v>0</v>
      </c>
      <c r="S63" s="330">
        <f t="shared" si="39"/>
        <v>0</v>
      </c>
      <c r="T63" s="330">
        <f t="shared" si="39"/>
        <v>0</v>
      </c>
      <c r="U63" s="330">
        <f t="shared" si="39"/>
        <v>0</v>
      </c>
      <c r="V63" s="330">
        <f t="shared" si="39"/>
        <v>0</v>
      </c>
      <c r="W63" s="330">
        <f t="shared" si="39"/>
        <v>0</v>
      </c>
      <c r="X63" s="330">
        <f t="shared" si="39"/>
        <v>0</v>
      </c>
      <c r="Y63" s="330">
        <f t="shared" si="39"/>
        <v>0</v>
      </c>
      <c r="Z63" s="330">
        <f t="shared" si="39"/>
        <v>0</v>
      </c>
      <c r="AA63" s="330">
        <f t="shared" si="39"/>
        <v>0</v>
      </c>
    </row>
    <row r="64" spans="1:27" ht="15.75" customHeight="1" x14ac:dyDescent="0.2">
      <c r="A64" s="114" t="s">
        <v>317</v>
      </c>
      <c r="B64" s="112">
        <v>10</v>
      </c>
      <c r="C64" s="112" t="s">
        <v>118</v>
      </c>
      <c r="D64" s="114" t="s">
        <v>318</v>
      </c>
      <c r="E64" s="483"/>
      <c r="F64" s="328"/>
      <c r="G64" s="328"/>
      <c r="H64" s="328"/>
      <c r="I64" s="328"/>
      <c r="J64" s="507">
        <f t="shared" ref="J64" si="40">+E64+F64-G64+H64-I64</f>
        <v>0</v>
      </c>
      <c r="K64" s="317"/>
      <c r="L64" s="317"/>
      <c r="M64" s="317"/>
      <c r="N64" s="317"/>
      <c r="O64" s="486">
        <f t="shared" ref="O64" si="41">SUM(K64:N64)</f>
        <v>0</v>
      </c>
      <c r="P64" s="510">
        <f>+'ANEXO No 9A'!I375</f>
        <v>0</v>
      </c>
      <c r="Q64" s="317"/>
      <c r="R64" s="317"/>
      <c r="S64" s="317"/>
      <c r="T64" s="317"/>
      <c r="U64" s="494">
        <f t="shared" ref="U64" si="42">SUM(Q64:T64)</f>
        <v>0</v>
      </c>
      <c r="V64" s="317"/>
      <c r="W64" s="317"/>
      <c r="X64" s="317"/>
      <c r="Y64" s="317"/>
      <c r="Z64" s="498">
        <f t="shared" ref="Z64" si="43">SUM(V64:Y64)</f>
        <v>0</v>
      </c>
      <c r="AA64" s="515">
        <f t="shared" ref="AA64" si="44">+J64-P64</f>
        <v>0</v>
      </c>
    </row>
    <row r="65" spans="1:27" ht="15.75" customHeight="1" x14ac:dyDescent="0.2">
      <c r="A65" s="99" t="s">
        <v>319</v>
      </c>
      <c r="B65" s="100">
        <v>4</v>
      </c>
      <c r="C65" s="100" t="s">
        <v>27</v>
      </c>
      <c r="D65" s="138" t="s">
        <v>320</v>
      </c>
      <c r="E65" s="325">
        <f t="shared" ref="E65:AA65" si="45">+E66+E77</f>
        <v>1105000</v>
      </c>
      <c r="F65" s="325">
        <f t="shared" si="45"/>
        <v>26299183</v>
      </c>
      <c r="G65" s="325">
        <f t="shared" si="45"/>
        <v>0</v>
      </c>
      <c r="H65" s="325">
        <f t="shared" si="45"/>
        <v>0</v>
      </c>
      <c r="I65" s="325">
        <f t="shared" si="45"/>
        <v>0</v>
      </c>
      <c r="J65" s="325">
        <f t="shared" si="45"/>
        <v>27404183</v>
      </c>
      <c r="K65" s="325">
        <f t="shared" si="45"/>
        <v>5238076</v>
      </c>
      <c r="L65" s="325">
        <f t="shared" si="45"/>
        <v>0</v>
      </c>
      <c r="M65" s="325">
        <f t="shared" si="45"/>
        <v>0</v>
      </c>
      <c r="N65" s="325">
        <f t="shared" si="45"/>
        <v>0</v>
      </c>
      <c r="O65" s="325">
        <f t="shared" si="45"/>
        <v>5238076</v>
      </c>
      <c r="P65" s="325">
        <f t="shared" si="45"/>
        <v>5238076</v>
      </c>
      <c r="Q65" s="325">
        <f t="shared" si="45"/>
        <v>2357476</v>
      </c>
      <c r="R65" s="325">
        <f t="shared" si="45"/>
        <v>0</v>
      </c>
      <c r="S65" s="325">
        <f t="shared" si="45"/>
        <v>0</v>
      </c>
      <c r="T65" s="325">
        <f t="shared" si="45"/>
        <v>0</v>
      </c>
      <c r="U65" s="325">
        <f t="shared" si="45"/>
        <v>2357476</v>
      </c>
      <c r="V65" s="325">
        <f t="shared" si="45"/>
        <v>2357476</v>
      </c>
      <c r="W65" s="325">
        <f t="shared" si="45"/>
        <v>0</v>
      </c>
      <c r="X65" s="325">
        <f t="shared" si="45"/>
        <v>0</v>
      </c>
      <c r="Y65" s="325">
        <f t="shared" si="45"/>
        <v>0</v>
      </c>
      <c r="Z65" s="325">
        <f t="shared" si="45"/>
        <v>2357476</v>
      </c>
      <c r="AA65" s="325">
        <f t="shared" si="45"/>
        <v>22166107</v>
      </c>
    </row>
    <row r="66" spans="1:27" ht="15.75" customHeight="1" x14ac:dyDescent="0.2">
      <c r="A66" s="102" t="s">
        <v>321</v>
      </c>
      <c r="B66" s="103">
        <v>5</v>
      </c>
      <c r="C66" s="103" t="s">
        <v>27</v>
      </c>
      <c r="D66" s="139" t="s">
        <v>322</v>
      </c>
      <c r="E66" s="320">
        <f>+E67+E70</f>
        <v>0</v>
      </c>
      <c r="F66" s="320">
        <f t="shared" ref="F66:AA66" si="46">+F67+F70</f>
        <v>13000000</v>
      </c>
      <c r="G66" s="320">
        <f t="shared" si="46"/>
        <v>0</v>
      </c>
      <c r="H66" s="320">
        <f t="shared" si="46"/>
        <v>0</v>
      </c>
      <c r="I66" s="320">
        <f t="shared" si="46"/>
        <v>0</v>
      </c>
      <c r="J66" s="320">
        <f t="shared" si="46"/>
        <v>13000000</v>
      </c>
      <c r="K66" s="320">
        <f t="shared" si="46"/>
        <v>0</v>
      </c>
      <c r="L66" s="320">
        <f t="shared" si="46"/>
        <v>0</v>
      </c>
      <c r="M66" s="320">
        <f t="shared" si="46"/>
        <v>0</v>
      </c>
      <c r="N66" s="320">
        <f t="shared" si="46"/>
        <v>0</v>
      </c>
      <c r="O66" s="320">
        <f t="shared" si="46"/>
        <v>0</v>
      </c>
      <c r="P66" s="320">
        <f t="shared" si="46"/>
        <v>0</v>
      </c>
      <c r="Q66" s="320">
        <f t="shared" si="46"/>
        <v>0</v>
      </c>
      <c r="R66" s="320">
        <f t="shared" si="46"/>
        <v>0</v>
      </c>
      <c r="S66" s="320">
        <f t="shared" si="46"/>
        <v>0</v>
      </c>
      <c r="T66" s="320">
        <f t="shared" si="46"/>
        <v>0</v>
      </c>
      <c r="U66" s="320">
        <f t="shared" si="46"/>
        <v>0</v>
      </c>
      <c r="V66" s="320">
        <f t="shared" si="46"/>
        <v>0</v>
      </c>
      <c r="W66" s="320">
        <f t="shared" si="46"/>
        <v>0</v>
      </c>
      <c r="X66" s="320">
        <f t="shared" si="46"/>
        <v>0</v>
      </c>
      <c r="Y66" s="320">
        <f t="shared" si="46"/>
        <v>0</v>
      </c>
      <c r="Z66" s="320">
        <f t="shared" si="46"/>
        <v>0</v>
      </c>
      <c r="AA66" s="320">
        <f t="shared" si="46"/>
        <v>13000000</v>
      </c>
    </row>
    <row r="67" spans="1:27" ht="15.75" customHeight="1" x14ac:dyDescent="0.2">
      <c r="A67" s="119" t="s">
        <v>323</v>
      </c>
      <c r="B67" s="120">
        <v>6</v>
      </c>
      <c r="C67" s="120" t="s">
        <v>27</v>
      </c>
      <c r="D67" s="126" t="s">
        <v>106</v>
      </c>
      <c r="E67" s="326">
        <f t="shared" ref="E67:AA67" si="47">SUM(E68:E69)</f>
        <v>0</v>
      </c>
      <c r="F67" s="326">
        <f t="shared" si="47"/>
        <v>13000000</v>
      </c>
      <c r="G67" s="326">
        <f t="shared" si="47"/>
        <v>0</v>
      </c>
      <c r="H67" s="326">
        <f t="shared" si="47"/>
        <v>0</v>
      </c>
      <c r="I67" s="326">
        <f t="shared" si="47"/>
        <v>0</v>
      </c>
      <c r="J67" s="326">
        <f t="shared" si="47"/>
        <v>13000000</v>
      </c>
      <c r="K67" s="326">
        <f t="shared" si="47"/>
        <v>0</v>
      </c>
      <c r="L67" s="326">
        <f t="shared" si="47"/>
        <v>0</v>
      </c>
      <c r="M67" s="326">
        <f t="shared" si="47"/>
        <v>0</v>
      </c>
      <c r="N67" s="326">
        <f t="shared" si="47"/>
        <v>0</v>
      </c>
      <c r="O67" s="326">
        <f t="shared" si="47"/>
        <v>0</v>
      </c>
      <c r="P67" s="326">
        <f t="shared" si="47"/>
        <v>0</v>
      </c>
      <c r="Q67" s="326">
        <f t="shared" si="47"/>
        <v>0</v>
      </c>
      <c r="R67" s="326">
        <f t="shared" si="47"/>
        <v>0</v>
      </c>
      <c r="S67" s="326">
        <f t="shared" si="47"/>
        <v>0</v>
      </c>
      <c r="T67" s="326">
        <f t="shared" si="47"/>
        <v>0</v>
      </c>
      <c r="U67" s="326">
        <f t="shared" si="47"/>
        <v>0</v>
      </c>
      <c r="V67" s="326">
        <f t="shared" si="47"/>
        <v>0</v>
      </c>
      <c r="W67" s="326">
        <f t="shared" si="47"/>
        <v>0</v>
      </c>
      <c r="X67" s="326">
        <f t="shared" si="47"/>
        <v>0</v>
      </c>
      <c r="Y67" s="326">
        <f t="shared" si="47"/>
        <v>0</v>
      </c>
      <c r="Z67" s="326">
        <f t="shared" si="47"/>
        <v>0</v>
      </c>
      <c r="AA67" s="326">
        <f t="shared" si="47"/>
        <v>13000000</v>
      </c>
    </row>
    <row r="68" spans="1:27" ht="15.75" customHeight="1" x14ac:dyDescent="0.2">
      <c r="A68" s="114" t="s">
        <v>324</v>
      </c>
      <c r="B68" s="112">
        <v>7</v>
      </c>
      <c r="C68" s="112" t="s">
        <v>118</v>
      </c>
      <c r="D68" s="203" t="s">
        <v>599</v>
      </c>
      <c r="E68" s="483"/>
      <c r="F68" s="328"/>
      <c r="G68" s="328"/>
      <c r="H68" s="328"/>
      <c r="I68" s="328"/>
      <c r="J68" s="507">
        <f t="shared" ref="J68:J76" si="48">+E68+F68-G68+H68-I68</f>
        <v>0</v>
      </c>
      <c r="K68" s="317"/>
      <c r="L68" s="317"/>
      <c r="M68" s="317"/>
      <c r="N68" s="317"/>
      <c r="O68" s="486">
        <f t="shared" ref="O68:O69" si="49">SUM(K68:N68)</f>
        <v>0</v>
      </c>
      <c r="P68" s="510">
        <f>+'ANEXO No 9A'!I388</f>
        <v>0</v>
      </c>
      <c r="Q68" s="317"/>
      <c r="R68" s="317"/>
      <c r="S68" s="317"/>
      <c r="T68" s="317"/>
      <c r="U68" s="494">
        <f t="shared" ref="U68:U76" si="50">SUM(Q68:T68)</f>
        <v>0</v>
      </c>
      <c r="V68" s="317"/>
      <c r="W68" s="317"/>
      <c r="X68" s="317"/>
      <c r="Y68" s="317"/>
      <c r="Z68" s="498">
        <f t="shared" ref="Z68:Z76" si="51">SUM(V68:Y68)</f>
        <v>0</v>
      </c>
      <c r="AA68" s="515">
        <f t="shared" ref="AA68:AA76" si="52">+J68-P68</f>
        <v>0</v>
      </c>
    </row>
    <row r="69" spans="1:27" ht="15.75" customHeight="1" x14ac:dyDescent="0.2">
      <c r="A69" s="114" t="s">
        <v>325</v>
      </c>
      <c r="B69" s="112">
        <v>7</v>
      </c>
      <c r="C69" s="112" t="s">
        <v>118</v>
      </c>
      <c r="D69" s="203" t="s">
        <v>604</v>
      </c>
      <c r="E69" s="483"/>
      <c r="F69" s="328">
        <v>13000000</v>
      </c>
      <c r="G69" s="328"/>
      <c r="H69" s="328"/>
      <c r="I69" s="328"/>
      <c r="J69" s="507">
        <f t="shared" si="48"/>
        <v>13000000</v>
      </c>
      <c r="K69" s="317"/>
      <c r="L69" s="317"/>
      <c r="M69" s="317"/>
      <c r="N69" s="317"/>
      <c r="O69" s="486">
        <f t="shared" si="49"/>
        <v>0</v>
      </c>
      <c r="P69" s="510">
        <f>+'ANEXO No 9A'!I401</f>
        <v>0</v>
      </c>
      <c r="Q69" s="317"/>
      <c r="R69" s="317"/>
      <c r="S69" s="317"/>
      <c r="T69" s="317"/>
      <c r="U69" s="494">
        <f t="shared" si="50"/>
        <v>0</v>
      </c>
      <c r="V69" s="317"/>
      <c r="W69" s="317"/>
      <c r="X69" s="317"/>
      <c r="Y69" s="317"/>
      <c r="Z69" s="498">
        <f t="shared" si="51"/>
        <v>0</v>
      </c>
      <c r="AA69" s="515">
        <f t="shared" si="52"/>
        <v>13000000</v>
      </c>
    </row>
    <row r="70" spans="1:27" ht="25.5" x14ac:dyDescent="0.2">
      <c r="A70" s="141" t="s">
        <v>326</v>
      </c>
      <c r="B70" s="142">
        <v>6</v>
      </c>
      <c r="C70" s="142" t="s">
        <v>27</v>
      </c>
      <c r="D70" s="143" t="s">
        <v>327</v>
      </c>
      <c r="E70" s="326">
        <f>SUM(E71:E76)</f>
        <v>0</v>
      </c>
      <c r="F70" s="326">
        <f t="shared" ref="F70:AA70" si="53">SUM(F71:F76)</f>
        <v>0</v>
      </c>
      <c r="G70" s="326">
        <f t="shared" si="53"/>
        <v>0</v>
      </c>
      <c r="H70" s="326">
        <f t="shared" si="53"/>
        <v>0</v>
      </c>
      <c r="I70" s="326">
        <f t="shared" si="53"/>
        <v>0</v>
      </c>
      <c r="J70" s="326">
        <f t="shared" si="53"/>
        <v>0</v>
      </c>
      <c r="K70" s="326">
        <f t="shared" si="53"/>
        <v>0</v>
      </c>
      <c r="L70" s="326">
        <f t="shared" si="53"/>
        <v>0</v>
      </c>
      <c r="M70" s="326">
        <f t="shared" si="53"/>
        <v>0</v>
      </c>
      <c r="N70" s="326">
        <f t="shared" si="53"/>
        <v>0</v>
      </c>
      <c r="O70" s="326">
        <f t="shared" si="53"/>
        <v>0</v>
      </c>
      <c r="P70" s="326">
        <f t="shared" si="53"/>
        <v>0</v>
      </c>
      <c r="Q70" s="326">
        <f t="shared" si="53"/>
        <v>0</v>
      </c>
      <c r="R70" s="326">
        <f t="shared" si="53"/>
        <v>0</v>
      </c>
      <c r="S70" s="326">
        <f t="shared" si="53"/>
        <v>0</v>
      </c>
      <c r="T70" s="326">
        <f t="shared" si="53"/>
        <v>0</v>
      </c>
      <c r="U70" s="326">
        <f t="shared" si="53"/>
        <v>0</v>
      </c>
      <c r="V70" s="326">
        <f t="shared" si="53"/>
        <v>0</v>
      </c>
      <c r="W70" s="326">
        <f t="shared" si="53"/>
        <v>0</v>
      </c>
      <c r="X70" s="326">
        <f t="shared" si="53"/>
        <v>0</v>
      </c>
      <c r="Y70" s="326">
        <f t="shared" si="53"/>
        <v>0</v>
      </c>
      <c r="Z70" s="326">
        <f t="shared" si="53"/>
        <v>0</v>
      </c>
      <c r="AA70" s="326">
        <f t="shared" si="53"/>
        <v>0</v>
      </c>
    </row>
    <row r="71" spans="1:27" ht="15.75" customHeight="1" x14ac:dyDescent="0.2">
      <c r="A71" s="114" t="s">
        <v>328</v>
      </c>
      <c r="B71" s="112">
        <v>7</v>
      </c>
      <c r="C71" s="112" t="s">
        <v>118</v>
      </c>
      <c r="D71" s="144" t="s">
        <v>329</v>
      </c>
      <c r="E71" s="483"/>
      <c r="F71" s="328"/>
      <c r="G71" s="328"/>
      <c r="H71" s="328"/>
      <c r="I71" s="328"/>
      <c r="J71" s="507">
        <f t="shared" si="48"/>
        <v>0</v>
      </c>
      <c r="K71" s="317"/>
      <c r="L71" s="317"/>
      <c r="M71" s="317"/>
      <c r="N71" s="317"/>
      <c r="O71" s="486">
        <f t="shared" ref="O71:O76" si="54">SUM(K71:N71)</f>
        <v>0</v>
      </c>
      <c r="P71" s="510">
        <f>+'ANEXO No 9A'!I414</f>
        <v>0</v>
      </c>
      <c r="Q71" s="317"/>
      <c r="R71" s="317"/>
      <c r="S71" s="317"/>
      <c r="T71" s="317"/>
      <c r="U71" s="494">
        <f t="shared" si="50"/>
        <v>0</v>
      </c>
      <c r="V71" s="317"/>
      <c r="W71" s="317"/>
      <c r="X71" s="317"/>
      <c r="Y71" s="317"/>
      <c r="Z71" s="498">
        <f t="shared" si="51"/>
        <v>0</v>
      </c>
      <c r="AA71" s="515">
        <f t="shared" si="52"/>
        <v>0</v>
      </c>
    </row>
    <row r="72" spans="1:27" ht="15.75" customHeight="1" x14ac:dyDescent="0.2">
      <c r="A72" s="114" t="s">
        <v>330</v>
      </c>
      <c r="B72" s="112">
        <v>7</v>
      </c>
      <c r="C72" s="112" t="s">
        <v>118</v>
      </c>
      <c r="D72" s="144" t="s">
        <v>331</v>
      </c>
      <c r="E72" s="483"/>
      <c r="F72" s="328"/>
      <c r="G72" s="328"/>
      <c r="H72" s="328"/>
      <c r="I72" s="328"/>
      <c r="J72" s="507">
        <f t="shared" si="48"/>
        <v>0</v>
      </c>
      <c r="K72" s="317"/>
      <c r="L72" s="317"/>
      <c r="M72" s="317"/>
      <c r="N72" s="317"/>
      <c r="O72" s="486">
        <f t="shared" si="54"/>
        <v>0</v>
      </c>
      <c r="P72" s="510">
        <f>+'ANEXO No 9A'!I427</f>
        <v>0</v>
      </c>
      <c r="Q72" s="317"/>
      <c r="R72" s="317"/>
      <c r="S72" s="317"/>
      <c r="T72" s="317"/>
      <c r="U72" s="494">
        <f t="shared" si="50"/>
        <v>0</v>
      </c>
      <c r="V72" s="317"/>
      <c r="W72" s="317"/>
      <c r="X72" s="317"/>
      <c r="Y72" s="317"/>
      <c r="Z72" s="498">
        <f t="shared" si="51"/>
        <v>0</v>
      </c>
      <c r="AA72" s="515">
        <f t="shared" si="52"/>
        <v>0</v>
      </c>
    </row>
    <row r="73" spans="1:27" ht="15.75" customHeight="1" x14ac:dyDescent="0.2">
      <c r="A73" s="114" t="s">
        <v>332</v>
      </c>
      <c r="B73" s="112">
        <v>7</v>
      </c>
      <c r="C73" s="112" t="s">
        <v>118</v>
      </c>
      <c r="D73" s="144" t="s">
        <v>333</v>
      </c>
      <c r="E73" s="483"/>
      <c r="F73" s="328"/>
      <c r="G73" s="328"/>
      <c r="H73" s="328"/>
      <c r="I73" s="328"/>
      <c r="J73" s="507">
        <f t="shared" si="48"/>
        <v>0</v>
      </c>
      <c r="K73" s="317"/>
      <c r="L73" s="317"/>
      <c r="M73" s="317"/>
      <c r="N73" s="317"/>
      <c r="O73" s="486">
        <f t="shared" si="54"/>
        <v>0</v>
      </c>
      <c r="P73" s="510">
        <f>+'ANEXO No 9A'!I440</f>
        <v>0</v>
      </c>
      <c r="Q73" s="317"/>
      <c r="R73" s="317"/>
      <c r="S73" s="317"/>
      <c r="T73" s="317"/>
      <c r="U73" s="494">
        <f t="shared" si="50"/>
        <v>0</v>
      </c>
      <c r="V73" s="317"/>
      <c r="W73" s="317"/>
      <c r="X73" s="317"/>
      <c r="Y73" s="317"/>
      <c r="Z73" s="498">
        <f t="shared" si="51"/>
        <v>0</v>
      </c>
      <c r="AA73" s="515">
        <f t="shared" si="52"/>
        <v>0</v>
      </c>
    </row>
    <row r="74" spans="1:27" ht="15.75" customHeight="1" x14ac:dyDescent="0.2">
      <c r="A74" s="114" t="s">
        <v>334</v>
      </c>
      <c r="B74" s="112">
        <v>7</v>
      </c>
      <c r="C74" s="112" t="s">
        <v>118</v>
      </c>
      <c r="D74" s="144" t="s">
        <v>335</v>
      </c>
      <c r="E74" s="483"/>
      <c r="F74" s="328"/>
      <c r="G74" s="328"/>
      <c r="H74" s="328"/>
      <c r="I74" s="328"/>
      <c r="J74" s="507">
        <f t="shared" si="48"/>
        <v>0</v>
      </c>
      <c r="K74" s="317"/>
      <c r="L74" s="317"/>
      <c r="M74" s="317"/>
      <c r="N74" s="317"/>
      <c r="O74" s="486">
        <f t="shared" si="54"/>
        <v>0</v>
      </c>
      <c r="P74" s="510">
        <f>+'ANEXO No 9A'!I453</f>
        <v>0</v>
      </c>
      <c r="Q74" s="317"/>
      <c r="R74" s="317"/>
      <c r="S74" s="317"/>
      <c r="T74" s="317"/>
      <c r="U74" s="494">
        <f t="shared" si="50"/>
        <v>0</v>
      </c>
      <c r="V74" s="317"/>
      <c r="W74" s="317"/>
      <c r="X74" s="317"/>
      <c r="Y74" s="317"/>
      <c r="Z74" s="498">
        <f t="shared" si="51"/>
        <v>0</v>
      </c>
      <c r="AA74" s="515">
        <f t="shared" si="52"/>
        <v>0</v>
      </c>
    </row>
    <row r="75" spans="1:27" ht="15.75" customHeight="1" x14ac:dyDescent="0.2">
      <c r="A75" s="114" t="s">
        <v>336</v>
      </c>
      <c r="B75" s="112">
        <v>7</v>
      </c>
      <c r="C75" s="112" t="s">
        <v>118</v>
      </c>
      <c r="D75" s="144" t="s">
        <v>337</v>
      </c>
      <c r="E75" s="483"/>
      <c r="F75" s="328"/>
      <c r="G75" s="328"/>
      <c r="H75" s="328"/>
      <c r="I75" s="328"/>
      <c r="J75" s="507">
        <f t="shared" si="48"/>
        <v>0</v>
      </c>
      <c r="K75" s="317"/>
      <c r="L75" s="317"/>
      <c r="M75" s="317"/>
      <c r="N75" s="317"/>
      <c r="O75" s="486">
        <f t="shared" si="54"/>
        <v>0</v>
      </c>
      <c r="P75" s="510">
        <f>+'ANEXO No 9A'!I466</f>
        <v>0</v>
      </c>
      <c r="Q75" s="317"/>
      <c r="R75" s="317"/>
      <c r="S75" s="317"/>
      <c r="T75" s="317"/>
      <c r="U75" s="494">
        <f t="shared" si="50"/>
        <v>0</v>
      </c>
      <c r="V75" s="317"/>
      <c r="W75" s="317"/>
      <c r="X75" s="317"/>
      <c r="Y75" s="317"/>
      <c r="Z75" s="498">
        <f t="shared" si="51"/>
        <v>0</v>
      </c>
      <c r="AA75" s="515">
        <f t="shared" si="52"/>
        <v>0</v>
      </c>
    </row>
    <row r="76" spans="1:27" ht="15.75" customHeight="1" x14ac:dyDescent="0.2">
      <c r="A76" s="114" t="s">
        <v>338</v>
      </c>
      <c r="B76" s="112">
        <v>7</v>
      </c>
      <c r="C76" s="112" t="s">
        <v>118</v>
      </c>
      <c r="D76" s="144" t="s">
        <v>339</v>
      </c>
      <c r="E76" s="483"/>
      <c r="F76" s="328"/>
      <c r="G76" s="328"/>
      <c r="H76" s="328"/>
      <c r="I76" s="328"/>
      <c r="J76" s="507">
        <f t="shared" si="48"/>
        <v>0</v>
      </c>
      <c r="K76" s="317"/>
      <c r="L76" s="317"/>
      <c r="M76" s="317"/>
      <c r="N76" s="317"/>
      <c r="O76" s="486">
        <f t="shared" si="54"/>
        <v>0</v>
      </c>
      <c r="P76" s="510">
        <f>+'ANEXO No 9A'!I479</f>
        <v>0</v>
      </c>
      <c r="Q76" s="317"/>
      <c r="R76" s="317"/>
      <c r="S76" s="317"/>
      <c r="T76" s="317"/>
      <c r="U76" s="494">
        <f t="shared" si="50"/>
        <v>0</v>
      </c>
      <c r="V76" s="317"/>
      <c r="W76" s="317"/>
      <c r="X76" s="317"/>
      <c r="Y76" s="317"/>
      <c r="Z76" s="498">
        <f t="shared" si="51"/>
        <v>0</v>
      </c>
      <c r="AA76" s="515">
        <f t="shared" si="52"/>
        <v>0</v>
      </c>
    </row>
    <row r="77" spans="1:27" ht="15.75" customHeight="1" x14ac:dyDescent="0.2">
      <c r="A77" s="102" t="s">
        <v>340</v>
      </c>
      <c r="B77" s="103">
        <v>5</v>
      </c>
      <c r="C77" s="103" t="s">
        <v>27</v>
      </c>
      <c r="D77" s="139" t="s">
        <v>341</v>
      </c>
      <c r="E77" s="320">
        <f t="shared" ref="E77:AA77" si="55">+E78+E81+E89+E93+E103</f>
        <v>1105000</v>
      </c>
      <c r="F77" s="320">
        <f t="shared" si="55"/>
        <v>13299183</v>
      </c>
      <c r="G77" s="320">
        <f t="shared" si="55"/>
        <v>0</v>
      </c>
      <c r="H77" s="320">
        <f t="shared" si="55"/>
        <v>0</v>
      </c>
      <c r="I77" s="320">
        <f t="shared" si="55"/>
        <v>0</v>
      </c>
      <c r="J77" s="320">
        <f t="shared" si="55"/>
        <v>14404183</v>
      </c>
      <c r="K77" s="320">
        <f t="shared" si="55"/>
        <v>5238076</v>
      </c>
      <c r="L77" s="320">
        <f t="shared" si="55"/>
        <v>0</v>
      </c>
      <c r="M77" s="320">
        <f t="shared" si="55"/>
        <v>0</v>
      </c>
      <c r="N77" s="320">
        <f t="shared" si="55"/>
        <v>0</v>
      </c>
      <c r="O77" s="320">
        <f t="shared" si="55"/>
        <v>5238076</v>
      </c>
      <c r="P77" s="320">
        <f t="shared" si="55"/>
        <v>5238076</v>
      </c>
      <c r="Q77" s="320">
        <f t="shared" si="55"/>
        <v>2357476</v>
      </c>
      <c r="R77" s="320">
        <f t="shared" si="55"/>
        <v>0</v>
      </c>
      <c r="S77" s="320">
        <f t="shared" si="55"/>
        <v>0</v>
      </c>
      <c r="T77" s="320">
        <f t="shared" si="55"/>
        <v>0</v>
      </c>
      <c r="U77" s="320">
        <f t="shared" si="55"/>
        <v>2357476</v>
      </c>
      <c r="V77" s="320">
        <f t="shared" si="55"/>
        <v>2357476</v>
      </c>
      <c r="W77" s="320">
        <f t="shared" si="55"/>
        <v>0</v>
      </c>
      <c r="X77" s="320">
        <f t="shared" si="55"/>
        <v>0</v>
      </c>
      <c r="Y77" s="320">
        <f t="shared" si="55"/>
        <v>0</v>
      </c>
      <c r="Z77" s="320">
        <f t="shared" si="55"/>
        <v>2357476</v>
      </c>
      <c r="AA77" s="320">
        <f t="shared" si="55"/>
        <v>9166107</v>
      </c>
    </row>
    <row r="78" spans="1:27" ht="15.75" customHeight="1" x14ac:dyDescent="0.2">
      <c r="A78" s="119" t="s">
        <v>342</v>
      </c>
      <c r="B78" s="120">
        <v>6</v>
      </c>
      <c r="C78" s="120" t="s">
        <v>27</v>
      </c>
      <c r="D78" s="126" t="s">
        <v>343</v>
      </c>
      <c r="E78" s="326">
        <f>SUM(E79:E80)</f>
        <v>1105000</v>
      </c>
      <c r="F78" s="326">
        <f t="shared" ref="F78:AA78" si="56">SUM(F79:F80)</f>
        <v>7000000</v>
      </c>
      <c r="G78" s="326">
        <f t="shared" si="56"/>
        <v>0</v>
      </c>
      <c r="H78" s="326">
        <f t="shared" si="56"/>
        <v>0</v>
      </c>
      <c r="I78" s="326">
        <f t="shared" si="56"/>
        <v>0</v>
      </c>
      <c r="J78" s="326">
        <f t="shared" si="56"/>
        <v>8105000</v>
      </c>
      <c r="K78" s="326">
        <f t="shared" si="56"/>
        <v>0</v>
      </c>
      <c r="L78" s="326">
        <f t="shared" si="56"/>
        <v>0</v>
      </c>
      <c r="M78" s="326">
        <f t="shared" si="56"/>
        <v>0</v>
      </c>
      <c r="N78" s="326">
        <f t="shared" si="56"/>
        <v>0</v>
      </c>
      <c r="O78" s="326">
        <f t="shared" si="56"/>
        <v>0</v>
      </c>
      <c r="P78" s="326">
        <f t="shared" si="56"/>
        <v>0</v>
      </c>
      <c r="Q78" s="326">
        <f t="shared" si="56"/>
        <v>0</v>
      </c>
      <c r="R78" s="326">
        <f t="shared" si="56"/>
        <v>0</v>
      </c>
      <c r="S78" s="326">
        <f t="shared" si="56"/>
        <v>0</v>
      </c>
      <c r="T78" s="326">
        <f t="shared" si="56"/>
        <v>0</v>
      </c>
      <c r="U78" s="326">
        <f t="shared" si="56"/>
        <v>0</v>
      </c>
      <c r="V78" s="326">
        <f t="shared" si="56"/>
        <v>0</v>
      </c>
      <c r="W78" s="326">
        <f t="shared" si="56"/>
        <v>0</v>
      </c>
      <c r="X78" s="326">
        <f t="shared" si="56"/>
        <v>0</v>
      </c>
      <c r="Y78" s="326">
        <f t="shared" si="56"/>
        <v>0</v>
      </c>
      <c r="Z78" s="326">
        <f t="shared" si="56"/>
        <v>0</v>
      </c>
      <c r="AA78" s="326">
        <f t="shared" si="56"/>
        <v>8105000</v>
      </c>
    </row>
    <row r="79" spans="1:27" ht="15.75" customHeight="1" x14ac:dyDescent="0.2">
      <c r="A79" s="114" t="s">
        <v>344</v>
      </c>
      <c r="B79" s="112">
        <v>7</v>
      </c>
      <c r="C79" s="112" t="s">
        <v>118</v>
      </c>
      <c r="D79" s="144" t="s">
        <v>20</v>
      </c>
      <c r="E79" s="483">
        <f>50000+1055000</f>
        <v>1105000</v>
      </c>
      <c r="F79" s="378">
        <v>7000000</v>
      </c>
      <c r="G79" s="378"/>
      <c r="H79" s="328"/>
      <c r="I79" s="328"/>
      <c r="J79" s="507">
        <f t="shared" ref="J79:J110" si="57">+E79+F79-G79+H79-I79</f>
        <v>8105000</v>
      </c>
      <c r="K79" s="317"/>
      <c r="L79" s="317"/>
      <c r="M79" s="317"/>
      <c r="N79" s="317"/>
      <c r="O79" s="486">
        <f t="shared" ref="O79:O110" si="58">SUM(K79:N79)</f>
        <v>0</v>
      </c>
      <c r="P79" s="510">
        <f>+'ANEXO No 9A'!I492</f>
        <v>0</v>
      </c>
      <c r="Q79" s="317"/>
      <c r="R79" s="317"/>
      <c r="S79" s="317"/>
      <c r="T79" s="317"/>
      <c r="U79" s="494">
        <f t="shared" ref="U79:U110" si="59">SUM(Q79:T79)</f>
        <v>0</v>
      </c>
      <c r="V79" s="317"/>
      <c r="W79" s="317"/>
      <c r="X79" s="317"/>
      <c r="Y79" s="317"/>
      <c r="Z79" s="498">
        <f t="shared" ref="Z79:Z110" si="60">SUM(V79:Y79)</f>
        <v>0</v>
      </c>
      <c r="AA79" s="515">
        <f t="shared" ref="AA79:AA110" si="61">+J79-P79</f>
        <v>8105000</v>
      </c>
    </row>
    <row r="80" spans="1:27" ht="15.75" customHeight="1" x14ac:dyDescent="0.2">
      <c r="A80" s="145" t="s">
        <v>345</v>
      </c>
      <c r="B80" s="146">
        <v>7</v>
      </c>
      <c r="C80" s="146" t="s">
        <v>118</v>
      </c>
      <c r="D80" s="147" t="s">
        <v>555</v>
      </c>
      <c r="E80" s="483"/>
      <c r="F80" s="328"/>
      <c r="G80" s="328"/>
      <c r="H80" s="328"/>
      <c r="I80" s="328"/>
      <c r="J80" s="507">
        <f t="shared" si="57"/>
        <v>0</v>
      </c>
      <c r="K80" s="317"/>
      <c r="L80" s="317"/>
      <c r="M80" s="317"/>
      <c r="N80" s="317"/>
      <c r="O80" s="486">
        <f t="shared" si="58"/>
        <v>0</v>
      </c>
      <c r="P80" s="510">
        <f>+'ANEXO No 9A'!I505</f>
        <v>0</v>
      </c>
      <c r="Q80" s="317"/>
      <c r="R80" s="317"/>
      <c r="S80" s="317"/>
      <c r="T80" s="317"/>
      <c r="U80" s="494">
        <f t="shared" si="59"/>
        <v>0</v>
      </c>
      <c r="V80" s="317"/>
      <c r="W80" s="317"/>
      <c r="X80" s="317"/>
      <c r="Y80" s="317"/>
      <c r="Z80" s="498">
        <f t="shared" si="60"/>
        <v>0</v>
      </c>
      <c r="AA80" s="515">
        <f t="shared" si="61"/>
        <v>0</v>
      </c>
    </row>
    <row r="81" spans="1:27" ht="38.25" x14ac:dyDescent="0.2">
      <c r="A81" s="141" t="s">
        <v>346</v>
      </c>
      <c r="B81" s="142">
        <v>6</v>
      </c>
      <c r="C81" s="142" t="s">
        <v>27</v>
      </c>
      <c r="D81" s="143" t="s">
        <v>554</v>
      </c>
      <c r="E81" s="326">
        <f t="shared" ref="E81:AA81" si="62">SUM(E82:E88)</f>
        <v>0</v>
      </c>
      <c r="F81" s="326">
        <f t="shared" si="62"/>
        <v>2357476</v>
      </c>
      <c r="G81" s="326">
        <f t="shared" si="62"/>
        <v>0</v>
      </c>
      <c r="H81" s="326">
        <f t="shared" si="62"/>
        <v>0</v>
      </c>
      <c r="I81" s="326">
        <f t="shared" si="62"/>
        <v>0</v>
      </c>
      <c r="J81" s="326">
        <f t="shared" si="62"/>
        <v>2357476</v>
      </c>
      <c r="K81" s="326">
        <f t="shared" si="62"/>
        <v>2357476</v>
      </c>
      <c r="L81" s="326">
        <f t="shared" si="62"/>
        <v>0</v>
      </c>
      <c r="M81" s="326">
        <f t="shared" si="62"/>
        <v>0</v>
      </c>
      <c r="N81" s="326">
        <f t="shared" si="62"/>
        <v>0</v>
      </c>
      <c r="O81" s="326">
        <f t="shared" si="62"/>
        <v>2357476</v>
      </c>
      <c r="P81" s="326">
        <f t="shared" si="62"/>
        <v>2357476</v>
      </c>
      <c r="Q81" s="326">
        <f t="shared" si="62"/>
        <v>2357476</v>
      </c>
      <c r="R81" s="326">
        <f t="shared" si="62"/>
        <v>0</v>
      </c>
      <c r="S81" s="326">
        <f t="shared" si="62"/>
        <v>0</v>
      </c>
      <c r="T81" s="326">
        <f t="shared" si="62"/>
        <v>0</v>
      </c>
      <c r="U81" s="326">
        <f t="shared" si="62"/>
        <v>2357476</v>
      </c>
      <c r="V81" s="326">
        <f t="shared" si="62"/>
        <v>2357476</v>
      </c>
      <c r="W81" s="326">
        <f t="shared" si="62"/>
        <v>0</v>
      </c>
      <c r="X81" s="326">
        <f t="shared" si="62"/>
        <v>0</v>
      </c>
      <c r="Y81" s="326">
        <f t="shared" si="62"/>
        <v>0</v>
      </c>
      <c r="Z81" s="326">
        <f t="shared" si="62"/>
        <v>2357476</v>
      </c>
      <c r="AA81" s="326">
        <f t="shared" si="62"/>
        <v>0</v>
      </c>
    </row>
    <row r="82" spans="1:27" ht="15.75" customHeight="1" x14ac:dyDescent="0.2">
      <c r="A82" s="114" t="s">
        <v>347</v>
      </c>
      <c r="B82" s="112">
        <v>7</v>
      </c>
      <c r="C82" s="112" t="s">
        <v>118</v>
      </c>
      <c r="D82" s="144" t="s">
        <v>348</v>
      </c>
      <c r="E82" s="483"/>
      <c r="F82" s="328"/>
      <c r="G82" s="328"/>
      <c r="H82" s="328"/>
      <c r="I82" s="328"/>
      <c r="J82" s="507">
        <f t="shared" si="57"/>
        <v>0</v>
      </c>
      <c r="K82" s="317"/>
      <c r="L82" s="317"/>
      <c r="M82" s="317"/>
      <c r="N82" s="317"/>
      <c r="O82" s="486">
        <f t="shared" si="58"/>
        <v>0</v>
      </c>
      <c r="P82" s="510">
        <f>+'ANEXO No 9A'!I518</f>
        <v>0</v>
      </c>
      <c r="Q82" s="317"/>
      <c r="R82" s="317"/>
      <c r="S82" s="317"/>
      <c r="T82" s="317"/>
      <c r="U82" s="494">
        <f t="shared" si="59"/>
        <v>0</v>
      </c>
      <c r="V82" s="317"/>
      <c r="W82" s="317"/>
      <c r="X82" s="317"/>
      <c r="Y82" s="317"/>
      <c r="Z82" s="498">
        <f t="shared" si="60"/>
        <v>0</v>
      </c>
      <c r="AA82" s="515">
        <f t="shared" si="61"/>
        <v>0</v>
      </c>
    </row>
    <row r="83" spans="1:27" ht="15.75" customHeight="1" x14ac:dyDescent="0.2">
      <c r="A83" s="114" t="s">
        <v>349</v>
      </c>
      <c r="B83" s="112">
        <v>7</v>
      </c>
      <c r="C83" s="112" t="s">
        <v>118</v>
      </c>
      <c r="D83" s="144" t="s">
        <v>350</v>
      </c>
      <c r="E83" s="483"/>
      <c r="F83" s="378">
        <f>162202+1087928+519346+588000</f>
        <v>2357476</v>
      </c>
      <c r="G83" s="328"/>
      <c r="H83" s="328"/>
      <c r="I83" s="328"/>
      <c r="J83" s="507">
        <f t="shared" si="57"/>
        <v>2357476</v>
      </c>
      <c r="K83" s="317">
        <f>2276798+80678</f>
        <v>2357476</v>
      </c>
      <c r="L83" s="317"/>
      <c r="M83" s="317"/>
      <c r="N83" s="317"/>
      <c r="O83" s="486">
        <f t="shared" si="58"/>
        <v>2357476</v>
      </c>
      <c r="P83" s="510">
        <f>+'ANEXO No 9A'!I531</f>
        <v>2357476</v>
      </c>
      <c r="Q83" s="317">
        <f>2276798+80678</f>
        <v>2357476</v>
      </c>
      <c r="R83" s="317"/>
      <c r="S83" s="317"/>
      <c r="T83" s="317"/>
      <c r="U83" s="494">
        <f t="shared" si="59"/>
        <v>2357476</v>
      </c>
      <c r="V83" s="317">
        <f>2276798+80678</f>
        <v>2357476</v>
      </c>
      <c r="W83" s="317"/>
      <c r="X83" s="317"/>
      <c r="Y83" s="317"/>
      <c r="Z83" s="498">
        <f t="shared" si="60"/>
        <v>2357476</v>
      </c>
      <c r="AA83" s="515">
        <f t="shared" si="61"/>
        <v>0</v>
      </c>
    </row>
    <row r="84" spans="1:27" ht="15.75" customHeight="1" x14ac:dyDescent="0.2">
      <c r="A84" s="114" t="s">
        <v>351</v>
      </c>
      <c r="B84" s="112">
        <v>7</v>
      </c>
      <c r="C84" s="112" t="s">
        <v>118</v>
      </c>
      <c r="D84" s="144" t="s">
        <v>352</v>
      </c>
      <c r="E84" s="483"/>
      <c r="F84" s="328"/>
      <c r="G84" s="328"/>
      <c r="H84" s="328"/>
      <c r="I84" s="328"/>
      <c r="J84" s="507">
        <f t="shared" si="57"/>
        <v>0</v>
      </c>
      <c r="K84" s="317"/>
      <c r="L84" s="317"/>
      <c r="M84" s="317"/>
      <c r="N84" s="317"/>
      <c r="O84" s="486">
        <f t="shared" si="58"/>
        <v>0</v>
      </c>
      <c r="P84" s="510">
        <f>+'ANEXO No 9A'!I544</f>
        <v>0</v>
      </c>
      <c r="Q84" s="317"/>
      <c r="R84" s="317"/>
      <c r="S84" s="317"/>
      <c r="T84" s="317"/>
      <c r="U84" s="494">
        <f t="shared" si="59"/>
        <v>0</v>
      </c>
      <c r="V84" s="317"/>
      <c r="W84" s="317"/>
      <c r="X84" s="317"/>
      <c r="Y84" s="317"/>
      <c r="Z84" s="498">
        <f t="shared" si="60"/>
        <v>0</v>
      </c>
      <c r="AA84" s="515">
        <f t="shared" si="61"/>
        <v>0</v>
      </c>
    </row>
    <row r="85" spans="1:27" ht="15.75" customHeight="1" x14ac:dyDescent="0.2">
      <c r="A85" s="114" t="s">
        <v>353</v>
      </c>
      <c r="B85" s="112">
        <v>7</v>
      </c>
      <c r="C85" s="112" t="s">
        <v>118</v>
      </c>
      <c r="D85" s="144" t="s">
        <v>354</v>
      </c>
      <c r="E85" s="483"/>
      <c r="F85" s="328"/>
      <c r="G85" s="328"/>
      <c r="H85" s="328"/>
      <c r="I85" s="328"/>
      <c r="J85" s="507">
        <f t="shared" si="57"/>
        <v>0</v>
      </c>
      <c r="K85" s="317"/>
      <c r="L85" s="317"/>
      <c r="M85" s="317"/>
      <c r="N85" s="317"/>
      <c r="O85" s="486">
        <f t="shared" si="58"/>
        <v>0</v>
      </c>
      <c r="P85" s="510">
        <f>+'ANEXO No 9A'!I557</f>
        <v>0</v>
      </c>
      <c r="Q85" s="317"/>
      <c r="R85" s="317"/>
      <c r="S85" s="317"/>
      <c r="T85" s="317"/>
      <c r="U85" s="494">
        <f t="shared" si="59"/>
        <v>0</v>
      </c>
      <c r="V85" s="317"/>
      <c r="W85" s="317"/>
      <c r="X85" s="317"/>
      <c r="Y85" s="317"/>
      <c r="Z85" s="498">
        <f t="shared" si="60"/>
        <v>0</v>
      </c>
      <c r="AA85" s="515">
        <f t="shared" si="61"/>
        <v>0</v>
      </c>
    </row>
    <row r="86" spans="1:27" ht="15.75" customHeight="1" x14ac:dyDescent="0.2">
      <c r="A86" s="114" t="s">
        <v>355</v>
      </c>
      <c r="B86" s="112">
        <v>7</v>
      </c>
      <c r="C86" s="112" t="s">
        <v>118</v>
      </c>
      <c r="D86" s="554" t="s">
        <v>591</v>
      </c>
      <c r="E86" s="483"/>
      <c r="F86" s="328"/>
      <c r="G86" s="328"/>
      <c r="H86" s="328"/>
      <c r="I86" s="328"/>
      <c r="J86" s="507">
        <f t="shared" si="57"/>
        <v>0</v>
      </c>
      <c r="K86" s="317"/>
      <c r="L86" s="317"/>
      <c r="M86" s="317"/>
      <c r="N86" s="317"/>
      <c r="O86" s="486">
        <f t="shared" si="58"/>
        <v>0</v>
      </c>
      <c r="P86" s="510">
        <f>+'ANEXO No 9A'!I570</f>
        <v>0</v>
      </c>
      <c r="Q86" s="317"/>
      <c r="R86" s="317"/>
      <c r="S86" s="317"/>
      <c r="T86" s="317"/>
      <c r="U86" s="494">
        <f t="shared" si="59"/>
        <v>0</v>
      </c>
      <c r="V86" s="317"/>
      <c r="W86" s="317"/>
      <c r="X86" s="317"/>
      <c r="Y86" s="317"/>
      <c r="Z86" s="498">
        <f t="shared" si="60"/>
        <v>0</v>
      </c>
      <c r="AA86" s="515">
        <f t="shared" si="61"/>
        <v>0</v>
      </c>
    </row>
    <row r="87" spans="1:27" ht="15.75" customHeight="1" x14ac:dyDescent="0.2">
      <c r="A87" s="145" t="s">
        <v>356</v>
      </c>
      <c r="B87" s="146">
        <v>7</v>
      </c>
      <c r="C87" s="146" t="s">
        <v>118</v>
      </c>
      <c r="D87" s="554" t="s">
        <v>592</v>
      </c>
      <c r="E87" s="483"/>
      <c r="F87" s="311"/>
      <c r="G87" s="311"/>
      <c r="H87" s="311"/>
      <c r="I87" s="311"/>
      <c r="J87" s="507">
        <f t="shared" si="57"/>
        <v>0</v>
      </c>
      <c r="K87" s="317"/>
      <c r="L87" s="317"/>
      <c r="M87" s="317"/>
      <c r="N87" s="317"/>
      <c r="O87" s="486">
        <f t="shared" ref="O87" si="63">SUM(K87:N87)</f>
        <v>0</v>
      </c>
      <c r="P87" s="510">
        <f>+'ANEXO No 9A'!I583</f>
        <v>0</v>
      </c>
      <c r="Q87" s="317"/>
      <c r="R87" s="317"/>
      <c r="S87" s="317"/>
      <c r="T87" s="317"/>
      <c r="U87" s="494">
        <f t="shared" si="59"/>
        <v>0</v>
      </c>
      <c r="V87" s="317"/>
      <c r="W87" s="317"/>
      <c r="X87" s="317"/>
      <c r="Y87" s="317"/>
      <c r="Z87" s="498">
        <f t="shared" ref="Z87" si="64">SUM(V87:Y87)</f>
        <v>0</v>
      </c>
      <c r="AA87" s="515">
        <f t="shared" ref="AA87" si="65">+J87-P87</f>
        <v>0</v>
      </c>
    </row>
    <row r="88" spans="1:27" ht="15.75" customHeight="1" x14ac:dyDescent="0.2">
      <c r="A88" s="145" t="s">
        <v>357</v>
      </c>
      <c r="B88" s="146">
        <v>7</v>
      </c>
      <c r="C88" s="146" t="s">
        <v>118</v>
      </c>
      <c r="D88" s="554" t="s">
        <v>358</v>
      </c>
      <c r="E88" s="483"/>
      <c r="F88" s="311"/>
      <c r="G88" s="311"/>
      <c r="H88" s="311"/>
      <c r="I88" s="311"/>
      <c r="J88" s="507">
        <f t="shared" si="57"/>
        <v>0</v>
      </c>
      <c r="K88" s="317"/>
      <c r="L88" s="317"/>
      <c r="M88" s="317"/>
      <c r="N88" s="317"/>
      <c r="O88" s="486">
        <f t="shared" si="58"/>
        <v>0</v>
      </c>
      <c r="P88" s="510">
        <f>+'ANEXO No 9A'!I596</f>
        <v>0</v>
      </c>
      <c r="Q88" s="317"/>
      <c r="R88" s="317"/>
      <c r="S88" s="317"/>
      <c r="T88" s="317"/>
      <c r="U88" s="494">
        <f t="shared" si="59"/>
        <v>0</v>
      </c>
      <c r="V88" s="317"/>
      <c r="W88" s="317"/>
      <c r="X88" s="317"/>
      <c r="Y88" s="317"/>
      <c r="Z88" s="498">
        <f t="shared" si="60"/>
        <v>0</v>
      </c>
      <c r="AA88" s="515">
        <f t="shared" si="61"/>
        <v>0</v>
      </c>
    </row>
    <row r="89" spans="1:27" ht="24" customHeight="1" x14ac:dyDescent="0.2">
      <c r="A89" s="141" t="s">
        <v>359</v>
      </c>
      <c r="B89" s="142">
        <v>6</v>
      </c>
      <c r="C89" s="142" t="s">
        <v>27</v>
      </c>
      <c r="D89" s="143" t="s">
        <v>618</v>
      </c>
      <c r="E89" s="326">
        <f>SUM(E90:E92)</f>
        <v>0</v>
      </c>
      <c r="F89" s="326">
        <f t="shared" ref="F89:N89" si="66">SUM(F90:F92)</f>
        <v>0</v>
      </c>
      <c r="G89" s="326">
        <f t="shared" si="66"/>
        <v>0</v>
      </c>
      <c r="H89" s="326">
        <f t="shared" si="66"/>
        <v>0</v>
      </c>
      <c r="I89" s="326">
        <f t="shared" si="66"/>
        <v>0</v>
      </c>
      <c r="J89" s="326">
        <f t="shared" si="66"/>
        <v>0</v>
      </c>
      <c r="K89" s="326">
        <f t="shared" si="66"/>
        <v>0</v>
      </c>
      <c r="L89" s="326">
        <f t="shared" si="66"/>
        <v>0</v>
      </c>
      <c r="M89" s="326">
        <f t="shared" si="66"/>
        <v>0</v>
      </c>
      <c r="N89" s="326">
        <f t="shared" si="66"/>
        <v>0</v>
      </c>
      <c r="O89" s="326">
        <f>SUM(O90:O92)</f>
        <v>0</v>
      </c>
      <c r="P89" s="326">
        <f t="shared" ref="P89:S89" si="67">SUM(P90:P92)</f>
        <v>0</v>
      </c>
      <c r="Q89" s="326">
        <f t="shared" si="67"/>
        <v>0</v>
      </c>
      <c r="R89" s="326">
        <f t="shared" si="67"/>
        <v>0</v>
      </c>
      <c r="S89" s="326">
        <f t="shared" si="67"/>
        <v>0</v>
      </c>
      <c r="T89" s="326">
        <f t="shared" ref="T89" si="68">SUM(T90:T92)</f>
        <v>0</v>
      </c>
      <c r="U89" s="326">
        <f t="shared" ref="U89:AA89" si="69">SUM(U90:U92)</f>
        <v>0</v>
      </c>
      <c r="V89" s="326">
        <f t="shared" si="69"/>
        <v>0</v>
      </c>
      <c r="W89" s="326">
        <f t="shared" si="69"/>
        <v>0</v>
      </c>
      <c r="X89" s="326">
        <f t="shared" si="69"/>
        <v>0</v>
      </c>
      <c r="Y89" s="326">
        <f t="shared" si="69"/>
        <v>0</v>
      </c>
      <c r="Z89" s="326">
        <f t="shared" si="69"/>
        <v>0</v>
      </c>
      <c r="AA89" s="326">
        <f t="shared" si="69"/>
        <v>0</v>
      </c>
    </row>
    <row r="90" spans="1:27" ht="15.75" customHeight="1" x14ac:dyDescent="0.2">
      <c r="A90" s="114" t="s">
        <v>360</v>
      </c>
      <c r="B90" s="112">
        <v>7</v>
      </c>
      <c r="C90" s="112" t="s">
        <v>118</v>
      </c>
      <c r="D90" s="144" t="s">
        <v>69</v>
      </c>
      <c r="E90" s="483"/>
      <c r="F90" s="328"/>
      <c r="G90" s="328"/>
      <c r="H90" s="328"/>
      <c r="I90" s="328"/>
      <c r="J90" s="507">
        <f t="shared" si="57"/>
        <v>0</v>
      </c>
      <c r="K90" s="317"/>
      <c r="L90" s="317"/>
      <c r="M90" s="317"/>
      <c r="N90" s="317"/>
      <c r="O90" s="486">
        <f t="shared" si="58"/>
        <v>0</v>
      </c>
      <c r="P90" s="510">
        <f>+'ANEXO No 9A'!I609</f>
        <v>0</v>
      </c>
      <c r="Q90" s="317"/>
      <c r="R90" s="317"/>
      <c r="S90" s="317"/>
      <c r="T90" s="317"/>
      <c r="U90" s="494">
        <f t="shared" si="59"/>
        <v>0</v>
      </c>
      <c r="V90" s="317"/>
      <c r="W90" s="317"/>
      <c r="X90" s="317"/>
      <c r="Y90" s="317"/>
      <c r="Z90" s="498">
        <f t="shared" si="60"/>
        <v>0</v>
      </c>
      <c r="AA90" s="515">
        <f t="shared" si="61"/>
        <v>0</v>
      </c>
    </row>
    <row r="91" spans="1:27" ht="15.75" customHeight="1" x14ac:dyDescent="0.2">
      <c r="A91" s="114" t="s">
        <v>361</v>
      </c>
      <c r="B91" s="112">
        <v>7</v>
      </c>
      <c r="C91" s="112" t="s">
        <v>118</v>
      </c>
      <c r="D91" s="144" t="s">
        <v>362</v>
      </c>
      <c r="E91" s="483"/>
      <c r="F91" s="328"/>
      <c r="G91" s="328"/>
      <c r="H91" s="328"/>
      <c r="I91" s="328"/>
      <c r="J91" s="507">
        <f t="shared" si="57"/>
        <v>0</v>
      </c>
      <c r="K91" s="317"/>
      <c r="L91" s="317"/>
      <c r="M91" s="317"/>
      <c r="N91" s="317"/>
      <c r="O91" s="486">
        <f t="shared" si="58"/>
        <v>0</v>
      </c>
      <c r="P91" s="510">
        <f>+'ANEXO No 9A'!I622</f>
        <v>0</v>
      </c>
      <c r="Q91" s="317"/>
      <c r="R91" s="317"/>
      <c r="S91" s="317"/>
      <c r="T91" s="317"/>
      <c r="U91" s="494">
        <f t="shared" si="59"/>
        <v>0</v>
      </c>
      <c r="V91" s="317"/>
      <c r="W91" s="317"/>
      <c r="X91" s="317"/>
      <c r="Y91" s="317"/>
      <c r="Z91" s="498">
        <f t="shared" si="60"/>
        <v>0</v>
      </c>
      <c r="AA91" s="515">
        <f t="shared" si="61"/>
        <v>0</v>
      </c>
    </row>
    <row r="92" spans="1:27" ht="15.75" customHeight="1" x14ac:dyDescent="0.2">
      <c r="A92" s="114" t="s">
        <v>363</v>
      </c>
      <c r="B92" s="112">
        <v>7</v>
      </c>
      <c r="C92" s="112" t="s">
        <v>118</v>
      </c>
      <c r="D92" s="144" t="s">
        <v>364</v>
      </c>
      <c r="E92" s="483"/>
      <c r="F92" s="328"/>
      <c r="G92" s="328"/>
      <c r="H92" s="328"/>
      <c r="I92" s="328"/>
      <c r="J92" s="507">
        <f t="shared" si="57"/>
        <v>0</v>
      </c>
      <c r="K92" s="317"/>
      <c r="L92" s="317"/>
      <c r="M92" s="317"/>
      <c r="N92" s="317"/>
      <c r="O92" s="486">
        <f t="shared" si="58"/>
        <v>0</v>
      </c>
      <c r="P92" s="510">
        <f>+'ANEXO No 9A'!I635</f>
        <v>0</v>
      </c>
      <c r="Q92" s="317"/>
      <c r="R92" s="317"/>
      <c r="S92" s="317"/>
      <c r="T92" s="317"/>
      <c r="U92" s="494">
        <f t="shared" si="59"/>
        <v>0</v>
      </c>
      <c r="V92" s="317"/>
      <c r="W92" s="317"/>
      <c r="X92" s="317"/>
      <c r="Y92" s="317"/>
      <c r="Z92" s="498">
        <f t="shared" si="60"/>
        <v>0</v>
      </c>
      <c r="AA92" s="515">
        <f t="shared" si="61"/>
        <v>0</v>
      </c>
    </row>
    <row r="93" spans="1:27" ht="15.75" customHeight="1" x14ac:dyDescent="0.2">
      <c r="A93" s="119" t="s">
        <v>365</v>
      </c>
      <c r="B93" s="120">
        <v>6</v>
      </c>
      <c r="C93" s="120" t="s">
        <v>27</v>
      </c>
      <c r="D93" s="126" t="s">
        <v>366</v>
      </c>
      <c r="E93" s="326">
        <f>SUM(E94:E102)</f>
        <v>0</v>
      </c>
      <c r="F93" s="326">
        <f t="shared" ref="F93:AA93" si="70">SUM(F94:F102)</f>
        <v>3941707</v>
      </c>
      <c r="G93" s="326">
        <f t="shared" si="70"/>
        <v>0</v>
      </c>
      <c r="H93" s="326">
        <f t="shared" si="70"/>
        <v>0</v>
      </c>
      <c r="I93" s="326">
        <f t="shared" si="70"/>
        <v>0</v>
      </c>
      <c r="J93" s="326">
        <f t="shared" si="70"/>
        <v>3941707</v>
      </c>
      <c r="K93" s="326">
        <f t="shared" si="70"/>
        <v>2880600</v>
      </c>
      <c r="L93" s="326">
        <f t="shared" si="70"/>
        <v>0</v>
      </c>
      <c r="M93" s="326">
        <f t="shared" si="70"/>
        <v>0</v>
      </c>
      <c r="N93" s="326">
        <f t="shared" si="70"/>
        <v>0</v>
      </c>
      <c r="O93" s="326">
        <f t="shared" si="70"/>
        <v>2880600</v>
      </c>
      <c r="P93" s="326">
        <f t="shared" si="70"/>
        <v>2880600</v>
      </c>
      <c r="Q93" s="326">
        <f t="shared" si="70"/>
        <v>0</v>
      </c>
      <c r="R93" s="326">
        <f t="shared" si="70"/>
        <v>0</v>
      </c>
      <c r="S93" s="326">
        <f t="shared" si="70"/>
        <v>0</v>
      </c>
      <c r="T93" s="326">
        <f t="shared" si="70"/>
        <v>0</v>
      </c>
      <c r="U93" s="326">
        <f t="shared" si="70"/>
        <v>0</v>
      </c>
      <c r="V93" s="326">
        <f t="shared" si="70"/>
        <v>0</v>
      </c>
      <c r="W93" s="326">
        <f t="shared" si="70"/>
        <v>0</v>
      </c>
      <c r="X93" s="326">
        <f t="shared" si="70"/>
        <v>0</v>
      </c>
      <c r="Y93" s="326">
        <f t="shared" si="70"/>
        <v>0</v>
      </c>
      <c r="Z93" s="326">
        <f t="shared" si="70"/>
        <v>0</v>
      </c>
      <c r="AA93" s="326">
        <f t="shared" si="70"/>
        <v>1061107</v>
      </c>
    </row>
    <row r="94" spans="1:27" ht="15.75" customHeight="1" x14ac:dyDescent="0.2">
      <c r="A94" s="114" t="s">
        <v>367</v>
      </c>
      <c r="B94" s="112">
        <v>7</v>
      </c>
      <c r="C94" s="112" t="s">
        <v>118</v>
      </c>
      <c r="D94" s="144" t="s">
        <v>368</v>
      </c>
      <c r="E94" s="483"/>
      <c r="F94" s="328"/>
      <c r="G94" s="328"/>
      <c r="H94" s="328"/>
      <c r="I94" s="328"/>
      <c r="J94" s="507">
        <f t="shared" si="57"/>
        <v>0</v>
      </c>
      <c r="K94" s="317"/>
      <c r="L94" s="317"/>
      <c r="M94" s="317"/>
      <c r="N94" s="317"/>
      <c r="O94" s="486">
        <f t="shared" si="58"/>
        <v>0</v>
      </c>
      <c r="P94" s="510">
        <f>+'ANEXO No 9A'!I648</f>
        <v>0</v>
      </c>
      <c r="Q94" s="317"/>
      <c r="R94" s="317"/>
      <c r="S94" s="317"/>
      <c r="T94" s="317"/>
      <c r="U94" s="494">
        <f t="shared" si="59"/>
        <v>0</v>
      </c>
      <c r="V94" s="317"/>
      <c r="W94" s="317"/>
      <c r="X94" s="317"/>
      <c r="Y94" s="317"/>
      <c r="Z94" s="498">
        <f t="shared" si="60"/>
        <v>0</v>
      </c>
      <c r="AA94" s="515">
        <f t="shared" si="61"/>
        <v>0</v>
      </c>
    </row>
    <row r="95" spans="1:27" ht="15.75" customHeight="1" x14ac:dyDescent="0.2">
      <c r="A95" s="114" t="s">
        <v>369</v>
      </c>
      <c r="B95" s="112">
        <v>7</v>
      </c>
      <c r="C95" s="112" t="s">
        <v>118</v>
      </c>
      <c r="D95" s="144" t="s">
        <v>66</v>
      </c>
      <c r="E95" s="483"/>
      <c r="F95" s="378">
        <f>696124+69755</f>
        <v>765879</v>
      </c>
      <c r="G95" s="328"/>
      <c r="H95" s="328"/>
      <c r="I95" s="328"/>
      <c r="J95" s="507">
        <f t="shared" si="57"/>
        <v>765879</v>
      </c>
      <c r="K95" s="317"/>
      <c r="L95" s="317"/>
      <c r="M95" s="317"/>
      <c r="N95" s="317"/>
      <c r="O95" s="486">
        <f t="shared" si="58"/>
        <v>0</v>
      </c>
      <c r="P95" s="510">
        <f>+'ANEXO No 9A'!I661</f>
        <v>0</v>
      </c>
      <c r="Q95" s="317"/>
      <c r="R95" s="317"/>
      <c r="S95" s="317"/>
      <c r="T95" s="317"/>
      <c r="U95" s="494">
        <f t="shared" si="59"/>
        <v>0</v>
      </c>
      <c r="V95" s="317"/>
      <c r="W95" s="317"/>
      <c r="X95" s="317"/>
      <c r="Y95" s="317"/>
      <c r="Z95" s="498">
        <f t="shared" si="60"/>
        <v>0</v>
      </c>
      <c r="AA95" s="515">
        <f t="shared" si="61"/>
        <v>765879</v>
      </c>
    </row>
    <row r="96" spans="1:27" ht="15.75" customHeight="1" x14ac:dyDescent="0.2">
      <c r="A96" s="114" t="s">
        <v>370</v>
      </c>
      <c r="B96" s="112">
        <v>7</v>
      </c>
      <c r="C96" s="112" t="s">
        <v>118</v>
      </c>
      <c r="D96" s="144" t="s">
        <v>18</v>
      </c>
      <c r="E96" s="483"/>
      <c r="F96" s="328">
        <f>600000+900000</f>
        <v>1500000</v>
      </c>
      <c r="G96" s="328"/>
      <c r="H96" s="328"/>
      <c r="I96" s="328"/>
      <c r="J96" s="507">
        <f t="shared" si="57"/>
        <v>1500000</v>
      </c>
      <c r="K96" s="317">
        <v>1500000</v>
      </c>
      <c r="L96" s="317"/>
      <c r="M96" s="317"/>
      <c r="N96" s="317"/>
      <c r="O96" s="486">
        <f t="shared" si="58"/>
        <v>1500000</v>
      </c>
      <c r="P96" s="510">
        <f>+'ANEXO No 9A'!I674</f>
        <v>1500000</v>
      </c>
      <c r="Q96" s="317"/>
      <c r="R96" s="317"/>
      <c r="S96" s="317"/>
      <c r="T96" s="317"/>
      <c r="U96" s="494">
        <f t="shared" si="59"/>
        <v>0</v>
      </c>
      <c r="V96" s="317"/>
      <c r="W96" s="317"/>
      <c r="X96" s="317"/>
      <c r="Y96" s="317"/>
      <c r="Z96" s="498">
        <f t="shared" si="60"/>
        <v>0</v>
      </c>
      <c r="AA96" s="515">
        <f t="shared" si="61"/>
        <v>0</v>
      </c>
    </row>
    <row r="97" spans="1:27" ht="15.75" customHeight="1" x14ac:dyDescent="0.2">
      <c r="A97" s="114" t="s">
        <v>371</v>
      </c>
      <c r="B97" s="112">
        <v>7</v>
      </c>
      <c r="C97" s="112" t="s">
        <v>118</v>
      </c>
      <c r="D97" s="144" t="s">
        <v>16</v>
      </c>
      <c r="E97" s="483"/>
      <c r="F97" s="328">
        <v>1675828</v>
      </c>
      <c r="G97" s="328"/>
      <c r="H97" s="328"/>
      <c r="I97" s="328"/>
      <c r="J97" s="507">
        <f t="shared" si="57"/>
        <v>1675828</v>
      </c>
      <c r="K97" s="317">
        <v>1380600</v>
      </c>
      <c r="L97" s="317"/>
      <c r="M97" s="317"/>
      <c r="N97" s="317"/>
      <c r="O97" s="486">
        <f t="shared" si="58"/>
        <v>1380600</v>
      </c>
      <c r="P97" s="510">
        <f>+'ANEXO No 9A'!I687</f>
        <v>1380600</v>
      </c>
      <c r="Q97" s="317"/>
      <c r="R97" s="317"/>
      <c r="S97" s="317"/>
      <c r="T97" s="317"/>
      <c r="U97" s="494">
        <f t="shared" si="59"/>
        <v>0</v>
      </c>
      <c r="V97" s="317"/>
      <c r="W97" s="317"/>
      <c r="X97" s="317"/>
      <c r="Y97" s="317"/>
      <c r="Z97" s="498">
        <f t="shared" si="60"/>
        <v>0</v>
      </c>
      <c r="AA97" s="515">
        <f t="shared" si="61"/>
        <v>295228</v>
      </c>
    </row>
    <row r="98" spans="1:27" ht="15.75" customHeight="1" x14ac:dyDescent="0.2">
      <c r="A98" s="114" t="s">
        <v>372</v>
      </c>
      <c r="B98" s="112">
        <v>7</v>
      </c>
      <c r="C98" s="112" t="s">
        <v>118</v>
      </c>
      <c r="D98" s="144" t="s">
        <v>19</v>
      </c>
      <c r="E98" s="483"/>
      <c r="F98" s="328"/>
      <c r="G98" s="328"/>
      <c r="H98" s="328"/>
      <c r="I98" s="328"/>
      <c r="J98" s="507">
        <f t="shared" si="57"/>
        <v>0</v>
      </c>
      <c r="K98" s="317"/>
      <c r="L98" s="317"/>
      <c r="M98" s="317"/>
      <c r="N98" s="317"/>
      <c r="O98" s="486">
        <f t="shared" si="58"/>
        <v>0</v>
      </c>
      <c r="P98" s="510">
        <f>+'ANEXO No 9A'!I700</f>
        <v>0</v>
      </c>
      <c r="Q98" s="317"/>
      <c r="R98" s="317"/>
      <c r="S98" s="317"/>
      <c r="T98" s="317"/>
      <c r="U98" s="494">
        <f t="shared" si="59"/>
        <v>0</v>
      </c>
      <c r="V98" s="317"/>
      <c r="W98" s="317"/>
      <c r="X98" s="317"/>
      <c r="Y98" s="317"/>
      <c r="Z98" s="498">
        <f t="shared" si="60"/>
        <v>0</v>
      </c>
      <c r="AA98" s="515">
        <f t="shared" si="61"/>
        <v>0</v>
      </c>
    </row>
    <row r="99" spans="1:27" ht="15.75" customHeight="1" x14ac:dyDescent="0.2">
      <c r="A99" s="114" t="s">
        <v>373</v>
      </c>
      <c r="B99" s="112">
        <v>7</v>
      </c>
      <c r="C99" s="112" t="s">
        <v>118</v>
      </c>
      <c r="D99" s="144" t="s">
        <v>374</v>
      </c>
      <c r="E99" s="483"/>
      <c r="F99" s="328"/>
      <c r="G99" s="328"/>
      <c r="H99" s="328"/>
      <c r="I99" s="328"/>
      <c r="J99" s="507">
        <f t="shared" si="57"/>
        <v>0</v>
      </c>
      <c r="K99" s="317"/>
      <c r="L99" s="317"/>
      <c r="M99" s="317"/>
      <c r="N99" s="317"/>
      <c r="O99" s="486">
        <f t="shared" si="58"/>
        <v>0</v>
      </c>
      <c r="P99" s="510">
        <f>+'ANEXO No 9A'!I713</f>
        <v>0</v>
      </c>
      <c r="Q99" s="317"/>
      <c r="R99" s="317"/>
      <c r="S99" s="317"/>
      <c r="T99" s="317"/>
      <c r="U99" s="494">
        <f t="shared" si="59"/>
        <v>0</v>
      </c>
      <c r="V99" s="317"/>
      <c r="W99" s="317"/>
      <c r="X99" s="317"/>
      <c r="Y99" s="317"/>
      <c r="Z99" s="498">
        <f t="shared" si="60"/>
        <v>0</v>
      </c>
      <c r="AA99" s="515">
        <f t="shared" si="61"/>
        <v>0</v>
      </c>
    </row>
    <row r="100" spans="1:27" ht="15.75" customHeight="1" x14ac:dyDescent="0.2">
      <c r="A100" s="114" t="s">
        <v>375</v>
      </c>
      <c r="B100" s="112">
        <v>7</v>
      </c>
      <c r="C100" s="112" t="s">
        <v>118</v>
      </c>
      <c r="D100" s="144" t="s">
        <v>376</v>
      </c>
      <c r="E100" s="483"/>
      <c r="F100" s="328"/>
      <c r="G100" s="328"/>
      <c r="H100" s="328"/>
      <c r="I100" s="328"/>
      <c r="J100" s="507">
        <f t="shared" si="57"/>
        <v>0</v>
      </c>
      <c r="K100" s="317"/>
      <c r="L100" s="317"/>
      <c r="M100" s="317"/>
      <c r="N100" s="317"/>
      <c r="O100" s="486">
        <f t="shared" si="58"/>
        <v>0</v>
      </c>
      <c r="P100" s="510">
        <f>+'ANEXO No 9A'!I726</f>
        <v>0</v>
      </c>
      <c r="Q100" s="317"/>
      <c r="R100" s="317"/>
      <c r="S100" s="317"/>
      <c r="T100" s="317"/>
      <c r="U100" s="494">
        <f t="shared" si="59"/>
        <v>0</v>
      </c>
      <c r="V100" s="317"/>
      <c r="W100" s="317"/>
      <c r="X100" s="317"/>
      <c r="Y100" s="317"/>
      <c r="Z100" s="498">
        <f t="shared" si="60"/>
        <v>0</v>
      </c>
      <c r="AA100" s="515">
        <f t="shared" si="61"/>
        <v>0</v>
      </c>
    </row>
    <row r="101" spans="1:27" ht="15.75" customHeight="1" x14ac:dyDescent="0.2">
      <c r="A101" s="114" t="s">
        <v>377</v>
      </c>
      <c r="B101" s="112">
        <v>7</v>
      </c>
      <c r="C101" s="112" t="s">
        <v>118</v>
      </c>
      <c r="D101" s="144" t="s">
        <v>378</v>
      </c>
      <c r="E101" s="483"/>
      <c r="F101" s="328"/>
      <c r="G101" s="328"/>
      <c r="H101" s="328"/>
      <c r="I101" s="328"/>
      <c r="J101" s="507">
        <f t="shared" si="57"/>
        <v>0</v>
      </c>
      <c r="K101" s="317"/>
      <c r="L101" s="317"/>
      <c r="M101" s="317"/>
      <c r="N101" s="317"/>
      <c r="O101" s="486">
        <f t="shared" si="58"/>
        <v>0</v>
      </c>
      <c r="P101" s="510">
        <f>+'ANEXO No 9A'!I739</f>
        <v>0</v>
      </c>
      <c r="Q101" s="317"/>
      <c r="R101" s="317"/>
      <c r="S101" s="317"/>
      <c r="T101" s="317"/>
      <c r="U101" s="494">
        <f t="shared" si="59"/>
        <v>0</v>
      </c>
      <c r="V101" s="317"/>
      <c r="W101" s="317"/>
      <c r="X101" s="317"/>
      <c r="Y101" s="317"/>
      <c r="Z101" s="498">
        <f t="shared" si="60"/>
        <v>0</v>
      </c>
      <c r="AA101" s="515">
        <f t="shared" si="61"/>
        <v>0</v>
      </c>
    </row>
    <row r="102" spans="1:27" ht="15.75" customHeight="1" x14ac:dyDescent="0.2">
      <c r="A102" s="114" t="s">
        <v>379</v>
      </c>
      <c r="B102" s="112">
        <v>7</v>
      </c>
      <c r="C102" s="112" t="s">
        <v>118</v>
      </c>
      <c r="D102" s="144" t="s">
        <v>380</v>
      </c>
      <c r="E102" s="483"/>
      <c r="F102" s="328"/>
      <c r="G102" s="328"/>
      <c r="H102" s="328"/>
      <c r="I102" s="328"/>
      <c r="J102" s="507">
        <f t="shared" si="57"/>
        <v>0</v>
      </c>
      <c r="K102" s="317"/>
      <c r="L102" s="317"/>
      <c r="M102" s="317"/>
      <c r="N102" s="317"/>
      <c r="O102" s="486">
        <f t="shared" si="58"/>
        <v>0</v>
      </c>
      <c r="P102" s="510">
        <f>+'ANEXO No 9A'!I752</f>
        <v>0</v>
      </c>
      <c r="Q102" s="317"/>
      <c r="R102" s="317"/>
      <c r="S102" s="317"/>
      <c r="T102" s="317"/>
      <c r="U102" s="494">
        <f t="shared" si="59"/>
        <v>0</v>
      </c>
      <c r="V102" s="317"/>
      <c r="W102" s="317"/>
      <c r="X102" s="317"/>
      <c r="Y102" s="317"/>
      <c r="Z102" s="498">
        <f t="shared" si="60"/>
        <v>0</v>
      </c>
      <c r="AA102" s="515">
        <f t="shared" si="61"/>
        <v>0</v>
      </c>
    </row>
    <row r="103" spans="1:27" ht="15.75" customHeight="1" x14ac:dyDescent="0.2">
      <c r="A103" s="119" t="s">
        <v>381</v>
      </c>
      <c r="B103" s="120">
        <v>6</v>
      </c>
      <c r="C103" s="120" t="s">
        <v>27</v>
      </c>
      <c r="D103" s="126" t="s">
        <v>129</v>
      </c>
      <c r="E103" s="326">
        <f>SUM(E104:E110)</f>
        <v>0</v>
      </c>
      <c r="F103" s="326">
        <f t="shared" ref="F103:AA103" si="71">SUM(F104:F110)</f>
        <v>0</v>
      </c>
      <c r="G103" s="326">
        <f t="shared" si="71"/>
        <v>0</v>
      </c>
      <c r="H103" s="326">
        <f t="shared" si="71"/>
        <v>0</v>
      </c>
      <c r="I103" s="326">
        <f t="shared" si="71"/>
        <v>0</v>
      </c>
      <c r="J103" s="326">
        <f t="shared" si="71"/>
        <v>0</v>
      </c>
      <c r="K103" s="326">
        <f t="shared" si="71"/>
        <v>0</v>
      </c>
      <c r="L103" s="326">
        <f t="shared" si="71"/>
        <v>0</v>
      </c>
      <c r="M103" s="326">
        <f t="shared" si="71"/>
        <v>0</v>
      </c>
      <c r="N103" s="326">
        <f t="shared" si="71"/>
        <v>0</v>
      </c>
      <c r="O103" s="326">
        <f t="shared" si="71"/>
        <v>0</v>
      </c>
      <c r="P103" s="326">
        <f t="shared" si="71"/>
        <v>0</v>
      </c>
      <c r="Q103" s="326">
        <f t="shared" si="71"/>
        <v>0</v>
      </c>
      <c r="R103" s="326">
        <f t="shared" si="71"/>
        <v>0</v>
      </c>
      <c r="S103" s="326">
        <f t="shared" si="71"/>
        <v>0</v>
      </c>
      <c r="T103" s="326">
        <f t="shared" si="71"/>
        <v>0</v>
      </c>
      <c r="U103" s="326">
        <f t="shared" si="71"/>
        <v>0</v>
      </c>
      <c r="V103" s="326">
        <f t="shared" si="71"/>
        <v>0</v>
      </c>
      <c r="W103" s="326">
        <f t="shared" si="71"/>
        <v>0</v>
      </c>
      <c r="X103" s="326">
        <f t="shared" si="71"/>
        <v>0</v>
      </c>
      <c r="Y103" s="326">
        <f t="shared" si="71"/>
        <v>0</v>
      </c>
      <c r="Z103" s="326">
        <f t="shared" si="71"/>
        <v>0</v>
      </c>
      <c r="AA103" s="326">
        <f t="shared" si="71"/>
        <v>0</v>
      </c>
    </row>
    <row r="104" spans="1:27" ht="15.75" customHeight="1" x14ac:dyDescent="0.2">
      <c r="A104" s="114" t="s">
        <v>382</v>
      </c>
      <c r="B104" s="112">
        <v>7</v>
      </c>
      <c r="C104" s="112" t="s">
        <v>118</v>
      </c>
      <c r="D104" s="140" t="s">
        <v>383</v>
      </c>
      <c r="E104" s="483"/>
      <c r="F104" s="328"/>
      <c r="G104" s="328"/>
      <c r="H104" s="328"/>
      <c r="I104" s="328"/>
      <c r="J104" s="507">
        <f t="shared" si="57"/>
        <v>0</v>
      </c>
      <c r="K104" s="317"/>
      <c r="L104" s="317"/>
      <c r="M104" s="317"/>
      <c r="N104" s="317"/>
      <c r="O104" s="486">
        <f t="shared" si="58"/>
        <v>0</v>
      </c>
      <c r="P104" s="510">
        <f>+'ANEXO No 9A'!I765</f>
        <v>0</v>
      </c>
      <c r="Q104" s="317"/>
      <c r="R104" s="317"/>
      <c r="S104" s="317"/>
      <c r="T104" s="317"/>
      <c r="U104" s="494">
        <f t="shared" si="59"/>
        <v>0</v>
      </c>
      <c r="V104" s="317"/>
      <c r="W104" s="317"/>
      <c r="X104" s="317"/>
      <c r="Y104" s="317"/>
      <c r="Z104" s="498">
        <f t="shared" si="60"/>
        <v>0</v>
      </c>
      <c r="AA104" s="515">
        <f t="shared" si="61"/>
        <v>0</v>
      </c>
    </row>
    <row r="105" spans="1:27" ht="15.75" customHeight="1" x14ac:dyDescent="0.2">
      <c r="A105" s="114" t="s">
        <v>384</v>
      </c>
      <c r="B105" s="112">
        <v>7</v>
      </c>
      <c r="C105" s="112" t="s">
        <v>118</v>
      </c>
      <c r="D105" s="140" t="s">
        <v>385</v>
      </c>
      <c r="E105" s="483"/>
      <c r="F105" s="328"/>
      <c r="G105" s="328"/>
      <c r="H105" s="328"/>
      <c r="I105" s="328"/>
      <c r="J105" s="507">
        <f t="shared" si="57"/>
        <v>0</v>
      </c>
      <c r="K105" s="317"/>
      <c r="L105" s="317"/>
      <c r="M105" s="317"/>
      <c r="N105" s="317"/>
      <c r="O105" s="486">
        <f t="shared" si="58"/>
        <v>0</v>
      </c>
      <c r="P105" s="510">
        <f>+'ANEXO No 9A'!I778</f>
        <v>0</v>
      </c>
      <c r="Q105" s="317"/>
      <c r="R105" s="317"/>
      <c r="S105" s="317"/>
      <c r="T105" s="317"/>
      <c r="U105" s="494">
        <f t="shared" si="59"/>
        <v>0</v>
      </c>
      <c r="V105" s="317"/>
      <c r="W105" s="317"/>
      <c r="X105" s="317"/>
      <c r="Y105" s="317"/>
      <c r="Z105" s="498">
        <f t="shared" si="60"/>
        <v>0</v>
      </c>
      <c r="AA105" s="515">
        <f t="shared" si="61"/>
        <v>0</v>
      </c>
    </row>
    <row r="106" spans="1:27" ht="15.75" customHeight="1" x14ac:dyDescent="0.2">
      <c r="A106" s="114" t="s">
        <v>386</v>
      </c>
      <c r="B106" s="112">
        <v>7</v>
      </c>
      <c r="C106" s="112" t="s">
        <v>118</v>
      </c>
      <c r="D106" s="140" t="s">
        <v>17</v>
      </c>
      <c r="E106" s="483"/>
      <c r="F106" s="328"/>
      <c r="G106" s="328"/>
      <c r="H106" s="328"/>
      <c r="I106" s="328"/>
      <c r="J106" s="507">
        <f t="shared" si="57"/>
        <v>0</v>
      </c>
      <c r="K106" s="317"/>
      <c r="L106" s="317"/>
      <c r="M106" s="317"/>
      <c r="N106" s="317"/>
      <c r="O106" s="486">
        <f t="shared" si="58"/>
        <v>0</v>
      </c>
      <c r="P106" s="510">
        <f>+'ANEXO No 9A'!I791</f>
        <v>0</v>
      </c>
      <c r="Q106" s="317"/>
      <c r="R106" s="317"/>
      <c r="S106" s="317"/>
      <c r="T106" s="317"/>
      <c r="U106" s="494">
        <f t="shared" si="59"/>
        <v>0</v>
      </c>
      <c r="V106" s="317"/>
      <c r="W106" s="317"/>
      <c r="X106" s="317"/>
      <c r="Y106" s="317"/>
      <c r="Z106" s="498">
        <f t="shared" si="60"/>
        <v>0</v>
      </c>
      <c r="AA106" s="515">
        <f t="shared" si="61"/>
        <v>0</v>
      </c>
    </row>
    <row r="107" spans="1:27" ht="15.75" customHeight="1" x14ac:dyDescent="0.2">
      <c r="A107" s="114" t="s">
        <v>387</v>
      </c>
      <c r="B107" s="112">
        <v>7</v>
      </c>
      <c r="C107" s="112" t="s">
        <v>118</v>
      </c>
      <c r="D107" s="140" t="s">
        <v>388</v>
      </c>
      <c r="E107" s="483"/>
      <c r="F107" s="328"/>
      <c r="G107" s="328"/>
      <c r="H107" s="328"/>
      <c r="I107" s="328"/>
      <c r="J107" s="507">
        <f t="shared" si="57"/>
        <v>0</v>
      </c>
      <c r="K107" s="317"/>
      <c r="L107" s="317"/>
      <c r="M107" s="317"/>
      <c r="N107" s="317"/>
      <c r="O107" s="486">
        <f t="shared" si="58"/>
        <v>0</v>
      </c>
      <c r="P107" s="510">
        <f>+'ANEXO No 9A'!I804</f>
        <v>0</v>
      </c>
      <c r="Q107" s="317"/>
      <c r="R107" s="317"/>
      <c r="S107" s="317"/>
      <c r="T107" s="317"/>
      <c r="U107" s="494">
        <f t="shared" si="59"/>
        <v>0</v>
      </c>
      <c r="V107" s="317"/>
      <c r="W107" s="317"/>
      <c r="X107" s="317"/>
      <c r="Y107" s="317"/>
      <c r="Z107" s="498">
        <f t="shared" si="60"/>
        <v>0</v>
      </c>
      <c r="AA107" s="515">
        <f t="shared" si="61"/>
        <v>0</v>
      </c>
    </row>
    <row r="108" spans="1:27" ht="25.5" x14ac:dyDescent="0.2">
      <c r="A108" s="114" t="s">
        <v>389</v>
      </c>
      <c r="B108" s="112">
        <v>7</v>
      </c>
      <c r="C108" s="112" t="s">
        <v>118</v>
      </c>
      <c r="D108" s="148" t="s">
        <v>390</v>
      </c>
      <c r="E108" s="483"/>
      <c r="F108" s="328"/>
      <c r="G108" s="328"/>
      <c r="H108" s="328"/>
      <c r="I108" s="328"/>
      <c r="J108" s="507">
        <f t="shared" si="57"/>
        <v>0</v>
      </c>
      <c r="K108" s="317"/>
      <c r="L108" s="317"/>
      <c r="M108" s="317"/>
      <c r="N108" s="317"/>
      <c r="O108" s="486">
        <f t="shared" si="58"/>
        <v>0</v>
      </c>
      <c r="P108" s="510">
        <f>+'ANEXO No 9A'!I817</f>
        <v>0</v>
      </c>
      <c r="Q108" s="317"/>
      <c r="R108" s="317"/>
      <c r="S108" s="317"/>
      <c r="T108" s="317"/>
      <c r="U108" s="494">
        <f t="shared" si="59"/>
        <v>0</v>
      </c>
      <c r="V108" s="317"/>
      <c r="W108" s="317"/>
      <c r="X108" s="317"/>
      <c r="Y108" s="317"/>
      <c r="Z108" s="498">
        <f t="shared" si="60"/>
        <v>0</v>
      </c>
      <c r="AA108" s="515">
        <f t="shared" si="61"/>
        <v>0</v>
      </c>
    </row>
    <row r="109" spans="1:27" ht="15.75" customHeight="1" x14ac:dyDescent="0.2">
      <c r="A109" s="114" t="s">
        <v>391</v>
      </c>
      <c r="B109" s="112">
        <v>7</v>
      </c>
      <c r="C109" s="112" t="s">
        <v>118</v>
      </c>
      <c r="D109" s="140" t="s">
        <v>392</v>
      </c>
      <c r="E109" s="483"/>
      <c r="F109" s="328"/>
      <c r="G109" s="328"/>
      <c r="H109" s="328"/>
      <c r="I109" s="328"/>
      <c r="J109" s="507">
        <f t="shared" si="57"/>
        <v>0</v>
      </c>
      <c r="K109" s="317"/>
      <c r="L109" s="317"/>
      <c r="M109" s="317"/>
      <c r="N109" s="317"/>
      <c r="O109" s="486">
        <f t="shared" si="58"/>
        <v>0</v>
      </c>
      <c r="P109" s="510">
        <f>+'ANEXO No 9A'!I830</f>
        <v>0</v>
      </c>
      <c r="Q109" s="317"/>
      <c r="R109" s="317"/>
      <c r="S109" s="317"/>
      <c r="T109" s="317"/>
      <c r="U109" s="494">
        <f t="shared" si="59"/>
        <v>0</v>
      </c>
      <c r="V109" s="317"/>
      <c r="W109" s="317"/>
      <c r="X109" s="317"/>
      <c r="Y109" s="317"/>
      <c r="Z109" s="498">
        <f t="shared" si="60"/>
        <v>0</v>
      </c>
      <c r="AA109" s="515">
        <f t="shared" si="61"/>
        <v>0</v>
      </c>
    </row>
    <row r="110" spans="1:27" ht="15.75" customHeight="1" x14ac:dyDescent="0.2">
      <c r="A110" s="114" t="s">
        <v>393</v>
      </c>
      <c r="B110" s="112">
        <v>7</v>
      </c>
      <c r="C110" s="112" t="s">
        <v>118</v>
      </c>
      <c r="D110" s="140" t="s">
        <v>394</v>
      </c>
      <c r="E110" s="483"/>
      <c r="F110" s="328"/>
      <c r="G110" s="328"/>
      <c r="H110" s="328"/>
      <c r="I110" s="328"/>
      <c r="J110" s="507">
        <f t="shared" si="57"/>
        <v>0</v>
      </c>
      <c r="K110" s="317"/>
      <c r="L110" s="317"/>
      <c r="M110" s="317"/>
      <c r="N110" s="317"/>
      <c r="O110" s="486">
        <f t="shared" si="58"/>
        <v>0</v>
      </c>
      <c r="P110" s="510">
        <f>+'ANEXO No 9A'!I843</f>
        <v>0</v>
      </c>
      <c r="Q110" s="317"/>
      <c r="R110" s="317"/>
      <c r="S110" s="317"/>
      <c r="T110" s="317"/>
      <c r="U110" s="494">
        <f t="shared" si="59"/>
        <v>0</v>
      </c>
      <c r="V110" s="317"/>
      <c r="W110" s="317"/>
      <c r="X110" s="317"/>
      <c r="Y110" s="317"/>
      <c r="Z110" s="498">
        <f t="shared" si="60"/>
        <v>0</v>
      </c>
      <c r="AA110" s="515">
        <f t="shared" si="61"/>
        <v>0</v>
      </c>
    </row>
    <row r="111" spans="1:27" ht="25.5" x14ac:dyDescent="0.2">
      <c r="A111" s="96" t="s">
        <v>395</v>
      </c>
      <c r="B111" s="149">
        <v>3</v>
      </c>
      <c r="C111" s="149" t="s">
        <v>27</v>
      </c>
      <c r="D111" s="150" t="s">
        <v>396</v>
      </c>
      <c r="E111" s="324">
        <f>+E112+E114</f>
        <v>0</v>
      </c>
      <c r="F111" s="324">
        <f t="shared" ref="F111:AA111" si="72">+F112+F114</f>
        <v>0</v>
      </c>
      <c r="G111" s="324">
        <f t="shared" si="72"/>
        <v>0</v>
      </c>
      <c r="H111" s="324">
        <f t="shared" si="72"/>
        <v>0</v>
      </c>
      <c r="I111" s="324">
        <f t="shared" si="72"/>
        <v>0</v>
      </c>
      <c r="J111" s="324">
        <f t="shared" si="72"/>
        <v>0</v>
      </c>
      <c r="K111" s="324">
        <f t="shared" si="72"/>
        <v>0</v>
      </c>
      <c r="L111" s="324">
        <f t="shared" si="72"/>
        <v>0</v>
      </c>
      <c r="M111" s="324">
        <f t="shared" si="72"/>
        <v>0</v>
      </c>
      <c r="N111" s="324">
        <f t="shared" si="72"/>
        <v>0</v>
      </c>
      <c r="O111" s="324">
        <f t="shared" si="72"/>
        <v>0</v>
      </c>
      <c r="P111" s="324">
        <f t="shared" si="72"/>
        <v>0</v>
      </c>
      <c r="Q111" s="324">
        <f t="shared" si="72"/>
        <v>0</v>
      </c>
      <c r="R111" s="324">
        <f t="shared" si="72"/>
        <v>0</v>
      </c>
      <c r="S111" s="324">
        <f t="shared" si="72"/>
        <v>0</v>
      </c>
      <c r="T111" s="324">
        <f t="shared" si="72"/>
        <v>0</v>
      </c>
      <c r="U111" s="324">
        <f t="shared" si="72"/>
        <v>0</v>
      </c>
      <c r="V111" s="324">
        <f t="shared" si="72"/>
        <v>0</v>
      </c>
      <c r="W111" s="324">
        <f t="shared" si="72"/>
        <v>0</v>
      </c>
      <c r="X111" s="324">
        <f t="shared" si="72"/>
        <v>0</v>
      </c>
      <c r="Y111" s="324">
        <f t="shared" si="72"/>
        <v>0</v>
      </c>
      <c r="Z111" s="324">
        <f t="shared" si="72"/>
        <v>0</v>
      </c>
      <c r="AA111" s="324">
        <f t="shared" si="72"/>
        <v>0</v>
      </c>
    </row>
    <row r="112" spans="1:27" ht="15.75" customHeight="1" x14ac:dyDescent="0.2">
      <c r="A112" s="99" t="s">
        <v>397</v>
      </c>
      <c r="B112" s="100">
        <v>4</v>
      </c>
      <c r="C112" s="100" t="s">
        <v>27</v>
      </c>
      <c r="D112" s="151" t="s">
        <v>398</v>
      </c>
      <c r="E112" s="325">
        <f>SUM(E113)</f>
        <v>0</v>
      </c>
      <c r="F112" s="325">
        <f t="shared" ref="F112:K112" si="73">SUM(F113)</f>
        <v>0</v>
      </c>
      <c r="G112" s="325">
        <f t="shared" si="73"/>
        <v>0</v>
      </c>
      <c r="H112" s="325">
        <f t="shared" si="73"/>
        <v>0</v>
      </c>
      <c r="I112" s="325">
        <f t="shared" si="73"/>
        <v>0</v>
      </c>
      <c r="J112" s="325">
        <f t="shared" si="73"/>
        <v>0</v>
      </c>
      <c r="K112" s="325">
        <f t="shared" si="73"/>
        <v>0</v>
      </c>
      <c r="L112" s="325">
        <f t="shared" ref="L112" si="74">SUM(L113)</f>
        <v>0</v>
      </c>
      <c r="M112" s="325">
        <f t="shared" ref="M112:AA112" si="75">SUM(M113)</f>
        <v>0</v>
      </c>
      <c r="N112" s="325">
        <f t="shared" si="75"/>
        <v>0</v>
      </c>
      <c r="O112" s="325">
        <f t="shared" si="75"/>
        <v>0</v>
      </c>
      <c r="P112" s="325">
        <f t="shared" si="75"/>
        <v>0</v>
      </c>
      <c r="Q112" s="325">
        <f t="shared" si="75"/>
        <v>0</v>
      </c>
      <c r="R112" s="325">
        <f t="shared" si="75"/>
        <v>0</v>
      </c>
      <c r="S112" s="325">
        <f t="shared" si="75"/>
        <v>0</v>
      </c>
      <c r="T112" s="325">
        <f t="shared" si="75"/>
        <v>0</v>
      </c>
      <c r="U112" s="325">
        <f t="shared" si="75"/>
        <v>0</v>
      </c>
      <c r="V112" s="325">
        <f t="shared" si="75"/>
        <v>0</v>
      </c>
      <c r="W112" s="325">
        <f t="shared" si="75"/>
        <v>0</v>
      </c>
      <c r="X112" s="325">
        <f t="shared" si="75"/>
        <v>0</v>
      </c>
      <c r="Y112" s="325">
        <f t="shared" si="75"/>
        <v>0</v>
      </c>
      <c r="Z112" s="325">
        <f t="shared" si="75"/>
        <v>0</v>
      </c>
      <c r="AA112" s="325">
        <f t="shared" si="75"/>
        <v>0</v>
      </c>
    </row>
    <row r="113" spans="1:27" ht="15.75" customHeight="1" x14ac:dyDescent="0.2">
      <c r="A113" s="145" t="s">
        <v>399</v>
      </c>
      <c r="B113" s="146">
        <v>5</v>
      </c>
      <c r="C113" s="146" t="s">
        <v>118</v>
      </c>
      <c r="D113" s="152" t="s">
        <v>400</v>
      </c>
      <c r="E113" s="483"/>
      <c r="F113" s="328"/>
      <c r="G113" s="328"/>
      <c r="H113" s="328"/>
      <c r="I113" s="328"/>
      <c r="J113" s="507">
        <f t="shared" ref="J113" si="76">+E113+F113-G113+H113-I113</f>
        <v>0</v>
      </c>
      <c r="K113" s="317"/>
      <c r="L113" s="317"/>
      <c r="M113" s="317"/>
      <c r="N113" s="317"/>
      <c r="O113" s="486">
        <f t="shared" ref="O113" si="77">SUM(K113:N113)</f>
        <v>0</v>
      </c>
      <c r="P113" s="510">
        <f>+'ANEXO No 9A'!I856</f>
        <v>0</v>
      </c>
      <c r="Q113" s="317"/>
      <c r="R113" s="317"/>
      <c r="S113" s="317"/>
      <c r="T113" s="317"/>
      <c r="U113" s="494">
        <f t="shared" ref="U113" si="78">SUM(Q113:T113)</f>
        <v>0</v>
      </c>
      <c r="V113" s="317"/>
      <c r="W113" s="317"/>
      <c r="X113" s="317"/>
      <c r="Y113" s="317"/>
      <c r="Z113" s="498">
        <f t="shared" ref="Z113" si="79">SUM(V113:Y113)</f>
        <v>0</v>
      </c>
      <c r="AA113" s="515">
        <f>+J113-P113</f>
        <v>0</v>
      </c>
    </row>
    <row r="114" spans="1:27" ht="15.75" customHeight="1" x14ac:dyDescent="0.2">
      <c r="A114" s="99" t="s">
        <v>401</v>
      </c>
      <c r="B114" s="100">
        <v>4</v>
      </c>
      <c r="C114" s="100" t="s">
        <v>27</v>
      </c>
      <c r="D114" s="151" t="s">
        <v>402</v>
      </c>
      <c r="E114" s="325">
        <f>E115</f>
        <v>0</v>
      </c>
      <c r="F114" s="325">
        <f t="shared" ref="F114:AA114" si="80">F115</f>
        <v>0</v>
      </c>
      <c r="G114" s="325">
        <f t="shared" si="80"/>
        <v>0</v>
      </c>
      <c r="H114" s="325">
        <f t="shared" si="80"/>
        <v>0</v>
      </c>
      <c r="I114" s="325">
        <f t="shared" si="80"/>
        <v>0</v>
      </c>
      <c r="J114" s="325">
        <f t="shared" si="80"/>
        <v>0</v>
      </c>
      <c r="K114" s="325">
        <f t="shared" si="80"/>
        <v>0</v>
      </c>
      <c r="L114" s="325">
        <f t="shared" si="80"/>
        <v>0</v>
      </c>
      <c r="M114" s="325">
        <f t="shared" si="80"/>
        <v>0</v>
      </c>
      <c r="N114" s="325">
        <f t="shared" si="80"/>
        <v>0</v>
      </c>
      <c r="O114" s="325">
        <f t="shared" si="80"/>
        <v>0</v>
      </c>
      <c r="P114" s="325">
        <f t="shared" si="80"/>
        <v>0</v>
      </c>
      <c r="Q114" s="325">
        <f t="shared" si="80"/>
        <v>0</v>
      </c>
      <c r="R114" s="325">
        <f t="shared" si="80"/>
        <v>0</v>
      </c>
      <c r="S114" s="325">
        <f t="shared" si="80"/>
        <v>0</v>
      </c>
      <c r="T114" s="325">
        <f t="shared" si="80"/>
        <v>0</v>
      </c>
      <c r="U114" s="325">
        <f t="shared" si="80"/>
        <v>0</v>
      </c>
      <c r="V114" s="325">
        <f t="shared" si="80"/>
        <v>0</v>
      </c>
      <c r="W114" s="325">
        <f t="shared" si="80"/>
        <v>0</v>
      </c>
      <c r="X114" s="325">
        <f t="shared" si="80"/>
        <v>0</v>
      </c>
      <c r="Y114" s="325">
        <f t="shared" si="80"/>
        <v>0</v>
      </c>
      <c r="Z114" s="325">
        <f t="shared" si="80"/>
        <v>0</v>
      </c>
      <c r="AA114" s="325">
        <f t="shared" si="80"/>
        <v>0</v>
      </c>
    </row>
    <row r="115" spans="1:27" ht="15.75" customHeight="1" x14ac:dyDescent="0.2">
      <c r="A115" s="392" t="s">
        <v>403</v>
      </c>
      <c r="B115" s="393">
        <v>5</v>
      </c>
      <c r="C115" s="393" t="s">
        <v>118</v>
      </c>
      <c r="D115" s="394" t="s">
        <v>404</v>
      </c>
      <c r="E115" s="483"/>
      <c r="F115" s="412"/>
      <c r="G115" s="412"/>
      <c r="H115" s="412"/>
      <c r="I115" s="412"/>
      <c r="J115" s="507">
        <f>+E115+F115-G115+H115-I115</f>
        <v>0</v>
      </c>
      <c r="K115" s="411"/>
      <c r="L115" s="411"/>
      <c r="M115" s="411"/>
      <c r="N115" s="411"/>
      <c r="O115" s="488">
        <f>SUM(K115:N115)</f>
        <v>0</v>
      </c>
      <c r="P115" s="512">
        <f>+'ANEXO No 9A'!I869</f>
        <v>0</v>
      </c>
      <c r="Q115" s="411"/>
      <c r="R115" s="411"/>
      <c r="S115" s="411"/>
      <c r="T115" s="411"/>
      <c r="U115" s="495">
        <f>SUM(Q115:T115)</f>
        <v>0</v>
      </c>
      <c r="V115" s="411"/>
      <c r="W115" s="411"/>
      <c r="X115" s="411"/>
      <c r="Y115" s="411"/>
      <c r="Z115" s="499">
        <f>SUM(V115:Y115)</f>
        <v>0</v>
      </c>
      <c r="AA115" s="516">
        <f>+J115-P115</f>
        <v>0</v>
      </c>
    </row>
    <row r="116" spans="1:27" ht="15" x14ac:dyDescent="0.25">
      <c r="E116" s="56"/>
      <c r="F116" s="56"/>
      <c r="Q116" s="57"/>
      <c r="R116" s="57"/>
      <c r="S116" s="57"/>
      <c r="T116" s="57"/>
      <c r="U116" s="57"/>
      <c r="V116" s="57"/>
      <c r="W116" s="57"/>
      <c r="X116" s="57"/>
      <c r="Y116" s="57"/>
      <c r="Z116" s="57"/>
    </row>
    <row r="117" spans="1:27" x14ac:dyDescent="0.2">
      <c r="Q117" s="57"/>
      <c r="R117" s="57"/>
      <c r="S117" s="57"/>
      <c r="T117" s="57"/>
      <c r="U117" s="57"/>
      <c r="V117" s="57"/>
      <c r="W117" s="57"/>
      <c r="X117" s="57"/>
      <c r="Y117" s="57"/>
      <c r="Z117" s="550">
        <f>Z16-'ANEXO No 9A'!N870</f>
        <v>0</v>
      </c>
    </row>
    <row r="121" spans="1:27" ht="15.75" x14ac:dyDescent="0.25">
      <c r="A121" s="10" t="s">
        <v>530</v>
      </c>
      <c r="D121" s="78" t="str">
        <f>+'ANEXO No 1'!D96</f>
        <v>SANDRA YANETH SANTIAGO CASTRO</v>
      </c>
      <c r="E121" s="26"/>
      <c r="F121" s="26"/>
      <c r="G121" s="26"/>
      <c r="H121" s="26"/>
      <c r="I121" s="26"/>
      <c r="J121" s="26"/>
      <c r="K121" s="26"/>
      <c r="L121" s="26"/>
      <c r="M121" s="26"/>
      <c r="N121" s="26"/>
      <c r="O121" s="26"/>
      <c r="P121" s="268"/>
      <c r="Q121" s="26"/>
      <c r="R121" s="26"/>
      <c r="S121" s="26"/>
      <c r="T121" s="26"/>
      <c r="U121" s="26"/>
      <c r="V121" s="26"/>
      <c r="W121" s="26"/>
      <c r="X121" s="26"/>
      <c r="Y121" s="26"/>
      <c r="Z121" s="26"/>
      <c r="AA121" s="58"/>
    </row>
    <row r="122" spans="1:27" ht="15.75" x14ac:dyDescent="0.25">
      <c r="A122" s="459" t="s">
        <v>532</v>
      </c>
      <c r="D122" s="457">
        <f>+'ANEXO No 1'!D97</f>
        <v>35264768</v>
      </c>
      <c r="E122" s="26"/>
      <c r="F122" s="26"/>
      <c r="G122" s="26"/>
      <c r="H122" s="26"/>
      <c r="I122" s="26"/>
      <c r="J122" s="26"/>
      <c r="K122" s="26"/>
      <c r="L122" s="26"/>
      <c r="M122" s="26"/>
      <c r="N122" s="26"/>
      <c r="O122" s="26"/>
      <c r="P122" s="268"/>
      <c r="Q122" s="26"/>
      <c r="R122" s="26"/>
      <c r="S122" s="26"/>
      <c r="T122" s="26"/>
      <c r="U122" s="26"/>
      <c r="V122" s="26"/>
      <c r="W122" s="26"/>
      <c r="X122" s="26"/>
      <c r="Y122" s="26"/>
      <c r="Z122" s="26"/>
      <c r="AA122" s="58"/>
    </row>
    <row r="123" spans="1:27" ht="15.75" x14ac:dyDescent="0.25">
      <c r="A123" s="26" t="s">
        <v>35</v>
      </c>
      <c r="D123" s="78" t="str">
        <f>+'ANEXO No 1'!D98</f>
        <v>Rector( A)</v>
      </c>
      <c r="E123" s="26"/>
      <c r="F123" s="26"/>
      <c r="G123" s="26"/>
      <c r="H123" s="26"/>
      <c r="I123" s="26"/>
      <c r="J123" s="26"/>
      <c r="K123" s="26"/>
      <c r="L123" s="26"/>
      <c r="M123" s="26"/>
      <c r="N123" s="26"/>
      <c r="O123" s="26"/>
      <c r="P123" s="268"/>
      <c r="Q123" s="26"/>
      <c r="R123" s="26"/>
      <c r="S123" s="26"/>
      <c r="T123" s="26"/>
      <c r="U123" s="26"/>
      <c r="V123" s="26"/>
      <c r="W123" s="26"/>
      <c r="X123" s="26"/>
      <c r="Y123" s="26"/>
      <c r="Z123" s="26"/>
      <c r="AA123" s="58"/>
    </row>
    <row r="124" spans="1:27" ht="15" x14ac:dyDescent="0.25">
      <c r="A124" s="618" t="s">
        <v>526</v>
      </c>
      <c r="B124" s="618"/>
      <c r="C124" s="618"/>
      <c r="D124" s="618"/>
      <c r="E124" s="618"/>
      <c r="F124" s="618"/>
      <c r="G124" s="618"/>
      <c r="H124" s="618"/>
      <c r="I124" s="618"/>
      <c r="J124" s="618"/>
      <c r="K124" s="618"/>
      <c r="L124" s="27"/>
      <c r="M124" s="27"/>
      <c r="N124" s="27"/>
      <c r="O124" s="27"/>
      <c r="P124" s="269"/>
      <c r="Q124" s="27"/>
      <c r="R124" s="27"/>
      <c r="S124" s="27"/>
      <c r="T124" s="27"/>
      <c r="U124" s="27"/>
      <c r="V124" s="27"/>
      <c r="W124" s="27"/>
      <c r="X124" s="27"/>
      <c r="Y124" s="27"/>
      <c r="Z124" s="27"/>
      <c r="AA124" s="58"/>
    </row>
    <row r="125" spans="1:27" ht="15" x14ac:dyDescent="0.25">
      <c r="A125" s="27"/>
      <c r="D125" s="79"/>
      <c r="E125" s="27"/>
      <c r="F125" s="27"/>
      <c r="G125" s="27"/>
      <c r="H125" s="27"/>
      <c r="I125" s="27"/>
      <c r="J125" s="27"/>
      <c r="K125" s="27"/>
      <c r="L125" s="27"/>
      <c r="M125" s="27"/>
      <c r="N125" s="27"/>
      <c r="O125" s="27"/>
      <c r="P125" s="269"/>
      <c r="Q125" s="27"/>
      <c r="R125" s="27"/>
      <c r="S125" s="27"/>
      <c r="T125" s="27"/>
      <c r="U125" s="27"/>
      <c r="V125" s="27"/>
      <c r="W125" s="27"/>
      <c r="X125" s="27"/>
      <c r="Y125" s="27"/>
      <c r="Z125" s="27"/>
      <c r="AA125" s="58"/>
    </row>
    <row r="126" spans="1:27" ht="15" x14ac:dyDescent="0.25">
      <c r="A126" s="27"/>
      <c r="D126" s="79"/>
      <c r="E126" s="27"/>
      <c r="F126" s="27"/>
      <c r="G126" s="27"/>
      <c r="H126" s="27"/>
      <c r="I126" s="27"/>
      <c r="J126" s="27"/>
      <c r="K126" s="27"/>
      <c r="L126" s="27"/>
      <c r="M126" s="27"/>
      <c r="N126" s="27"/>
      <c r="O126" s="27"/>
      <c r="P126" s="269"/>
      <c r="Q126" s="27"/>
      <c r="R126" s="27"/>
      <c r="S126" s="27"/>
      <c r="T126" s="27"/>
      <c r="U126" s="27"/>
      <c r="V126" s="27"/>
      <c r="W126" s="27"/>
      <c r="X126" s="27"/>
      <c r="Y126" s="27"/>
      <c r="Z126" s="27"/>
      <c r="AA126" s="58"/>
    </row>
    <row r="130" spans="1:27" x14ac:dyDescent="0.2">
      <c r="D130" s="48"/>
    </row>
    <row r="132" spans="1:27" ht="12.75" customHeight="1" x14ac:dyDescent="0.2">
      <c r="A132" s="619" t="s">
        <v>574</v>
      </c>
      <c r="B132" s="619"/>
      <c r="C132" s="619"/>
      <c r="D132" s="619"/>
      <c r="E132" s="619"/>
      <c r="F132" s="619"/>
      <c r="G132" s="619"/>
      <c r="H132" s="619"/>
      <c r="I132" s="619"/>
      <c r="J132" s="619"/>
      <c r="K132" s="619"/>
      <c r="L132" s="619"/>
      <c r="M132" s="60"/>
      <c r="N132" s="60"/>
      <c r="O132" s="60"/>
      <c r="P132" s="60"/>
      <c r="Q132" s="60"/>
      <c r="R132" s="60"/>
      <c r="S132" s="60"/>
      <c r="T132" s="60"/>
      <c r="U132" s="60"/>
      <c r="V132" s="60"/>
      <c r="W132" s="60"/>
      <c r="X132" s="60"/>
    </row>
    <row r="133" spans="1:27" ht="16.5" customHeight="1" x14ac:dyDescent="0.2">
      <c r="A133" s="619" t="s">
        <v>575</v>
      </c>
      <c r="B133" s="619"/>
      <c r="C133" s="619"/>
      <c r="D133" s="619"/>
      <c r="E133" s="619"/>
      <c r="F133" s="619"/>
      <c r="G133" s="619"/>
      <c r="H133" s="619"/>
      <c r="I133" s="619"/>
      <c r="J133" s="619"/>
      <c r="K133" s="619"/>
      <c r="L133" s="619"/>
      <c r="M133" s="60"/>
      <c r="N133" s="60"/>
      <c r="O133" s="60"/>
      <c r="P133" s="60"/>
      <c r="Q133" s="60"/>
      <c r="R133" s="60"/>
      <c r="S133" s="60"/>
      <c r="T133" s="60"/>
      <c r="U133" s="60"/>
      <c r="V133" s="60"/>
      <c r="W133" s="60"/>
      <c r="X133" s="60"/>
    </row>
    <row r="134" spans="1:27" ht="20.25" customHeight="1" x14ac:dyDescent="0.2">
      <c r="A134" s="617" t="s">
        <v>56</v>
      </c>
      <c r="B134" s="617"/>
      <c r="C134" s="617"/>
      <c r="D134" s="617"/>
      <c r="E134" s="617"/>
      <c r="F134" s="617"/>
      <c r="G134" s="617"/>
      <c r="H134" s="617"/>
      <c r="I134" s="617"/>
      <c r="J134" s="617"/>
      <c r="K134" s="617"/>
      <c r="L134" s="617"/>
      <c r="M134" s="60"/>
      <c r="N134" s="60"/>
      <c r="O134" s="60"/>
      <c r="P134" s="270"/>
      <c r="Q134" s="60"/>
      <c r="R134" s="60"/>
      <c r="S134" s="60"/>
      <c r="T134" s="60"/>
      <c r="U134" s="60"/>
      <c r="V134" s="60"/>
      <c r="W134" s="60"/>
      <c r="X134" s="60"/>
      <c r="Y134" s="60"/>
      <c r="Z134" s="60"/>
      <c r="AA134" s="60"/>
    </row>
    <row r="135" spans="1:27" ht="44.25" customHeight="1" x14ac:dyDescent="0.2">
      <c r="A135" s="617" t="s">
        <v>70</v>
      </c>
      <c r="B135" s="617"/>
      <c r="C135" s="617"/>
      <c r="D135" s="617"/>
      <c r="E135" s="617"/>
      <c r="F135" s="617"/>
      <c r="G135" s="617"/>
      <c r="H135" s="617"/>
      <c r="I135" s="617"/>
      <c r="J135" s="617"/>
      <c r="K135" s="617"/>
      <c r="L135" s="617"/>
      <c r="M135" s="60"/>
      <c r="N135" s="60"/>
      <c r="O135" s="60"/>
      <c r="P135" s="270"/>
      <c r="Q135" s="60"/>
      <c r="R135" s="60"/>
      <c r="S135" s="60"/>
      <c r="T135" s="60"/>
      <c r="U135" s="60"/>
      <c r="V135" s="60"/>
      <c r="W135" s="60"/>
      <c r="X135" s="60"/>
      <c r="Y135" s="60"/>
      <c r="Z135" s="60"/>
      <c r="AA135" s="60"/>
    </row>
    <row r="136" spans="1:27" ht="32.25" customHeight="1" x14ac:dyDescent="0.2">
      <c r="A136" s="617" t="s">
        <v>78</v>
      </c>
      <c r="B136" s="617"/>
      <c r="C136" s="617"/>
      <c r="D136" s="617"/>
      <c r="E136" s="617"/>
      <c r="F136" s="617"/>
      <c r="G136" s="617"/>
      <c r="H136" s="617"/>
      <c r="I136" s="617"/>
      <c r="J136" s="617"/>
      <c r="K136" s="617"/>
      <c r="L136" s="617"/>
      <c r="M136" s="60"/>
      <c r="N136" s="60"/>
      <c r="O136" s="60"/>
      <c r="P136" s="270"/>
      <c r="Q136" s="60"/>
      <c r="R136" s="60"/>
      <c r="S136" s="60"/>
      <c r="T136" s="60"/>
      <c r="U136" s="60"/>
      <c r="V136" s="60"/>
      <c r="W136" s="60"/>
      <c r="X136" s="60"/>
      <c r="Y136" s="60"/>
      <c r="Z136" s="60"/>
      <c r="AA136" s="60"/>
    </row>
    <row r="137" spans="1:27" ht="19.5" customHeight="1" x14ac:dyDescent="0.2">
      <c r="A137" s="617" t="s">
        <v>79</v>
      </c>
      <c r="B137" s="617"/>
      <c r="C137" s="617"/>
      <c r="D137" s="617"/>
      <c r="E137" s="617"/>
      <c r="F137" s="617"/>
      <c r="G137" s="617"/>
      <c r="H137" s="617"/>
      <c r="I137" s="617"/>
      <c r="J137" s="617"/>
      <c r="K137" s="617"/>
      <c r="L137" s="617"/>
      <c r="M137" s="60"/>
      <c r="N137" s="60"/>
      <c r="O137" s="60"/>
      <c r="P137" s="270"/>
      <c r="Q137" s="60"/>
      <c r="R137" s="60"/>
      <c r="S137" s="60"/>
      <c r="T137" s="60"/>
      <c r="U137" s="60"/>
      <c r="V137" s="60"/>
      <c r="W137" s="60"/>
      <c r="X137" s="60"/>
      <c r="Y137" s="60"/>
      <c r="Z137" s="60"/>
      <c r="AA137" s="60"/>
    </row>
    <row r="138" spans="1:27" ht="12.75" customHeight="1" x14ac:dyDescent="0.2">
      <c r="A138" s="617" t="s">
        <v>80</v>
      </c>
      <c r="B138" s="617"/>
      <c r="C138" s="617"/>
      <c r="D138" s="617"/>
      <c r="E138" s="617"/>
      <c r="F138" s="617"/>
      <c r="G138" s="617"/>
      <c r="H138" s="617"/>
      <c r="I138" s="617"/>
      <c r="J138" s="617"/>
      <c r="K138" s="617"/>
      <c r="L138" s="617"/>
      <c r="M138" s="60"/>
      <c r="N138" s="60"/>
      <c r="O138" s="60"/>
      <c r="P138" s="270"/>
      <c r="Q138" s="60"/>
      <c r="R138" s="60"/>
      <c r="S138" s="60"/>
      <c r="T138" s="60"/>
      <c r="U138" s="60"/>
      <c r="V138" s="60"/>
      <c r="W138" s="60"/>
      <c r="X138" s="60"/>
      <c r="Y138" s="60"/>
      <c r="Z138" s="60"/>
      <c r="AA138" s="60"/>
    </row>
    <row r="139" spans="1:27" x14ac:dyDescent="0.2">
      <c r="D139" s="61"/>
      <c r="E139" s="61"/>
      <c r="F139" s="61"/>
      <c r="G139" s="59"/>
      <c r="H139" s="59"/>
      <c r="I139" s="59"/>
      <c r="J139" s="60"/>
      <c r="K139" s="60"/>
      <c r="L139" s="60"/>
      <c r="M139" s="60"/>
      <c r="N139" s="60"/>
      <c r="O139" s="60"/>
      <c r="P139" s="270"/>
      <c r="Q139" s="60"/>
      <c r="R139" s="60"/>
      <c r="S139" s="60"/>
      <c r="T139" s="60"/>
      <c r="U139" s="60"/>
      <c r="V139" s="60"/>
      <c r="W139" s="60"/>
      <c r="X139" s="60"/>
      <c r="Y139" s="60"/>
      <c r="Z139" s="60"/>
      <c r="AA139" s="60"/>
    </row>
    <row r="140" spans="1:27" ht="12.75" customHeight="1" x14ac:dyDescent="0.2">
      <c r="A140" s="619" t="s">
        <v>55</v>
      </c>
      <c r="B140" s="619"/>
      <c r="C140" s="619"/>
      <c r="D140" s="619"/>
      <c r="E140" s="619"/>
      <c r="F140" s="619"/>
      <c r="G140" s="619"/>
      <c r="H140" s="619"/>
      <c r="I140" s="619"/>
      <c r="J140" s="619"/>
      <c r="K140" s="619"/>
      <c r="L140" s="619"/>
      <c r="M140" s="59"/>
      <c r="N140" s="59"/>
      <c r="O140" s="59"/>
      <c r="P140" s="59"/>
      <c r="Q140" s="59"/>
      <c r="R140" s="59"/>
      <c r="S140" s="59"/>
      <c r="T140" s="59"/>
      <c r="U140" s="59"/>
      <c r="V140" s="59"/>
      <c r="W140" s="59"/>
      <c r="X140" s="59"/>
    </row>
    <row r="141" spans="1:27" x14ac:dyDescent="0.2">
      <c r="A141" s="62" t="s">
        <v>28</v>
      </c>
      <c r="E141" s="62"/>
      <c r="F141" s="62"/>
      <c r="G141" s="62"/>
      <c r="H141" s="62"/>
      <c r="I141" s="62"/>
      <c r="J141" s="62"/>
      <c r="K141" s="62"/>
      <c r="L141" s="62"/>
      <c r="M141" s="62"/>
      <c r="N141" s="62"/>
      <c r="O141" s="62"/>
      <c r="P141" s="63"/>
      <c r="Q141" s="62"/>
      <c r="R141" s="62"/>
      <c r="S141" s="62"/>
      <c r="T141" s="62"/>
      <c r="U141" s="62"/>
      <c r="V141" s="62"/>
      <c r="W141" s="62"/>
      <c r="X141" s="62"/>
      <c r="Y141" s="62"/>
      <c r="Z141" s="62"/>
      <c r="AA141" s="63"/>
    </row>
    <row r="142" spans="1:27" x14ac:dyDescent="0.2">
      <c r="A142" s="62" t="s">
        <v>527</v>
      </c>
      <c r="E142" s="62"/>
      <c r="F142" s="62"/>
      <c r="G142" s="62"/>
      <c r="H142" s="62"/>
      <c r="I142" s="62"/>
      <c r="J142" s="62"/>
      <c r="K142" s="62"/>
      <c r="L142" s="62"/>
      <c r="M142" s="62"/>
      <c r="N142" s="62"/>
      <c r="O142" s="62"/>
      <c r="P142" s="63"/>
      <c r="Q142" s="62"/>
      <c r="R142" s="62"/>
      <c r="S142" s="62"/>
      <c r="T142" s="62"/>
      <c r="U142" s="62"/>
      <c r="V142" s="62"/>
      <c r="W142" s="62"/>
      <c r="X142" s="62"/>
      <c r="Y142" s="62"/>
      <c r="Z142" s="62"/>
      <c r="AA142" s="63"/>
    </row>
    <row r="143" spans="1:27" x14ac:dyDescent="0.2">
      <c r="A143" s="62" t="s">
        <v>29</v>
      </c>
      <c r="D143" s="62"/>
      <c r="E143" s="62"/>
      <c r="F143" s="62"/>
      <c r="G143" s="62"/>
      <c r="H143" s="62"/>
      <c r="I143" s="62"/>
      <c r="J143" s="62"/>
      <c r="K143" s="62"/>
      <c r="L143" s="62"/>
      <c r="M143" s="62"/>
      <c r="N143" s="62"/>
      <c r="O143" s="62"/>
      <c r="P143" s="63"/>
      <c r="Q143" s="62"/>
      <c r="R143" s="62"/>
      <c r="S143" s="62"/>
      <c r="T143" s="62"/>
      <c r="U143" s="62"/>
      <c r="V143" s="62"/>
      <c r="W143" s="62"/>
      <c r="X143" s="62"/>
      <c r="Y143" s="62"/>
      <c r="Z143" s="62"/>
      <c r="AA143" s="63"/>
    </row>
    <row r="144" spans="1:27" x14ac:dyDescent="0.2">
      <c r="A144" s="9" t="s">
        <v>30</v>
      </c>
      <c r="D144" s="62"/>
      <c r="E144" s="62"/>
      <c r="F144" s="62"/>
      <c r="G144" s="62"/>
      <c r="H144" s="62"/>
      <c r="I144" s="62"/>
      <c r="J144" s="62"/>
      <c r="K144" s="62"/>
      <c r="L144" s="62"/>
      <c r="M144" s="62"/>
      <c r="N144" s="62"/>
      <c r="O144" s="62"/>
      <c r="P144" s="63"/>
      <c r="Q144" s="62"/>
      <c r="R144" s="62"/>
      <c r="S144" s="62"/>
      <c r="T144" s="62"/>
      <c r="U144" s="62"/>
      <c r="V144" s="62"/>
      <c r="W144" s="62"/>
      <c r="X144" s="62"/>
      <c r="Y144" s="62"/>
      <c r="Z144" s="62"/>
      <c r="AA144" s="63"/>
    </row>
    <row r="145" spans="1:27" x14ac:dyDescent="0.2">
      <c r="A145" s="62" t="s">
        <v>31</v>
      </c>
      <c r="E145" s="62"/>
      <c r="F145" s="62"/>
      <c r="G145" s="62"/>
      <c r="H145" s="62"/>
      <c r="I145" s="62"/>
      <c r="J145" s="62"/>
      <c r="K145" s="62"/>
      <c r="L145" s="62"/>
      <c r="M145" s="62"/>
      <c r="N145" s="62"/>
      <c r="O145" s="62"/>
      <c r="P145" s="63"/>
      <c r="Q145" s="62"/>
      <c r="R145" s="62"/>
      <c r="S145" s="62"/>
      <c r="T145" s="62"/>
      <c r="U145" s="62"/>
      <c r="V145" s="62"/>
      <c r="W145" s="62"/>
      <c r="X145" s="62"/>
      <c r="Y145" s="62"/>
      <c r="Z145" s="62"/>
      <c r="AA145" s="63"/>
    </row>
    <row r="146" spans="1:27" x14ac:dyDescent="0.2">
      <c r="A146" s="62" t="s">
        <v>32</v>
      </c>
      <c r="E146" s="9"/>
      <c r="F146" s="9"/>
      <c r="G146" s="9"/>
      <c r="H146" s="9"/>
      <c r="I146" s="9"/>
      <c r="J146" s="62"/>
      <c r="K146" s="62"/>
      <c r="L146" s="62"/>
      <c r="M146" s="62"/>
      <c r="N146" s="62"/>
      <c r="O146" s="62"/>
      <c r="P146" s="63"/>
      <c r="Q146" s="62"/>
      <c r="R146" s="62"/>
      <c r="S146" s="62"/>
      <c r="T146" s="62"/>
      <c r="U146" s="62"/>
      <c r="V146" s="62"/>
      <c r="W146" s="62"/>
      <c r="X146" s="62"/>
      <c r="Y146" s="62"/>
      <c r="Z146" s="62"/>
      <c r="AA146" s="63"/>
    </row>
    <row r="147" spans="1:27" x14ac:dyDescent="0.2">
      <c r="A147" s="62" t="s">
        <v>33</v>
      </c>
      <c r="E147" s="62"/>
      <c r="F147" s="62"/>
      <c r="G147" s="62"/>
      <c r="H147" s="62"/>
      <c r="I147" s="62"/>
      <c r="J147" s="62"/>
      <c r="K147" s="62"/>
      <c r="L147" s="62"/>
      <c r="M147" s="62"/>
      <c r="N147" s="62"/>
      <c r="O147" s="62"/>
      <c r="P147" s="63"/>
      <c r="Q147" s="62"/>
      <c r="R147" s="62"/>
      <c r="S147" s="62"/>
      <c r="T147" s="62"/>
      <c r="U147" s="62"/>
      <c r="V147" s="62"/>
      <c r="W147" s="62"/>
      <c r="X147" s="62"/>
      <c r="Y147" s="62"/>
      <c r="Z147" s="62"/>
      <c r="AA147" s="63"/>
    </row>
    <row r="148" spans="1:27" x14ac:dyDescent="0.2">
      <c r="E148" s="62"/>
      <c r="F148" s="62"/>
      <c r="G148" s="62"/>
      <c r="H148" s="62"/>
      <c r="I148" s="62"/>
      <c r="J148" s="9"/>
      <c r="K148" s="9"/>
      <c r="L148" s="9"/>
      <c r="M148" s="9"/>
      <c r="N148" s="9"/>
      <c r="O148" s="9"/>
      <c r="P148" s="271"/>
      <c r="Q148" s="9"/>
      <c r="R148" s="9"/>
      <c r="S148" s="9"/>
      <c r="T148" s="9"/>
      <c r="U148" s="9"/>
      <c r="V148" s="9"/>
      <c r="W148" s="9"/>
      <c r="X148" s="9"/>
      <c r="Y148" s="9"/>
      <c r="Z148" s="9"/>
      <c r="AA148" s="63"/>
    </row>
    <row r="149" spans="1:27" x14ac:dyDescent="0.2">
      <c r="E149" s="62"/>
      <c r="F149" s="62"/>
      <c r="G149" s="62"/>
      <c r="H149" s="62"/>
      <c r="I149" s="62"/>
      <c r="J149" s="9"/>
      <c r="K149" s="9"/>
      <c r="L149" s="9"/>
      <c r="M149" s="9"/>
      <c r="N149" s="9"/>
      <c r="O149" s="9"/>
      <c r="P149" s="271"/>
      <c r="Q149" s="9"/>
      <c r="R149" s="9"/>
      <c r="S149" s="9"/>
      <c r="T149" s="9"/>
      <c r="U149" s="9"/>
      <c r="V149" s="9"/>
      <c r="W149" s="9"/>
      <c r="X149" s="9"/>
      <c r="Y149" s="9"/>
      <c r="Z149" s="9"/>
      <c r="AA149" s="63"/>
    </row>
  </sheetData>
  <sheetProtection algorithmName="SHA-512" hashValue="eM1KSlAqa2s6hY3SvIk0Ecl8LobMlRIy6G62z1MDhiMKmAiWjwhEgeGE2ugbhwofW6Bf3RH3hW8Xc7cTz9LI4Q==" saltValue="l8ltrDbagCrawhREPlcQbw==" spinCount="100000" sheet="1" formatCells="0" formatColumns="0" formatRows="0" autoFilter="0"/>
  <protectedRanges>
    <protectedRange sqref="J11 L11 N11 P11" name="rango 13"/>
  </protectedRanges>
  <mergeCells count="29">
    <mergeCell ref="A138:L138"/>
    <mergeCell ref="A140:L140"/>
    <mergeCell ref="AA14:AA15"/>
    <mergeCell ref="A124:K124"/>
    <mergeCell ref="A135:L135"/>
    <mergeCell ref="A136:L136"/>
    <mergeCell ref="A137:L137"/>
    <mergeCell ref="A132:L132"/>
    <mergeCell ref="A133:L133"/>
    <mergeCell ref="A134:L134"/>
    <mergeCell ref="A8:AA8"/>
    <mergeCell ref="A9:AA9"/>
    <mergeCell ref="A14:A15"/>
    <mergeCell ref="B14:B15"/>
    <mergeCell ref="C14:C15"/>
    <mergeCell ref="D14:D15"/>
    <mergeCell ref="E14:E15"/>
    <mergeCell ref="F14:I14"/>
    <mergeCell ref="J14:J15"/>
    <mergeCell ref="K14:O14"/>
    <mergeCell ref="P14:P15"/>
    <mergeCell ref="Q14:U14"/>
    <mergeCell ref="V14:Z14"/>
    <mergeCell ref="A7:AA7"/>
    <mergeCell ref="A1:AA1"/>
    <mergeCell ref="A2:AA2"/>
    <mergeCell ref="A3:AA3"/>
    <mergeCell ref="A4:AA4"/>
    <mergeCell ref="A5:AA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99CC"/>
  </sheetPr>
  <dimension ref="A1:P1102"/>
  <sheetViews>
    <sheetView showGridLines="0" topLeftCell="A515" zoomScale="85" zoomScaleNormal="85" workbookViewId="0">
      <selection activeCell="E524" sqref="E524"/>
    </sheetView>
  </sheetViews>
  <sheetFormatPr baseColWidth="10" defaultColWidth="11.42578125" defaultRowHeight="15" x14ac:dyDescent="0.25"/>
  <cols>
    <col min="1" max="1" width="9.7109375" style="432" customWidth="1"/>
    <col min="2" max="2" width="10.7109375" style="421" customWidth="1"/>
    <col min="3" max="3" width="11.7109375" style="432" customWidth="1"/>
    <col min="4" max="4" width="13.140625" style="421" customWidth="1"/>
    <col min="5" max="5" width="24" style="58" customWidth="1"/>
    <col min="6" max="6" width="31.42578125" style="1" customWidth="1"/>
    <col min="7" max="7" width="20" style="1" customWidth="1"/>
    <col min="8" max="8" width="42.140625" style="1" customWidth="1"/>
    <col min="9" max="9" width="18.140625" style="1" customWidth="1"/>
    <col min="10" max="10" width="13.140625" style="370" bestFit="1" customWidth="1"/>
    <col min="11" max="13" width="11.42578125" style="370"/>
    <col min="14" max="14" width="12.85546875" style="370" customWidth="1"/>
    <col min="15" max="15" width="11.42578125" style="1"/>
    <col min="16" max="16" width="26.5703125" style="1" customWidth="1"/>
    <col min="17" max="16384" width="11.42578125" style="1"/>
  </cols>
  <sheetData>
    <row r="1" spans="1:14" ht="18.75" x14ac:dyDescent="0.3">
      <c r="A1" s="607" t="str">
        <f>'ANEXO No 1'!A1:T1</f>
        <v>INSTITUCIÓN EDUCATIVA EL TEJAR</v>
      </c>
      <c r="B1" s="607"/>
      <c r="C1" s="607"/>
      <c r="D1" s="607"/>
      <c r="E1" s="607"/>
      <c r="F1" s="607"/>
      <c r="G1" s="607"/>
      <c r="H1" s="607"/>
      <c r="I1" s="607"/>
      <c r="J1" s="607"/>
      <c r="K1" s="607"/>
      <c r="L1" s="607"/>
      <c r="M1" s="607"/>
      <c r="N1" s="607"/>
    </row>
    <row r="2" spans="1:14" ht="18.75" x14ac:dyDescent="0.3">
      <c r="A2" s="606" t="str">
        <f>'ANEXO No 1'!A2:T2</f>
        <v>MUNICIPIO DE TIMANA- HUILA</v>
      </c>
      <c r="B2" s="606"/>
      <c r="C2" s="606"/>
      <c r="D2" s="606"/>
      <c r="E2" s="606"/>
      <c r="F2" s="606"/>
      <c r="G2" s="606"/>
      <c r="H2" s="606"/>
      <c r="I2" s="606"/>
      <c r="J2" s="606"/>
      <c r="K2" s="606"/>
      <c r="L2" s="606"/>
      <c r="M2" s="606"/>
      <c r="N2" s="606"/>
    </row>
    <row r="3" spans="1:14" ht="18.75" x14ac:dyDescent="0.3">
      <c r="A3" s="606" t="str">
        <f>'ANEXO No 1'!A3:T3</f>
        <v>NIT: 891.101.470-5</v>
      </c>
      <c r="B3" s="606"/>
      <c r="C3" s="606"/>
      <c r="D3" s="606"/>
      <c r="E3" s="606"/>
      <c r="F3" s="606"/>
      <c r="G3" s="606"/>
      <c r="H3" s="606"/>
      <c r="I3" s="606"/>
      <c r="J3" s="606"/>
      <c r="K3" s="606"/>
      <c r="L3" s="606"/>
      <c r="M3" s="606"/>
      <c r="N3" s="606"/>
    </row>
    <row r="4" spans="1:14" ht="18.75" x14ac:dyDescent="0.3">
      <c r="A4" s="606" t="str">
        <f>'ANEXO No 1'!A4:T4</f>
        <v>CODIGO DANE No. 241807000427</v>
      </c>
      <c r="B4" s="606"/>
      <c r="C4" s="606"/>
      <c r="D4" s="606"/>
      <c r="E4" s="606"/>
      <c r="F4" s="606"/>
      <c r="G4" s="606"/>
      <c r="H4" s="606"/>
      <c r="I4" s="606"/>
      <c r="J4" s="606"/>
      <c r="K4" s="606"/>
      <c r="L4" s="606"/>
      <c r="M4" s="606"/>
      <c r="N4" s="606"/>
    </row>
    <row r="5" spans="1:14" ht="18.75" x14ac:dyDescent="0.3">
      <c r="A5" s="606" t="str">
        <f>'ANEXO No 1'!A5:T5</f>
        <v>DIRECCION: VEREDA EL TEJAR TIMANA</v>
      </c>
      <c r="B5" s="606"/>
      <c r="C5" s="606"/>
      <c r="D5" s="606"/>
      <c r="E5" s="606"/>
      <c r="F5" s="606"/>
      <c r="G5" s="606"/>
      <c r="H5" s="606"/>
      <c r="I5" s="606"/>
      <c r="J5" s="606"/>
      <c r="K5" s="606"/>
      <c r="L5" s="606"/>
      <c r="M5" s="606"/>
      <c r="N5" s="606"/>
    </row>
    <row r="6" spans="1:14" x14ac:dyDescent="0.25">
      <c r="A6" s="425"/>
      <c r="B6" s="413"/>
      <c r="C6" s="425"/>
      <c r="D6" s="413"/>
      <c r="E6" s="446"/>
      <c r="F6" s="13"/>
      <c r="G6" s="13"/>
      <c r="H6" s="13"/>
      <c r="I6" s="13"/>
    </row>
    <row r="7" spans="1:14" ht="15.75" x14ac:dyDescent="0.25">
      <c r="A7" s="616" t="s">
        <v>512</v>
      </c>
      <c r="B7" s="616"/>
      <c r="C7" s="616"/>
      <c r="D7" s="616"/>
      <c r="E7" s="616"/>
      <c r="F7" s="616"/>
      <c r="G7" s="616"/>
      <c r="H7" s="616"/>
      <c r="I7" s="616"/>
      <c r="J7" s="616"/>
      <c r="K7" s="616"/>
      <c r="L7" s="616"/>
      <c r="M7" s="616"/>
      <c r="N7" s="616"/>
    </row>
    <row r="8" spans="1:14" ht="15.75" x14ac:dyDescent="0.25">
      <c r="A8" s="616" t="s">
        <v>523</v>
      </c>
      <c r="B8" s="616"/>
      <c r="C8" s="616"/>
      <c r="D8" s="616"/>
      <c r="E8" s="616"/>
      <c r="F8" s="616"/>
      <c r="G8" s="616"/>
      <c r="H8" s="616"/>
      <c r="I8" s="616"/>
      <c r="J8" s="616"/>
      <c r="K8" s="616"/>
      <c r="L8" s="616"/>
      <c r="M8" s="616"/>
      <c r="N8" s="616"/>
    </row>
    <row r="9" spans="1:14" ht="15.75" x14ac:dyDescent="0.25">
      <c r="A9" s="616" t="str">
        <f>'ANEXO No 1'!A9:T9</f>
        <v>VIGENCIA 2026</v>
      </c>
      <c r="B9" s="616"/>
      <c r="C9" s="616"/>
      <c r="D9" s="616"/>
      <c r="E9" s="616"/>
      <c r="F9" s="616"/>
      <c r="G9" s="616"/>
      <c r="H9" s="616"/>
      <c r="I9" s="616"/>
      <c r="J9" s="616"/>
      <c r="K9" s="616"/>
      <c r="L9" s="616"/>
      <c r="M9" s="616"/>
      <c r="N9" s="616"/>
    </row>
    <row r="10" spans="1:14" ht="16.5" thickBot="1" x14ac:dyDescent="0.3">
      <c r="A10" s="447"/>
      <c r="B10" s="448"/>
      <c r="C10" s="447"/>
      <c r="D10" s="448"/>
      <c r="E10" s="449"/>
      <c r="F10" s="449"/>
      <c r="G10" s="449"/>
      <c r="H10" s="449"/>
      <c r="I10" s="449"/>
      <c r="J10" s="450"/>
      <c r="K10" s="450"/>
      <c r="L10" s="450"/>
      <c r="M10" s="450"/>
      <c r="N10" s="450"/>
    </row>
    <row r="11" spans="1:14" s="8" customFormat="1" ht="19.5" customHeight="1" thickBot="1" x14ac:dyDescent="0.25">
      <c r="A11" s="633" t="s">
        <v>421</v>
      </c>
      <c r="B11" s="634"/>
      <c r="C11" s="634"/>
      <c r="D11" s="634"/>
      <c r="E11" s="634"/>
      <c r="F11" s="634"/>
      <c r="G11" s="634"/>
      <c r="H11" s="634"/>
      <c r="I11" s="634"/>
      <c r="J11" s="634"/>
      <c r="K11" s="634"/>
      <c r="L11" s="634"/>
      <c r="M11" s="634"/>
      <c r="N11" s="635"/>
    </row>
    <row r="12" spans="1:14" s="8" customFormat="1" ht="26.25" thickBot="1" x14ac:dyDescent="0.25">
      <c r="A12" s="427" t="s">
        <v>418</v>
      </c>
      <c r="B12" s="415" t="s">
        <v>419</v>
      </c>
      <c r="C12" s="427" t="s">
        <v>420</v>
      </c>
      <c r="D12" s="415" t="s">
        <v>36</v>
      </c>
      <c r="E12" s="552" t="s">
        <v>533</v>
      </c>
      <c r="F12" s="229" t="s">
        <v>0</v>
      </c>
      <c r="G12" s="229" t="s">
        <v>2</v>
      </c>
      <c r="H12" s="229" t="s">
        <v>37</v>
      </c>
      <c r="I12" s="517" t="s">
        <v>5</v>
      </c>
      <c r="J12" s="542" t="s">
        <v>517</v>
      </c>
      <c r="K12" s="526" t="s">
        <v>518</v>
      </c>
      <c r="L12" s="531" t="s">
        <v>519</v>
      </c>
      <c r="M12" s="524" t="s">
        <v>520</v>
      </c>
      <c r="N12" s="536" t="s">
        <v>608</v>
      </c>
    </row>
    <row r="13" spans="1:14" s="8" customFormat="1" ht="12.75" x14ac:dyDescent="0.2">
      <c r="A13" s="231"/>
      <c r="B13" s="232"/>
      <c r="C13" s="233"/>
      <c r="D13" s="232"/>
      <c r="E13" s="232"/>
      <c r="F13" s="234"/>
      <c r="G13" s="235"/>
      <c r="H13" s="236"/>
      <c r="I13" s="518"/>
      <c r="J13" s="543"/>
      <c r="K13" s="527"/>
      <c r="L13" s="532"/>
      <c r="M13" s="539"/>
      <c r="N13" s="522">
        <f t="shared" ref="N13:N20" si="0">SUM(J13:M13)</f>
        <v>0</v>
      </c>
    </row>
    <row r="14" spans="1:14" s="8" customFormat="1" ht="12.75" x14ac:dyDescent="0.2">
      <c r="A14" s="231"/>
      <c r="B14" s="232"/>
      <c r="C14" s="233"/>
      <c r="D14" s="232"/>
      <c r="E14" s="232"/>
      <c r="F14" s="234"/>
      <c r="G14" s="235"/>
      <c r="H14" s="242"/>
      <c r="I14" s="519"/>
      <c r="J14" s="544"/>
      <c r="K14" s="528"/>
      <c r="L14" s="533"/>
      <c r="M14" s="540"/>
      <c r="N14" s="523">
        <f t="shared" si="0"/>
        <v>0</v>
      </c>
    </row>
    <row r="15" spans="1:14" s="8" customFormat="1" ht="12.75" x14ac:dyDescent="0.2">
      <c r="A15" s="231"/>
      <c r="B15" s="232"/>
      <c r="C15" s="233"/>
      <c r="D15" s="232"/>
      <c r="E15" s="232"/>
      <c r="F15" s="234"/>
      <c r="G15" s="235"/>
      <c r="H15" s="242"/>
      <c r="I15" s="519"/>
      <c r="J15" s="544"/>
      <c r="K15" s="528"/>
      <c r="L15" s="533"/>
      <c r="M15" s="540"/>
      <c r="N15" s="523"/>
    </row>
    <row r="16" spans="1:14" s="8" customFormat="1" ht="12.75" x14ac:dyDescent="0.2">
      <c r="A16" s="237"/>
      <c r="B16" s="238"/>
      <c r="C16" s="239"/>
      <c r="D16" s="238"/>
      <c r="E16" s="238"/>
      <c r="F16" s="240"/>
      <c r="G16" s="241"/>
      <c r="H16" s="242"/>
      <c r="I16" s="519"/>
      <c r="J16" s="544"/>
      <c r="K16" s="528"/>
      <c r="L16" s="533"/>
      <c r="M16" s="540"/>
      <c r="N16" s="523">
        <f t="shared" si="0"/>
        <v>0</v>
      </c>
    </row>
    <row r="17" spans="1:14" s="8" customFormat="1" ht="12.75" x14ac:dyDescent="0.2">
      <c r="A17" s="237"/>
      <c r="B17" s="238"/>
      <c r="C17" s="239"/>
      <c r="D17" s="238"/>
      <c r="E17" s="238"/>
      <c r="F17" s="240"/>
      <c r="G17" s="241"/>
      <c r="H17" s="242"/>
      <c r="I17" s="519"/>
      <c r="J17" s="544"/>
      <c r="K17" s="528"/>
      <c r="L17" s="533"/>
      <c r="M17" s="540"/>
      <c r="N17" s="523">
        <f t="shared" si="0"/>
        <v>0</v>
      </c>
    </row>
    <row r="18" spans="1:14" s="8" customFormat="1" ht="12.75" x14ac:dyDescent="0.2">
      <c r="A18" s="237"/>
      <c r="B18" s="238"/>
      <c r="C18" s="239"/>
      <c r="D18" s="238"/>
      <c r="E18" s="238"/>
      <c r="F18" s="240"/>
      <c r="G18" s="241"/>
      <c r="H18" s="242"/>
      <c r="I18" s="519"/>
      <c r="J18" s="544"/>
      <c r="K18" s="528"/>
      <c r="L18" s="533"/>
      <c r="M18" s="540"/>
      <c r="N18" s="523">
        <f t="shared" si="0"/>
        <v>0</v>
      </c>
    </row>
    <row r="19" spans="1:14" s="8" customFormat="1" ht="12.75" x14ac:dyDescent="0.2">
      <c r="A19" s="237"/>
      <c r="B19" s="238"/>
      <c r="C19" s="239"/>
      <c r="D19" s="238"/>
      <c r="E19" s="238"/>
      <c r="F19" s="240"/>
      <c r="G19" s="241"/>
      <c r="H19" s="242"/>
      <c r="I19" s="519"/>
      <c r="J19" s="544"/>
      <c r="K19" s="528"/>
      <c r="L19" s="533"/>
      <c r="M19" s="540"/>
      <c r="N19" s="523">
        <f t="shared" si="0"/>
        <v>0</v>
      </c>
    </row>
    <row r="20" spans="1:14" s="8" customFormat="1" ht="12.75" x14ac:dyDescent="0.2">
      <c r="A20" s="237"/>
      <c r="B20" s="238"/>
      <c r="C20" s="239"/>
      <c r="D20" s="238"/>
      <c r="E20" s="238"/>
      <c r="F20" s="240"/>
      <c r="G20" s="241"/>
      <c r="H20" s="242"/>
      <c r="I20" s="519"/>
      <c r="J20" s="544"/>
      <c r="K20" s="528"/>
      <c r="L20" s="533"/>
      <c r="M20" s="540"/>
      <c r="N20" s="523">
        <f t="shared" si="0"/>
        <v>0</v>
      </c>
    </row>
    <row r="21" spans="1:14" s="8" customFormat="1" ht="12.75" x14ac:dyDescent="0.2">
      <c r="A21" s="237"/>
      <c r="B21" s="238"/>
      <c r="C21" s="239"/>
      <c r="D21" s="238"/>
      <c r="E21" s="238"/>
      <c r="F21" s="240"/>
      <c r="G21" s="241"/>
      <c r="H21" s="242"/>
      <c r="I21" s="519"/>
      <c r="J21" s="544"/>
      <c r="K21" s="528"/>
      <c r="L21" s="533"/>
      <c r="M21" s="540"/>
      <c r="N21" s="523">
        <f t="shared" ref="N21:N23" si="1">SUM(J21:M21)</f>
        <v>0</v>
      </c>
    </row>
    <row r="22" spans="1:14" s="8" customFormat="1" ht="12.75" x14ac:dyDescent="0.2">
      <c r="A22" s="237"/>
      <c r="B22" s="238"/>
      <c r="C22" s="239"/>
      <c r="D22" s="238"/>
      <c r="E22" s="238"/>
      <c r="F22" s="240"/>
      <c r="G22" s="241"/>
      <c r="H22" s="242"/>
      <c r="I22" s="519"/>
      <c r="J22" s="544"/>
      <c r="K22" s="528"/>
      <c r="L22" s="533"/>
      <c r="M22" s="540"/>
      <c r="N22" s="523">
        <f t="shared" si="1"/>
        <v>0</v>
      </c>
    </row>
    <row r="23" spans="1:14" s="8" customFormat="1" ht="13.5" thickBot="1" x14ac:dyDescent="0.25">
      <c r="A23" s="243"/>
      <c r="B23" s="244"/>
      <c r="C23" s="245"/>
      <c r="D23" s="244"/>
      <c r="E23" s="244"/>
      <c r="F23" s="246"/>
      <c r="G23" s="247"/>
      <c r="H23" s="248"/>
      <c r="I23" s="520"/>
      <c r="J23" s="545"/>
      <c r="K23" s="529"/>
      <c r="L23" s="534"/>
      <c r="M23" s="541"/>
      <c r="N23" s="537">
        <f t="shared" si="1"/>
        <v>0</v>
      </c>
    </row>
    <row r="24" spans="1:14" s="8" customFormat="1" ht="13.5" thickBot="1" x14ac:dyDescent="0.25">
      <c r="A24" s="646" t="s">
        <v>4</v>
      </c>
      <c r="B24" s="647"/>
      <c r="C24" s="647"/>
      <c r="D24" s="647"/>
      <c r="E24" s="647"/>
      <c r="F24" s="647"/>
      <c r="G24" s="647"/>
      <c r="H24" s="647"/>
      <c r="I24" s="521">
        <f>SUM(I13:I23)</f>
        <v>0</v>
      </c>
      <c r="J24" s="546">
        <f t="shared" ref="J24:N24" si="2">SUM(J13:J23)</f>
        <v>0</v>
      </c>
      <c r="K24" s="530">
        <f t="shared" si="2"/>
        <v>0</v>
      </c>
      <c r="L24" s="535">
        <f t="shared" si="2"/>
        <v>0</v>
      </c>
      <c r="M24" s="525">
        <f t="shared" si="2"/>
        <v>0</v>
      </c>
      <c r="N24" s="538">
        <f t="shared" si="2"/>
        <v>0</v>
      </c>
    </row>
    <row r="25" spans="1:14" ht="15.75" customHeight="1" thickBot="1" x14ac:dyDescent="0.3">
      <c r="A25" s="633" t="s">
        <v>422</v>
      </c>
      <c r="B25" s="634"/>
      <c r="C25" s="634"/>
      <c r="D25" s="634"/>
      <c r="E25" s="634"/>
      <c r="F25" s="634"/>
      <c r="G25" s="634"/>
      <c r="H25" s="634"/>
      <c r="I25" s="634"/>
      <c r="J25" s="634"/>
      <c r="K25" s="634"/>
      <c r="L25" s="634"/>
      <c r="M25" s="634"/>
      <c r="N25" s="635"/>
    </row>
    <row r="26" spans="1:14" ht="26.25" thickBot="1" x14ac:dyDescent="0.3">
      <c r="A26" s="428" t="s">
        <v>418</v>
      </c>
      <c r="B26" s="416" t="s">
        <v>419</v>
      </c>
      <c r="C26" s="428" t="s">
        <v>420</v>
      </c>
      <c r="D26" s="416" t="s">
        <v>36</v>
      </c>
      <c r="E26" s="552" t="s">
        <v>533</v>
      </c>
      <c r="F26" s="297" t="s">
        <v>0</v>
      </c>
      <c r="G26" s="297" t="s">
        <v>2</v>
      </c>
      <c r="H26" s="297" t="s">
        <v>37</v>
      </c>
      <c r="I26" s="517" t="s">
        <v>5</v>
      </c>
      <c r="J26" s="542" t="s">
        <v>517</v>
      </c>
      <c r="K26" s="526" t="s">
        <v>518</v>
      </c>
      <c r="L26" s="531" t="s">
        <v>519</v>
      </c>
      <c r="M26" s="524" t="s">
        <v>520</v>
      </c>
      <c r="N26" s="536" t="s">
        <v>608</v>
      </c>
    </row>
    <row r="27" spans="1:14" x14ac:dyDescent="0.25">
      <c r="A27" s="231"/>
      <c r="B27" s="232"/>
      <c r="C27" s="233"/>
      <c r="D27" s="232"/>
      <c r="E27" s="232"/>
      <c r="F27" s="234"/>
      <c r="G27" s="235"/>
      <c r="H27" s="236"/>
      <c r="I27" s="518"/>
      <c r="J27" s="543"/>
      <c r="K27" s="527"/>
      <c r="L27" s="532"/>
      <c r="M27" s="539"/>
      <c r="N27" s="522">
        <f t="shared" ref="N27:N33" si="3">SUM(J27:M27)</f>
        <v>0</v>
      </c>
    </row>
    <row r="28" spans="1:14" x14ac:dyDescent="0.25">
      <c r="A28" s="237"/>
      <c r="B28" s="238"/>
      <c r="C28" s="239"/>
      <c r="D28" s="238"/>
      <c r="E28" s="238"/>
      <c r="F28" s="240"/>
      <c r="G28" s="241"/>
      <c r="H28" s="242"/>
      <c r="I28" s="519"/>
      <c r="J28" s="544"/>
      <c r="K28" s="528"/>
      <c r="L28" s="533"/>
      <c r="M28" s="540"/>
      <c r="N28" s="523">
        <f t="shared" si="3"/>
        <v>0</v>
      </c>
    </row>
    <row r="29" spans="1:14" x14ac:dyDescent="0.25">
      <c r="A29" s="237"/>
      <c r="B29" s="238"/>
      <c r="C29" s="239"/>
      <c r="D29" s="238"/>
      <c r="E29" s="238"/>
      <c r="F29" s="240"/>
      <c r="G29" s="241"/>
      <c r="H29" s="242"/>
      <c r="I29" s="519"/>
      <c r="J29" s="544"/>
      <c r="K29" s="528"/>
      <c r="L29" s="533"/>
      <c r="M29" s="540"/>
      <c r="N29" s="523">
        <f t="shared" si="3"/>
        <v>0</v>
      </c>
    </row>
    <row r="30" spans="1:14" x14ac:dyDescent="0.25">
      <c r="A30" s="237"/>
      <c r="B30" s="238"/>
      <c r="C30" s="239"/>
      <c r="D30" s="238"/>
      <c r="E30" s="238"/>
      <c r="F30" s="240"/>
      <c r="G30" s="241"/>
      <c r="H30" s="242"/>
      <c r="I30" s="519"/>
      <c r="J30" s="544"/>
      <c r="K30" s="528"/>
      <c r="L30" s="533"/>
      <c r="M30" s="540"/>
      <c r="N30" s="523">
        <f t="shared" si="3"/>
        <v>0</v>
      </c>
    </row>
    <row r="31" spans="1:14" x14ac:dyDescent="0.25">
      <c r="A31" s="237"/>
      <c r="B31" s="238"/>
      <c r="C31" s="239"/>
      <c r="D31" s="238"/>
      <c r="E31" s="238"/>
      <c r="F31" s="240"/>
      <c r="G31" s="241"/>
      <c r="H31" s="242"/>
      <c r="I31" s="519"/>
      <c r="J31" s="544"/>
      <c r="K31" s="528"/>
      <c r="L31" s="533"/>
      <c r="M31" s="540"/>
      <c r="N31" s="523">
        <f t="shared" si="3"/>
        <v>0</v>
      </c>
    </row>
    <row r="32" spans="1:14" x14ac:dyDescent="0.25">
      <c r="A32" s="237"/>
      <c r="B32" s="238"/>
      <c r="C32" s="239"/>
      <c r="D32" s="238"/>
      <c r="E32" s="238"/>
      <c r="F32" s="240"/>
      <c r="G32" s="241"/>
      <c r="H32" s="242"/>
      <c r="I32" s="519"/>
      <c r="J32" s="544"/>
      <c r="K32" s="528"/>
      <c r="L32" s="533"/>
      <c r="M32" s="540"/>
      <c r="N32" s="523">
        <f t="shared" si="3"/>
        <v>0</v>
      </c>
    </row>
    <row r="33" spans="1:14" x14ac:dyDescent="0.25">
      <c r="A33" s="237"/>
      <c r="B33" s="238"/>
      <c r="C33" s="239"/>
      <c r="D33" s="238"/>
      <c r="E33" s="238"/>
      <c r="F33" s="240"/>
      <c r="G33" s="241"/>
      <c r="H33" s="242"/>
      <c r="I33" s="519"/>
      <c r="J33" s="544"/>
      <c r="K33" s="528"/>
      <c r="L33" s="533"/>
      <c r="M33" s="540"/>
      <c r="N33" s="523">
        <f t="shared" si="3"/>
        <v>0</v>
      </c>
    </row>
    <row r="34" spans="1:14" x14ac:dyDescent="0.25">
      <c r="A34" s="237"/>
      <c r="B34" s="238"/>
      <c r="C34" s="239"/>
      <c r="D34" s="238"/>
      <c r="E34" s="238"/>
      <c r="F34" s="240"/>
      <c r="G34" s="241"/>
      <c r="H34" s="242"/>
      <c r="I34" s="519"/>
      <c r="J34" s="544"/>
      <c r="K34" s="528"/>
      <c r="L34" s="533"/>
      <c r="M34" s="540"/>
      <c r="N34" s="523">
        <f t="shared" ref="N34:N36" si="4">SUM(J34:M34)</f>
        <v>0</v>
      </c>
    </row>
    <row r="35" spans="1:14" x14ac:dyDescent="0.25">
      <c r="A35" s="237"/>
      <c r="B35" s="238"/>
      <c r="C35" s="239"/>
      <c r="D35" s="238"/>
      <c r="E35" s="238"/>
      <c r="F35" s="240"/>
      <c r="G35" s="241"/>
      <c r="H35" s="242"/>
      <c r="I35" s="519"/>
      <c r="J35" s="544"/>
      <c r="K35" s="528"/>
      <c r="L35" s="533"/>
      <c r="M35" s="540"/>
      <c r="N35" s="523">
        <f t="shared" si="4"/>
        <v>0</v>
      </c>
    </row>
    <row r="36" spans="1:14" ht="15.75" thickBot="1" x14ac:dyDescent="0.3">
      <c r="A36" s="243"/>
      <c r="B36" s="244"/>
      <c r="C36" s="245"/>
      <c r="D36" s="244"/>
      <c r="E36" s="244"/>
      <c r="F36" s="246"/>
      <c r="G36" s="247"/>
      <c r="H36" s="248"/>
      <c r="I36" s="520"/>
      <c r="J36" s="545"/>
      <c r="K36" s="529"/>
      <c r="L36" s="534"/>
      <c r="M36" s="541"/>
      <c r="N36" s="537">
        <f t="shared" si="4"/>
        <v>0</v>
      </c>
    </row>
    <row r="37" spans="1:14" ht="15.75" thickBot="1" x14ac:dyDescent="0.3">
      <c r="A37" s="646" t="s">
        <v>4</v>
      </c>
      <c r="B37" s="647"/>
      <c r="C37" s="647"/>
      <c r="D37" s="647"/>
      <c r="E37" s="647"/>
      <c r="F37" s="647"/>
      <c r="G37" s="647"/>
      <c r="H37" s="647"/>
      <c r="I37" s="521">
        <f>SUM(I27:I36)</f>
        <v>0</v>
      </c>
      <c r="J37" s="546">
        <f t="shared" ref="J37:N37" si="5">SUM(J27:J36)</f>
        <v>0</v>
      </c>
      <c r="K37" s="530">
        <f t="shared" si="5"/>
        <v>0</v>
      </c>
      <c r="L37" s="535">
        <f t="shared" si="5"/>
        <v>0</v>
      </c>
      <c r="M37" s="525">
        <f t="shared" si="5"/>
        <v>0</v>
      </c>
      <c r="N37" s="538">
        <f t="shared" si="5"/>
        <v>0</v>
      </c>
    </row>
    <row r="38" spans="1:14" ht="15.75" customHeight="1" thickBot="1" x14ac:dyDescent="0.3">
      <c r="A38" s="633" t="s">
        <v>423</v>
      </c>
      <c r="B38" s="634"/>
      <c r="C38" s="634"/>
      <c r="D38" s="634"/>
      <c r="E38" s="634"/>
      <c r="F38" s="634"/>
      <c r="G38" s="634"/>
      <c r="H38" s="634"/>
      <c r="I38" s="634"/>
      <c r="J38" s="634"/>
      <c r="K38" s="634"/>
      <c r="L38" s="634"/>
      <c r="M38" s="634"/>
      <c r="N38" s="635"/>
    </row>
    <row r="39" spans="1:14" ht="26.25" thickBot="1" x14ac:dyDescent="0.3">
      <c r="A39" s="428" t="s">
        <v>418</v>
      </c>
      <c r="B39" s="416" t="s">
        <v>419</v>
      </c>
      <c r="C39" s="428" t="s">
        <v>420</v>
      </c>
      <c r="D39" s="416" t="s">
        <v>36</v>
      </c>
      <c r="E39" s="552" t="s">
        <v>533</v>
      </c>
      <c r="F39" s="297" t="s">
        <v>0</v>
      </c>
      <c r="G39" s="297" t="s">
        <v>2</v>
      </c>
      <c r="H39" s="297" t="s">
        <v>37</v>
      </c>
      <c r="I39" s="517" t="s">
        <v>5</v>
      </c>
      <c r="J39" s="542" t="s">
        <v>517</v>
      </c>
      <c r="K39" s="526" t="s">
        <v>518</v>
      </c>
      <c r="L39" s="531" t="s">
        <v>519</v>
      </c>
      <c r="M39" s="524" t="s">
        <v>520</v>
      </c>
      <c r="N39" s="536" t="s">
        <v>608</v>
      </c>
    </row>
    <row r="40" spans="1:14" x14ac:dyDescent="0.25">
      <c r="A40" s="231"/>
      <c r="B40" s="232"/>
      <c r="C40" s="233"/>
      <c r="D40" s="232"/>
      <c r="E40" s="232"/>
      <c r="F40" s="234"/>
      <c r="G40" s="235"/>
      <c r="H40" s="236"/>
      <c r="I40" s="518"/>
      <c r="J40" s="543"/>
      <c r="K40" s="527"/>
      <c r="L40" s="532"/>
      <c r="M40" s="539"/>
      <c r="N40" s="522">
        <f t="shared" ref="N40:N46" si="6">SUM(J40:M40)</f>
        <v>0</v>
      </c>
    </row>
    <row r="41" spans="1:14" x14ac:dyDescent="0.25">
      <c r="A41" s="237"/>
      <c r="B41" s="238"/>
      <c r="C41" s="239"/>
      <c r="D41" s="238"/>
      <c r="E41" s="238"/>
      <c r="F41" s="240"/>
      <c r="G41" s="241"/>
      <c r="H41" s="242"/>
      <c r="I41" s="519"/>
      <c r="J41" s="544"/>
      <c r="K41" s="528"/>
      <c r="L41" s="533"/>
      <c r="M41" s="540"/>
      <c r="N41" s="523">
        <f t="shared" si="6"/>
        <v>0</v>
      </c>
    </row>
    <row r="42" spans="1:14" x14ac:dyDescent="0.25">
      <c r="A42" s="237"/>
      <c r="B42" s="238"/>
      <c r="C42" s="239"/>
      <c r="D42" s="238"/>
      <c r="E42" s="238"/>
      <c r="F42" s="240"/>
      <c r="G42" s="241"/>
      <c r="H42" s="242"/>
      <c r="I42" s="519"/>
      <c r="J42" s="544"/>
      <c r="K42" s="528"/>
      <c r="L42" s="533"/>
      <c r="M42" s="540"/>
      <c r="N42" s="523">
        <f t="shared" si="6"/>
        <v>0</v>
      </c>
    </row>
    <row r="43" spans="1:14" x14ac:dyDescent="0.25">
      <c r="A43" s="237"/>
      <c r="B43" s="238"/>
      <c r="C43" s="239"/>
      <c r="D43" s="238"/>
      <c r="E43" s="238"/>
      <c r="F43" s="240"/>
      <c r="G43" s="241"/>
      <c r="H43" s="242"/>
      <c r="I43" s="519"/>
      <c r="J43" s="544"/>
      <c r="K43" s="528"/>
      <c r="L43" s="533"/>
      <c r="M43" s="540"/>
      <c r="N43" s="523">
        <f t="shared" si="6"/>
        <v>0</v>
      </c>
    </row>
    <row r="44" spans="1:14" x14ac:dyDescent="0.25">
      <c r="A44" s="237"/>
      <c r="B44" s="238"/>
      <c r="C44" s="239"/>
      <c r="D44" s="238"/>
      <c r="E44" s="238"/>
      <c r="F44" s="240"/>
      <c r="G44" s="241"/>
      <c r="H44" s="242"/>
      <c r="I44" s="519"/>
      <c r="J44" s="544"/>
      <c r="K44" s="528"/>
      <c r="L44" s="533"/>
      <c r="M44" s="540"/>
      <c r="N44" s="523">
        <f t="shared" si="6"/>
        <v>0</v>
      </c>
    </row>
    <row r="45" spans="1:14" x14ac:dyDescent="0.25">
      <c r="A45" s="237"/>
      <c r="B45" s="238"/>
      <c r="C45" s="239"/>
      <c r="D45" s="238"/>
      <c r="E45" s="238"/>
      <c r="F45" s="240"/>
      <c r="G45" s="241"/>
      <c r="H45" s="242"/>
      <c r="I45" s="519"/>
      <c r="J45" s="544"/>
      <c r="K45" s="528"/>
      <c r="L45" s="533"/>
      <c r="M45" s="540"/>
      <c r="N45" s="523">
        <f t="shared" si="6"/>
        <v>0</v>
      </c>
    </row>
    <row r="46" spans="1:14" x14ac:dyDescent="0.25">
      <c r="A46" s="237"/>
      <c r="B46" s="238"/>
      <c r="C46" s="239"/>
      <c r="D46" s="238"/>
      <c r="E46" s="238"/>
      <c r="F46" s="240"/>
      <c r="G46" s="241"/>
      <c r="H46" s="242"/>
      <c r="I46" s="519"/>
      <c r="J46" s="544"/>
      <c r="K46" s="528"/>
      <c r="L46" s="533"/>
      <c r="M46" s="540"/>
      <c r="N46" s="523">
        <f t="shared" si="6"/>
        <v>0</v>
      </c>
    </row>
    <row r="47" spans="1:14" x14ac:dyDescent="0.25">
      <c r="A47" s="237"/>
      <c r="B47" s="238"/>
      <c r="C47" s="239"/>
      <c r="D47" s="238"/>
      <c r="E47" s="238"/>
      <c r="F47" s="240"/>
      <c r="G47" s="241"/>
      <c r="H47" s="242"/>
      <c r="I47" s="519"/>
      <c r="J47" s="544"/>
      <c r="K47" s="528"/>
      <c r="L47" s="533"/>
      <c r="M47" s="540"/>
      <c r="N47" s="523">
        <f t="shared" ref="N47:N49" si="7">SUM(J47:M47)</f>
        <v>0</v>
      </c>
    </row>
    <row r="48" spans="1:14" x14ac:dyDescent="0.25">
      <c r="A48" s="237"/>
      <c r="B48" s="238"/>
      <c r="C48" s="239"/>
      <c r="D48" s="238"/>
      <c r="E48" s="238"/>
      <c r="F48" s="240"/>
      <c r="G48" s="241"/>
      <c r="H48" s="242"/>
      <c r="I48" s="519"/>
      <c r="J48" s="544"/>
      <c r="K48" s="528"/>
      <c r="L48" s="533"/>
      <c r="M48" s="540"/>
      <c r="N48" s="523">
        <f t="shared" si="7"/>
        <v>0</v>
      </c>
    </row>
    <row r="49" spans="1:14" ht="15.75" thickBot="1" x14ac:dyDescent="0.3">
      <c r="A49" s="243"/>
      <c r="B49" s="244"/>
      <c r="C49" s="245"/>
      <c r="D49" s="244"/>
      <c r="E49" s="244"/>
      <c r="F49" s="246"/>
      <c r="G49" s="247"/>
      <c r="H49" s="248"/>
      <c r="I49" s="520"/>
      <c r="J49" s="545"/>
      <c r="K49" s="529"/>
      <c r="L49" s="534"/>
      <c r="M49" s="541"/>
      <c r="N49" s="537">
        <f t="shared" si="7"/>
        <v>0</v>
      </c>
    </row>
    <row r="50" spans="1:14" ht="15.75" thickBot="1" x14ac:dyDescent="0.3">
      <c r="A50" s="646" t="s">
        <v>4</v>
      </c>
      <c r="B50" s="647"/>
      <c r="C50" s="647"/>
      <c r="D50" s="647"/>
      <c r="E50" s="647"/>
      <c r="F50" s="647"/>
      <c r="G50" s="647"/>
      <c r="H50" s="647"/>
      <c r="I50" s="521">
        <f>SUM(I40:I49)</f>
        <v>0</v>
      </c>
      <c r="J50" s="546">
        <f t="shared" ref="J50:N50" si="8">SUM(J40:J49)</f>
        <v>0</v>
      </c>
      <c r="K50" s="530">
        <f t="shared" si="8"/>
        <v>0</v>
      </c>
      <c r="L50" s="535">
        <f t="shared" si="8"/>
        <v>0</v>
      </c>
      <c r="M50" s="525">
        <f t="shared" si="8"/>
        <v>0</v>
      </c>
      <c r="N50" s="538">
        <f t="shared" si="8"/>
        <v>0</v>
      </c>
    </row>
    <row r="51" spans="1:14" ht="15.75" customHeight="1" thickBot="1" x14ac:dyDescent="0.3">
      <c r="A51" s="633" t="s">
        <v>424</v>
      </c>
      <c r="B51" s="634"/>
      <c r="C51" s="634"/>
      <c r="D51" s="634"/>
      <c r="E51" s="634"/>
      <c r="F51" s="634"/>
      <c r="G51" s="634"/>
      <c r="H51" s="634"/>
      <c r="I51" s="634"/>
      <c r="J51" s="634"/>
      <c r="K51" s="634"/>
      <c r="L51" s="634"/>
      <c r="M51" s="634"/>
      <c r="N51" s="635"/>
    </row>
    <row r="52" spans="1:14" ht="26.25" thickBot="1" x14ac:dyDescent="0.3">
      <c r="A52" s="427" t="s">
        <v>418</v>
      </c>
      <c r="B52" s="415" t="s">
        <v>419</v>
      </c>
      <c r="C52" s="427" t="s">
        <v>420</v>
      </c>
      <c r="D52" s="415" t="s">
        <v>36</v>
      </c>
      <c r="E52" s="552" t="s">
        <v>533</v>
      </c>
      <c r="F52" s="229" t="s">
        <v>0</v>
      </c>
      <c r="G52" s="229" t="s">
        <v>2</v>
      </c>
      <c r="H52" s="229" t="s">
        <v>37</v>
      </c>
      <c r="I52" s="517" t="s">
        <v>5</v>
      </c>
      <c r="J52" s="542" t="s">
        <v>517</v>
      </c>
      <c r="K52" s="526" t="s">
        <v>518</v>
      </c>
      <c r="L52" s="531" t="s">
        <v>519</v>
      </c>
      <c r="M52" s="524" t="s">
        <v>520</v>
      </c>
      <c r="N52" s="536" t="s">
        <v>608</v>
      </c>
    </row>
    <row r="53" spans="1:14" x14ac:dyDescent="0.25">
      <c r="A53" s="231"/>
      <c r="B53" s="232"/>
      <c r="C53" s="233"/>
      <c r="D53" s="232"/>
      <c r="E53" s="232"/>
      <c r="F53" s="234"/>
      <c r="G53" s="235"/>
      <c r="H53" s="236"/>
      <c r="I53" s="518"/>
      <c r="J53" s="543"/>
      <c r="K53" s="527"/>
      <c r="L53" s="532"/>
      <c r="M53" s="539"/>
      <c r="N53" s="522">
        <f t="shared" ref="N53:N59" si="9">SUM(J53:M53)</f>
        <v>0</v>
      </c>
    </row>
    <row r="54" spans="1:14" x14ac:dyDescent="0.25">
      <c r="A54" s="237"/>
      <c r="B54" s="238"/>
      <c r="C54" s="239"/>
      <c r="D54" s="238"/>
      <c r="E54" s="238"/>
      <c r="F54" s="240"/>
      <c r="G54" s="241"/>
      <c r="H54" s="242"/>
      <c r="I54" s="519"/>
      <c r="J54" s="544"/>
      <c r="K54" s="528"/>
      <c r="L54" s="533"/>
      <c r="M54" s="540"/>
      <c r="N54" s="523">
        <f t="shared" si="9"/>
        <v>0</v>
      </c>
    </row>
    <row r="55" spans="1:14" x14ac:dyDescent="0.25">
      <c r="A55" s="237"/>
      <c r="B55" s="238"/>
      <c r="C55" s="239"/>
      <c r="D55" s="238"/>
      <c r="E55" s="238"/>
      <c r="F55" s="240"/>
      <c r="G55" s="241"/>
      <c r="H55" s="242"/>
      <c r="I55" s="519"/>
      <c r="J55" s="544"/>
      <c r="K55" s="528"/>
      <c r="L55" s="533"/>
      <c r="M55" s="540"/>
      <c r="N55" s="523">
        <f t="shared" si="9"/>
        <v>0</v>
      </c>
    </row>
    <row r="56" spans="1:14" x14ac:dyDescent="0.25">
      <c r="A56" s="237"/>
      <c r="B56" s="238"/>
      <c r="C56" s="239"/>
      <c r="D56" s="238"/>
      <c r="E56" s="238"/>
      <c r="F56" s="240"/>
      <c r="G56" s="241"/>
      <c r="H56" s="242"/>
      <c r="I56" s="519"/>
      <c r="J56" s="544"/>
      <c r="K56" s="528"/>
      <c r="L56" s="533"/>
      <c r="M56" s="540"/>
      <c r="N56" s="523">
        <f t="shared" si="9"/>
        <v>0</v>
      </c>
    </row>
    <row r="57" spans="1:14" x14ac:dyDescent="0.25">
      <c r="A57" s="237"/>
      <c r="B57" s="238"/>
      <c r="C57" s="239"/>
      <c r="D57" s="238"/>
      <c r="E57" s="238"/>
      <c r="F57" s="240"/>
      <c r="G57" s="241"/>
      <c r="H57" s="242"/>
      <c r="I57" s="519"/>
      <c r="J57" s="544"/>
      <c r="K57" s="528"/>
      <c r="L57" s="533"/>
      <c r="M57" s="540"/>
      <c r="N57" s="523">
        <f t="shared" si="9"/>
        <v>0</v>
      </c>
    </row>
    <row r="58" spans="1:14" x14ac:dyDescent="0.25">
      <c r="A58" s="237"/>
      <c r="B58" s="238"/>
      <c r="C58" s="239"/>
      <c r="D58" s="238"/>
      <c r="E58" s="238"/>
      <c r="F58" s="240"/>
      <c r="G58" s="241"/>
      <c r="H58" s="242"/>
      <c r="I58" s="519"/>
      <c r="J58" s="544"/>
      <c r="K58" s="528"/>
      <c r="L58" s="533"/>
      <c r="M58" s="540"/>
      <c r="N58" s="523">
        <f t="shared" si="9"/>
        <v>0</v>
      </c>
    </row>
    <row r="59" spans="1:14" x14ac:dyDescent="0.25">
      <c r="A59" s="237"/>
      <c r="B59" s="238"/>
      <c r="C59" s="239"/>
      <c r="D59" s="238"/>
      <c r="E59" s="238"/>
      <c r="F59" s="240"/>
      <c r="G59" s="241"/>
      <c r="H59" s="242"/>
      <c r="I59" s="519"/>
      <c r="J59" s="544"/>
      <c r="K59" s="528"/>
      <c r="L59" s="533"/>
      <c r="M59" s="540"/>
      <c r="N59" s="523">
        <f t="shared" si="9"/>
        <v>0</v>
      </c>
    </row>
    <row r="60" spans="1:14" x14ac:dyDescent="0.25">
      <c r="A60" s="237"/>
      <c r="B60" s="238"/>
      <c r="C60" s="239"/>
      <c r="D60" s="238"/>
      <c r="E60" s="238"/>
      <c r="F60" s="240"/>
      <c r="G60" s="241"/>
      <c r="H60" s="242"/>
      <c r="I60" s="519"/>
      <c r="J60" s="544"/>
      <c r="K60" s="528"/>
      <c r="L60" s="533"/>
      <c r="M60" s="540"/>
      <c r="N60" s="523">
        <f t="shared" ref="N60:N62" si="10">SUM(J60:M60)</f>
        <v>0</v>
      </c>
    </row>
    <row r="61" spans="1:14" x14ac:dyDescent="0.25">
      <c r="A61" s="237"/>
      <c r="B61" s="238"/>
      <c r="C61" s="239"/>
      <c r="D61" s="238"/>
      <c r="E61" s="238"/>
      <c r="F61" s="240"/>
      <c r="G61" s="241"/>
      <c r="H61" s="242"/>
      <c r="I61" s="519"/>
      <c r="J61" s="544"/>
      <c r="K61" s="528"/>
      <c r="L61" s="533"/>
      <c r="M61" s="540"/>
      <c r="N61" s="523">
        <f t="shared" si="10"/>
        <v>0</v>
      </c>
    </row>
    <row r="62" spans="1:14" ht="15.75" thickBot="1" x14ac:dyDescent="0.3">
      <c r="A62" s="243"/>
      <c r="B62" s="244"/>
      <c r="C62" s="245"/>
      <c r="D62" s="244"/>
      <c r="E62" s="244"/>
      <c r="F62" s="246"/>
      <c r="G62" s="247"/>
      <c r="H62" s="248"/>
      <c r="I62" s="520"/>
      <c r="J62" s="545"/>
      <c r="K62" s="529"/>
      <c r="L62" s="534"/>
      <c r="M62" s="541"/>
      <c r="N62" s="537">
        <f t="shared" si="10"/>
        <v>0</v>
      </c>
    </row>
    <row r="63" spans="1:14" ht="15.75" thickBot="1" x14ac:dyDescent="0.3">
      <c r="A63" s="646" t="s">
        <v>4</v>
      </c>
      <c r="B63" s="647"/>
      <c r="C63" s="647"/>
      <c r="D63" s="647"/>
      <c r="E63" s="647"/>
      <c r="F63" s="647"/>
      <c r="G63" s="647"/>
      <c r="H63" s="647"/>
      <c r="I63" s="521">
        <f>SUM(I53:I62)</f>
        <v>0</v>
      </c>
      <c r="J63" s="546">
        <f t="shared" ref="J63:N63" si="11">SUM(J53:J62)</f>
        <v>0</v>
      </c>
      <c r="K63" s="530">
        <f t="shared" si="11"/>
        <v>0</v>
      </c>
      <c r="L63" s="535">
        <f t="shared" si="11"/>
        <v>0</v>
      </c>
      <c r="M63" s="525">
        <f t="shared" si="11"/>
        <v>0</v>
      </c>
      <c r="N63" s="538">
        <f t="shared" si="11"/>
        <v>0</v>
      </c>
    </row>
    <row r="64" spans="1:14" ht="15.75" customHeight="1" thickBot="1" x14ac:dyDescent="0.3">
      <c r="A64" s="633" t="s">
        <v>425</v>
      </c>
      <c r="B64" s="634"/>
      <c r="C64" s="634"/>
      <c r="D64" s="634"/>
      <c r="E64" s="634"/>
      <c r="F64" s="634"/>
      <c r="G64" s="634"/>
      <c r="H64" s="634"/>
      <c r="I64" s="634"/>
      <c r="J64" s="634"/>
      <c r="K64" s="634"/>
      <c r="L64" s="634"/>
      <c r="M64" s="634"/>
      <c r="N64" s="635"/>
    </row>
    <row r="65" spans="1:14" ht="26.25" thickBot="1" x14ac:dyDescent="0.3">
      <c r="A65" s="428" t="s">
        <v>418</v>
      </c>
      <c r="B65" s="416" t="s">
        <v>419</v>
      </c>
      <c r="C65" s="428" t="s">
        <v>420</v>
      </c>
      <c r="D65" s="416" t="s">
        <v>36</v>
      </c>
      <c r="E65" s="552" t="s">
        <v>533</v>
      </c>
      <c r="F65" s="297" t="s">
        <v>0</v>
      </c>
      <c r="G65" s="297" t="s">
        <v>2</v>
      </c>
      <c r="H65" s="297" t="s">
        <v>37</v>
      </c>
      <c r="I65" s="517" t="s">
        <v>5</v>
      </c>
      <c r="J65" s="542" t="s">
        <v>517</v>
      </c>
      <c r="K65" s="526" t="s">
        <v>518</v>
      </c>
      <c r="L65" s="531" t="s">
        <v>519</v>
      </c>
      <c r="M65" s="524" t="s">
        <v>520</v>
      </c>
      <c r="N65" s="536" t="s">
        <v>608</v>
      </c>
    </row>
    <row r="66" spans="1:14" x14ac:dyDescent="0.25">
      <c r="A66" s="231"/>
      <c r="B66" s="232"/>
      <c r="C66" s="233"/>
      <c r="D66" s="232"/>
      <c r="E66" s="232"/>
      <c r="F66" s="234"/>
      <c r="G66" s="235"/>
      <c r="H66" s="236"/>
      <c r="I66" s="518"/>
      <c r="J66" s="543"/>
      <c r="K66" s="527"/>
      <c r="L66" s="532"/>
      <c r="M66" s="539"/>
      <c r="N66" s="522">
        <f t="shared" ref="N66:N72" si="12">SUM(J66:M66)</f>
        <v>0</v>
      </c>
    </row>
    <row r="67" spans="1:14" x14ac:dyDescent="0.25">
      <c r="A67" s="237"/>
      <c r="B67" s="238"/>
      <c r="C67" s="239"/>
      <c r="D67" s="238"/>
      <c r="E67" s="238"/>
      <c r="F67" s="240"/>
      <c r="G67" s="241"/>
      <c r="H67" s="242"/>
      <c r="I67" s="519"/>
      <c r="J67" s="544"/>
      <c r="K67" s="528"/>
      <c r="L67" s="533"/>
      <c r="M67" s="540"/>
      <c r="N67" s="523">
        <f t="shared" si="12"/>
        <v>0</v>
      </c>
    </row>
    <row r="68" spans="1:14" x14ac:dyDescent="0.25">
      <c r="A68" s="237"/>
      <c r="B68" s="238"/>
      <c r="C68" s="239"/>
      <c r="D68" s="238"/>
      <c r="E68" s="238"/>
      <c r="F68" s="240"/>
      <c r="G68" s="241"/>
      <c r="H68" s="242"/>
      <c r="I68" s="519"/>
      <c r="J68" s="544"/>
      <c r="K68" s="528"/>
      <c r="L68" s="533"/>
      <c r="M68" s="540"/>
      <c r="N68" s="523">
        <f t="shared" si="12"/>
        <v>0</v>
      </c>
    </row>
    <row r="69" spans="1:14" x14ac:dyDescent="0.25">
      <c r="A69" s="237"/>
      <c r="B69" s="238"/>
      <c r="C69" s="239"/>
      <c r="D69" s="238"/>
      <c r="E69" s="238"/>
      <c r="F69" s="240"/>
      <c r="G69" s="241"/>
      <c r="H69" s="242"/>
      <c r="I69" s="519"/>
      <c r="J69" s="544"/>
      <c r="K69" s="528"/>
      <c r="L69" s="533"/>
      <c r="M69" s="540"/>
      <c r="N69" s="523">
        <f t="shared" si="12"/>
        <v>0</v>
      </c>
    </row>
    <row r="70" spans="1:14" x14ac:dyDescent="0.25">
      <c r="A70" s="237"/>
      <c r="B70" s="238"/>
      <c r="C70" s="239"/>
      <c r="D70" s="238"/>
      <c r="E70" s="238"/>
      <c r="F70" s="240"/>
      <c r="G70" s="241"/>
      <c r="H70" s="242"/>
      <c r="I70" s="519"/>
      <c r="J70" s="544"/>
      <c r="K70" s="528"/>
      <c r="L70" s="533"/>
      <c r="M70" s="540"/>
      <c r="N70" s="523">
        <f t="shared" si="12"/>
        <v>0</v>
      </c>
    </row>
    <row r="71" spans="1:14" x14ac:dyDescent="0.25">
      <c r="A71" s="237"/>
      <c r="B71" s="238"/>
      <c r="C71" s="239"/>
      <c r="D71" s="238"/>
      <c r="E71" s="238"/>
      <c r="F71" s="240"/>
      <c r="G71" s="241"/>
      <c r="H71" s="242"/>
      <c r="I71" s="519"/>
      <c r="J71" s="544"/>
      <c r="K71" s="528"/>
      <c r="L71" s="533"/>
      <c r="M71" s="540"/>
      <c r="N71" s="523">
        <f t="shared" si="12"/>
        <v>0</v>
      </c>
    </row>
    <row r="72" spans="1:14" x14ac:dyDescent="0.25">
      <c r="A72" s="237"/>
      <c r="B72" s="238"/>
      <c r="C72" s="239"/>
      <c r="D72" s="238"/>
      <c r="E72" s="238"/>
      <c r="F72" s="240"/>
      <c r="G72" s="241"/>
      <c r="H72" s="242"/>
      <c r="I72" s="519"/>
      <c r="J72" s="544"/>
      <c r="K72" s="528"/>
      <c r="L72" s="533"/>
      <c r="M72" s="540"/>
      <c r="N72" s="523">
        <f t="shared" si="12"/>
        <v>0</v>
      </c>
    </row>
    <row r="73" spans="1:14" x14ac:dyDescent="0.25">
      <c r="A73" s="237"/>
      <c r="B73" s="238"/>
      <c r="C73" s="239"/>
      <c r="D73" s="238"/>
      <c r="E73" s="238"/>
      <c r="F73" s="240"/>
      <c r="G73" s="241"/>
      <c r="H73" s="242"/>
      <c r="I73" s="519"/>
      <c r="J73" s="544"/>
      <c r="K73" s="528"/>
      <c r="L73" s="533"/>
      <c r="M73" s="540"/>
      <c r="N73" s="523">
        <f t="shared" ref="N73:N75" si="13">SUM(J73:M73)</f>
        <v>0</v>
      </c>
    </row>
    <row r="74" spans="1:14" x14ac:dyDescent="0.25">
      <c r="A74" s="237"/>
      <c r="B74" s="238"/>
      <c r="C74" s="239"/>
      <c r="D74" s="238"/>
      <c r="E74" s="238"/>
      <c r="F74" s="240"/>
      <c r="G74" s="241"/>
      <c r="H74" s="242"/>
      <c r="I74" s="519"/>
      <c r="J74" s="544"/>
      <c r="K74" s="528"/>
      <c r="L74" s="533"/>
      <c r="M74" s="540"/>
      <c r="N74" s="523">
        <f t="shared" si="13"/>
        <v>0</v>
      </c>
    </row>
    <row r="75" spans="1:14" ht="15.75" thickBot="1" x14ac:dyDescent="0.3">
      <c r="A75" s="243"/>
      <c r="B75" s="244"/>
      <c r="C75" s="245"/>
      <c r="D75" s="244"/>
      <c r="E75" s="244"/>
      <c r="F75" s="246"/>
      <c r="G75" s="247"/>
      <c r="H75" s="248"/>
      <c r="I75" s="520"/>
      <c r="J75" s="545"/>
      <c r="K75" s="529"/>
      <c r="L75" s="534"/>
      <c r="M75" s="541"/>
      <c r="N75" s="537">
        <f t="shared" si="13"/>
        <v>0</v>
      </c>
    </row>
    <row r="76" spans="1:14" ht="15.75" thickBot="1" x14ac:dyDescent="0.3">
      <c r="A76" s="646" t="s">
        <v>4</v>
      </c>
      <c r="B76" s="647"/>
      <c r="C76" s="647"/>
      <c r="D76" s="647"/>
      <c r="E76" s="647"/>
      <c r="F76" s="647"/>
      <c r="G76" s="647"/>
      <c r="H76" s="647"/>
      <c r="I76" s="521">
        <f>SUM(I66:I75)</f>
        <v>0</v>
      </c>
      <c r="J76" s="546">
        <f t="shared" ref="J76:N76" si="14">SUM(J66:J75)</f>
        <v>0</v>
      </c>
      <c r="K76" s="530">
        <f t="shared" si="14"/>
        <v>0</v>
      </c>
      <c r="L76" s="535">
        <f t="shared" si="14"/>
        <v>0</v>
      </c>
      <c r="M76" s="525">
        <f t="shared" si="14"/>
        <v>0</v>
      </c>
      <c r="N76" s="538">
        <f t="shared" si="14"/>
        <v>0</v>
      </c>
    </row>
    <row r="77" spans="1:14" ht="15.75" customHeight="1" thickBot="1" x14ac:dyDescent="0.3">
      <c r="A77" s="633" t="s">
        <v>426</v>
      </c>
      <c r="B77" s="634"/>
      <c r="C77" s="634"/>
      <c r="D77" s="634"/>
      <c r="E77" s="634"/>
      <c r="F77" s="634"/>
      <c r="G77" s="634"/>
      <c r="H77" s="634"/>
      <c r="I77" s="634"/>
      <c r="J77" s="634"/>
      <c r="K77" s="634"/>
      <c r="L77" s="634"/>
      <c r="M77" s="634"/>
      <c r="N77" s="635"/>
    </row>
    <row r="78" spans="1:14" ht="26.25" thickBot="1" x14ac:dyDescent="0.3">
      <c r="A78" s="428" t="s">
        <v>418</v>
      </c>
      <c r="B78" s="416" t="s">
        <v>419</v>
      </c>
      <c r="C78" s="428" t="s">
        <v>420</v>
      </c>
      <c r="D78" s="416" t="s">
        <v>36</v>
      </c>
      <c r="E78" s="552" t="s">
        <v>533</v>
      </c>
      <c r="F78" s="297" t="s">
        <v>0</v>
      </c>
      <c r="G78" s="297" t="s">
        <v>2</v>
      </c>
      <c r="H78" s="297" t="s">
        <v>37</v>
      </c>
      <c r="I78" s="517" t="s">
        <v>5</v>
      </c>
      <c r="J78" s="542" t="s">
        <v>517</v>
      </c>
      <c r="K78" s="526" t="s">
        <v>518</v>
      </c>
      <c r="L78" s="531" t="s">
        <v>519</v>
      </c>
      <c r="M78" s="524" t="s">
        <v>520</v>
      </c>
      <c r="N78" s="536" t="s">
        <v>608</v>
      </c>
    </row>
    <row r="79" spans="1:14" x14ac:dyDescent="0.25">
      <c r="A79" s="231"/>
      <c r="B79" s="232"/>
      <c r="C79" s="233"/>
      <c r="D79" s="232"/>
      <c r="E79" s="232"/>
      <c r="F79" s="234"/>
      <c r="G79" s="235"/>
      <c r="H79" s="236"/>
      <c r="I79" s="518"/>
      <c r="J79" s="543"/>
      <c r="K79" s="527"/>
      <c r="L79" s="532"/>
      <c r="M79" s="539"/>
      <c r="N79" s="522">
        <f t="shared" ref="N79:N85" si="15">SUM(J79:M79)</f>
        <v>0</v>
      </c>
    </row>
    <row r="80" spans="1:14" x14ac:dyDescent="0.25">
      <c r="A80" s="237"/>
      <c r="B80" s="238"/>
      <c r="C80" s="239"/>
      <c r="D80" s="238"/>
      <c r="E80" s="238"/>
      <c r="F80" s="240"/>
      <c r="G80" s="241"/>
      <c r="H80" s="242"/>
      <c r="I80" s="519"/>
      <c r="J80" s="544"/>
      <c r="K80" s="528"/>
      <c r="L80" s="533"/>
      <c r="M80" s="540"/>
      <c r="N80" s="523">
        <f t="shared" si="15"/>
        <v>0</v>
      </c>
    </row>
    <row r="81" spans="1:14" x14ac:dyDescent="0.25">
      <c r="A81" s="237"/>
      <c r="B81" s="238"/>
      <c r="C81" s="239"/>
      <c r="D81" s="238"/>
      <c r="E81" s="238"/>
      <c r="F81" s="240"/>
      <c r="G81" s="241"/>
      <c r="H81" s="242"/>
      <c r="I81" s="519"/>
      <c r="J81" s="544"/>
      <c r="K81" s="528"/>
      <c r="L81" s="533"/>
      <c r="M81" s="540"/>
      <c r="N81" s="523">
        <f t="shared" si="15"/>
        <v>0</v>
      </c>
    </row>
    <row r="82" spans="1:14" x14ac:dyDescent="0.25">
      <c r="A82" s="237"/>
      <c r="B82" s="238"/>
      <c r="C82" s="239"/>
      <c r="D82" s="238"/>
      <c r="E82" s="238"/>
      <c r="F82" s="240"/>
      <c r="G82" s="241"/>
      <c r="H82" s="242"/>
      <c r="I82" s="519"/>
      <c r="J82" s="544"/>
      <c r="K82" s="528"/>
      <c r="L82" s="533"/>
      <c r="M82" s="540"/>
      <c r="N82" s="523">
        <f t="shared" si="15"/>
        <v>0</v>
      </c>
    </row>
    <row r="83" spans="1:14" x14ac:dyDescent="0.25">
      <c r="A83" s="237"/>
      <c r="B83" s="238"/>
      <c r="C83" s="239"/>
      <c r="D83" s="238"/>
      <c r="E83" s="238"/>
      <c r="F83" s="240"/>
      <c r="G83" s="241"/>
      <c r="H83" s="242"/>
      <c r="I83" s="519"/>
      <c r="J83" s="544"/>
      <c r="K83" s="528"/>
      <c r="L83" s="533"/>
      <c r="M83" s="540"/>
      <c r="N83" s="523">
        <f t="shared" si="15"/>
        <v>0</v>
      </c>
    </row>
    <row r="84" spans="1:14" x14ac:dyDescent="0.25">
      <c r="A84" s="237"/>
      <c r="B84" s="238"/>
      <c r="C84" s="239"/>
      <c r="D84" s="238"/>
      <c r="E84" s="238"/>
      <c r="F84" s="240"/>
      <c r="G84" s="241"/>
      <c r="H84" s="242"/>
      <c r="I84" s="519"/>
      <c r="J84" s="544"/>
      <c r="K84" s="528"/>
      <c r="L84" s="533"/>
      <c r="M84" s="540"/>
      <c r="N84" s="523">
        <f t="shared" si="15"/>
        <v>0</v>
      </c>
    </row>
    <row r="85" spans="1:14" x14ac:dyDescent="0.25">
      <c r="A85" s="237"/>
      <c r="B85" s="238"/>
      <c r="C85" s="239"/>
      <c r="D85" s="238"/>
      <c r="E85" s="238"/>
      <c r="F85" s="240"/>
      <c r="G85" s="241"/>
      <c r="H85" s="242"/>
      <c r="I85" s="519"/>
      <c r="J85" s="544"/>
      <c r="K85" s="528"/>
      <c r="L85" s="533"/>
      <c r="M85" s="540"/>
      <c r="N85" s="523">
        <f t="shared" si="15"/>
        <v>0</v>
      </c>
    </row>
    <row r="86" spans="1:14" x14ac:dyDescent="0.25">
      <c r="A86" s="237"/>
      <c r="B86" s="238"/>
      <c r="C86" s="239"/>
      <c r="D86" s="238"/>
      <c r="E86" s="238"/>
      <c r="F86" s="240"/>
      <c r="G86" s="241"/>
      <c r="H86" s="242"/>
      <c r="I86" s="519"/>
      <c r="J86" s="544"/>
      <c r="K86" s="528"/>
      <c r="L86" s="533"/>
      <c r="M86" s="540"/>
      <c r="N86" s="523">
        <f t="shared" ref="N86:N88" si="16">SUM(J86:M86)</f>
        <v>0</v>
      </c>
    </row>
    <row r="87" spans="1:14" x14ac:dyDescent="0.25">
      <c r="A87" s="237"/>
      <c r="B87" s="238"/>
      <c r="C87" s="239"/>
      <c r="D87" s="238"/>
      <c r="E87" s="238"/>
      <c r="F87" s="240"/>
      <c r="G87" s="241"/>
      <c r="H87" s="242"/>
      <c r="I87" s="519"/>
      <c r="J87" s="544"/>
      <c r="K87" s="528"/>
      <c r="L87" s="533"/>
      <c r="M87" s="540"/>
      <c r="N87" s="523">
        <f t="shared" si="16"/>
        <v>0</v>
      </c>
    </row>
    <row r="88" spans="1:14" ht="15.75" thickBot="1" x14ac:dyDescent="0.3">
      <c r="A88" s="243"/>
      <c r="B88" s="244"/>
      <c r="C88" s="245"/>
      <c r="D88" s="244"/>
      <c r="E88" s="244"/>
      <c r="F88" s="246"/>
      <c r="G88" s="247"/>
      <c r="H88" s="248"/>
      <c r="I88" s="520"/>
      <c r="J88" s="545"/>
      <c r="K88" s="529"/>
      <c r="L88" s="534"/>
      <c r="M88" s="541"/>
      <c r="N88" s="537">
        <f t="shared" si="16"/>
        <v>0</v>
      </c>
    </row>
    <row r="89" spans="1:14" ht="15.75" thickBot="1" x14ac:dyDescent="0.3">
      <c r="A89" s="646" t="s">
        <v>4</v>
      </c>
      <c r="B89" s="647"/>
      <c r="C89" s="647"/>
      <c r="D89" s="647"/>
      <c r="E89" s="647"/>
      <c r="F89" s="647"/>
      <c r="G89" s="647"/>
      <c r="H89" s="647"/>
      <c r="I89" s="521">
        <f>SUM(I79:I88)</f>
        <v>0</v>
      </c>
      <c r="J89" s="546">
        <f t="shared" ref="J89:N89" si="17">SUM(J79:J88)</f>
        <v>0</v>
      </c>
      <c r="K89" s="530">
        <f t="shared" si="17"/>
        <v>0</v>
      </c>
      <c r="L89" s="535">
        <f t="shared" si="17"/>
        <v>0</v>
      </c>
      <c r="M89" s="525">
        <f t="shared" si="17"/>
        <v>0</v>
      </c>
      <c r="N89" s="538">
        <f t="shared" si="17"/>
        <v>0</v>
      </c>
    </row>
    <row r="90" spans="1:14" ht="15.75" customHeight="1" thickBot="1" x14ac:dyDescent="0.3">
      <c r="A90" s="633" t="s">
        <v>427</v>
      </c>
      <c r="B90" s="634"/>
      <c r="C90" s="634"/>
      <c r="D90" s="634"/>
      <c r="E90" s="634"/>
      <c r="F90" s="634"/>
      <c r="G90" s="634"/>
      <c r="H90" s="634"/>
      <c r="I90" s="634"/>
      <c r="J90" s="634"/>
      <c r="K90" s="634"/>
      <c r="L90" s="634"/>
      <c r="M90" s="634"/>
      <c r="N90" s="635"/>
    </row>
    <row r="91" spans="1:14" ht="26.25" thickBot="1" x14ac:dyDescent="0.3">
      <c r="A91" s="428" t="s">
        <v>418</v>
      </c>
      <c r="B91" s="416" t="s">
        <v>419</v>
      </c>
      <c r="C91" s="428" t="s">
        <v>420</v>
      </c>
      <c r="D91" s="416" t="s">
        <v>36</v>
      </c>
      <c r="E91" s="552" t="s">
        <v>533</v>
      </c>
      <c r="F91" s="297" t="s">
        <v>0</v>
      </c>
      <c r="G91" s="297" t="s">
        <v>2</v>
      </c>
      <c r="H91" s="297" t="s">
        <v>37</v>
      </c>
      <c r="I91" s="517" t="s">
        <v>5</v>
      </c>
      <c r="J91" s="542" t="s">
        <v>517</v>
      </c>
      <c r="K91" s="526" t="s">
        <v>518</v>
      </c>
      <c r="L91" s="531" t="s">
        <v>519</v>
      </c>
      <c r="M91" s="524" t="s">
        <v>520</v>
      </c>
      <c r="N91" s="536" t="s">
        <v>608</v>
      </c>
    </row>
    <row r="92" spans="1:14" x14ac:dyDescent="0.25">
      <c r="A92" s="231"/>
      <c r="B92" s="232"/>
      <c r="C92" s="233"/>
      <c r="D92" s="232"/>
      <c r="E92" s="232"/>
      <c r="F92" s="234"/>
      <c r="G92" s="235"/>
      <c r="H92" s="236"/>
      <c r="I92" s="518"/>
      <c r="J92" s="543"/>
      <c r="K92" s="527"/>
      <c r="L92" s="532"/>
      <c r="M92" s="539"/>
      <c r="N92" s="522">
        <f t="shared" ref="N92:N98" si="18">SUM(J92:M92)</f>
        <v>0</v>
      </c>
    </row>
    <row r="93" spans="1:14" x14ac:dyDescent="0.25">
      <c r="A93" s="237"/>
      <c r="B93" s="238"/>
      <c r="C93" s="239"/>
      <c r="D93" s="238"/>
      <c r="E93" s="238"/>
      <c r="F93" s="240"/>
      <c r="G93" s="241"/>
      <c r="H93" s="242"/>
      <c r="I93" s="519"/>
      <c r="J93" s="544"/>
      <c r="K93" s="528"/>
      <c r="L93" s="533"/>
      <c r="M93" s="540"/>
      <c r="N93" s="523">
        <f t="shared" si="18"/>
        <v>0</v>
      </c>
    </row>
    <row r="94" spans="1:14" x14ac:dyDescent="0.25">
      <c r="A94" s="237"/>
      <c r="B94" s="238"/>
      <c r="C94" s="239"/>
      <c r="D94" s="238"/>
      <c r="E94" s="238"/>
      <c r="F94" s="240"/>
      <c r="G94" s="241"/>
      <c r="H94" s="242"/>
      <c r="I94" s="519"/>
      <c r="J94" s="544"/>
      <c r="K94" s="528"/>
      <c r="L94" s="533"/>
      <c r="M94" s="540"/>
      <c r="N94" s="523">
        <f t="shared" si="18"/>
        <v>0</v>
      </c>
    </row>
    <row r="95" spans="1:14" x14ac:dyDescent="0.25">
      <c r="A95" s="237"/>
      <c r="B95" s="238"/>
      <c r="C95" s="239"/>
      <c r="D95" s="238"/>
      <c r="E95" s="238"/>
      <c r="F95" s="240"/>
      <c r="G95" s="241"/>
      <c r="H95" s="242"/>
      <c r="I95" s="519"/>
      <c r="J95" s="544"/>
      <c r="K95" s="528"/>
      <c r="L95" s="533"/>
      <c r="M95" s="540"/>
      <c r="N95" s="523">
        <f t="shared" si="18"/>
        <v>0</v>
      </c>
    </row>
    <row r="96" spans="1:14" x14ac:dyDescent="0.25">
      <c r="A96" s="237"/>
      <c r="B96" s="238"/>
      <c r="C96" s="239"/>
      <c r="D96" s="238"/>
      <c r="E96" s="238"/>
      <c r="F96" s="240"/>
      <c r="G96" s="241"/>
      <c r="H96" s="242"/>
      <c r="I96" s="519"/>
      <c r="J96" s="544"/>
      <c r="K96" s="528"/>
      <c r="L96" s="533"/>
      <c r="M96" s="540"/>
      <c r="N96" s="523">
        <f t="shared" si="18"/>
        <v>0</v>
      </c>
    </row>
    <row r="97" spans="1:14" x14ac:dyDescent="0.25">
      <c r="A97" s="237"/>
      <c r="B97" s="238"/>
      <c r="C97" s="239"/>
      <c r="D97" s="238"/>
      <c r="E97" s="238"/>
      <c r="F97" s="240"/>
      <c r="G97" s="241"/>
      <c r="H97" s="242"/>
      <c r="I97" s="519"/>
      <c r="J97" s="544"/>
      <c r="K97" s="528"/>
      <c r="L97" s="533"/>
      <c r="M97" s="540"/>
      <c r="N97" s="523">
        <f t="shared" si="18"/>
        <v>0</v>
      </c>
    </row>
    <row r="98" spans="1:14" x14ac:dyDescent="0.25">
      <c r="A98" s="237"/>
      <c r="B98" s="238"/>
      <c r="C98" s="239"/>
      <c r="D98" s="238"/>
      <c r="E98" s="238"/>
      <c r="F98" s="240"/>
      <c r="G98" s="241"/>
      <c r="H98" s="242"/>
      <c r="I98" s="519"/>
      <c r="J98" s="544"/>
      <c r="K98" s="528"/>
      <c r="L98" s="533"/>
      <c r="M98" s="540"/>
      <c r="N98" s="523">
        <f t="shared" si="18"/>
        <v>0</v>
      </c>
    </row>
    <row r="99" spans="1:14" x14ac:dyDescent="0.25">
      <c r="A99" s="237"/>
      <c r="B99" s="238"/>
      <c r="C99" s="239"/>
      <c r="D99" s="238"/>
      <c r="E99" s="238"/>
      <c r="F99" s="240"/>
      <c r="G99" s="241"/>
      <c r="H99" s="242"/>
      <c r="I99" s="519"/>
      <c r="J99" s="544"/>
      <c r="K99" s="528"/>
      <c r="L99" s="533"/>
      <c r="M99" s="540"/>
      <c r="N99" s="523">
        <f t="shared" ref="N99:N101" si="19">SUM(J99:M99)</f>
        <v>0</v>
      </c>
    </row>
    <row r="100" spans="1:14" x14ac:dyDescent="0.25">
      <c r="A100" s="237"/>
      <c r="B100" s="238"/>
      <c r="C100" s="239"/>
      <c r="D100" s="238"/>
      <c r="E100" s="238"/>
      <c r="F100" s="240"/>
      <c r="G100" s="241"/>
      <c r="H100" s="242"/>
      <c r="I100" s="519"/>
      <c r="J100" s="544"/>
      <c r="K100" s="528"/>
      <c r="L100" s="533"/>
      <c r="M100" s="540"/>
      <c r="N100" s="523">
        <f t="shared" si="19"/>
        <v>0</v>
      </c>
    </row>
    <row r="101" spans="1:14" ht="15.75" thickBot="1" x14ac:dyDescent="0.3">
      <c r="A101" s="243"/>
      <c r="B101" s="244"/>
      <c r="C101" s="245"/>
      <c r="D101" s="244"/>
      <c r="E101" s="244"/>
      <c r="F101" s="246"/>
      <c r="G101" s="247"/>
      <c r="H101" s="248"/>
      <c r="I101" s="520"/>
      <c r="J101" s="545"/>
      <c r="K101" s="529"/>
      <c r="L101" s="534"/>
      <c r="M101" s="541"/>
      <c r="N101" s="537">
        <f t="shared" si="19"/>
        <v>0</v>
      </c>
    </row>
    <row r="102" spans="1:14" ht="15.75" thickBot="1" x14ac:dyDescent="0.3">
      <c r="A102" s="646" t="s">
        <v>4</v>
      </c>
      <c r="B102" s="647"/>
      <c r="C102" s="647"/>
      <c r="D102" s="647"/>
      <c r="E102" s="647"/>
      <c r="F102" s="647"/>
      <c r="G102" s="647"/>
      <c r="H102" s="647"/>
      <c r="I102" s="521">
        <f>SUM(I92:I101)</f>
        <v>0</v>
      </c>
      <c r="J102" s="546">
        <f t="shared" ref="J102:N102" si="20">SUM(J92:J101)</f>
        <v>0</v>
      </c>
      <c r="K102" s="530">
        <f t="shared" si="20"/>
        <v>0</v>
      </c>
      <c r="L102" s="535">
        <f t="shared" si="20"/>
        <v>0</v>
      </c>
      <c r="M102" s="525">
        <f t="shared" si="20"/>
        <v>0</v>
      </c>
      <c r="N102" s="538">
        <f t="shared" si="20"/>
        <v>0</v>
      </c>
    </row>
    <row r="103" spans="1:14" ht="15.75" thickBot="1" x14ac:dyDescent="0.3">
      <c r="A103" s="633" t="s">
        <v>595</v>
      </c>
      <c r="B103" s="634"/>
      <c r="C103" s="634"/>
      <c r="D103" s="634"/>
      <c r="E103" s="634"/>
      <c r="F103" s="634"/>
      <c r="G103" s="634"/>
      <c r="H103" s="634"/>
      <c r="I103" s="634"/>
      <c r="J103" s="634"/>
      <c r="K103" s="634"/>
      <c r="L103" s="634"/>
      <c r="M103" s="634"/>
      <c r="N103" s="635"/>
    </row>
    <row r="104" spans="1:14" ht="26.25" thickBot="1" x14ac:dyDescent="0.3">
      <c r="A104" s="428" t="s">
        <v>418</v>
      </c>
      <c r="B104" s="416" t="s">
        <v>419</v>
      </c>
      <c r="C104" s="428" t="s">
        <v>420</v>
      </c>
      <c r="D104" s="416" t="s">
        <v>36</v>
      </c>
      <c r="E104" s="552" t="s">
        <v>533</v>
      </c>
      <c r="F104" s="297" t="s">
        <v>0</v>
      </c>
      <c r="G104" s="297" t="s">
        <v>2</v>
      </c>
      <c r="H104" s="297" t="s">
        <v>37</v>
      </c>
      <c r="I104" s="517" t="s">
        <v>5</v>
      </c>
      <c r="J104" s="542" t="s">
        <v>517</v>
      </c>
      <c r="K104" s="526" t="s">
        <v>518</v>
      </c>
      <c r="L104" s="531" t="s">
        <v>519</v>
      </c>
      <c r="M104" s="524" t="s">
        <v>520</v>
      </c>
      <c r="N104" s="536" t="s">
        <v>608</v>
      </c>
    </row>
    <row r="105" spans="1:14" x14ac:dyDescent="0.25">
      <c r="A105" s="231"/>
      <c r="B105" s="232"/>
      <c r="C105" s="233"/>
      <c r="D105" s="232"/>
      <c r="E105" s="232"/>
      <c r="F105" s="234"/>
      <c r="G105" s="235"/>
      <c r="H105" s="236"/>
      <c r="I105" s="518"/>
      <c r="J105" s="543"/>
      <c r="K105" s="527"/>
      <c r="L105" s="532"/>
      <c r="M105" s="539"/>
      <c r="N105" s="522">
        <f t="shared" ref="N105:N111" si="21">SUM(J105:M105)</f>
        <v>0</v>
      </c>
    </row>
    <row r="106" spans="1:14" x14ac:dyDescent="0.25">
      <c r="A106" s="237"/>
      <c r="B106" s="238"/>
      <c r="C106" s="239"/>
      <c r="D106" s="238"/>
      <c r="E106" s="238"/>
      <c r="F106" s="240"/>
      <c r="G106" s="241"/>
      <c r="H106" s="242"/>
      <c r="I106" s="519"/>
      <c r="J106" s="544"/>
      <c r="K106" s="528"/>
      <c r="L106" s="533"/>
      <c r="M106" s="540"/>
      <c r="N106" s="523">
        <f t="shared" si="21"/>
        <v>0</v>
      </c>
    </row>
    <row r="107" spans="1:14" x14ac:dyDescent="0.25">
      <c r="A107" s="237"/>
      <c r="B107" s="238"/>
      <c r="C107" s="239"/>
      <c r="D107" s="238"/>
      <c r="E107" s="238"/>
      <c r="F107" s="240"/>
      <c r="G107" s="241"/>
      <c r="H107" s="242"/>
      <c r="I107" s="519"/>
      <c r="J107" s="544"/>
      <c r="K107" s="528"/>
      <c r="L107" s="533"/>
      <c r="M107" s="540"/>
      <c r="N107" s="523">
        <f t="shared" si="21"/>
        <v>0</v>
      </c>
    </row>
    <row r="108" spans="1:14" x14ac:dyDescent="0.25">
      <c r="A108" s="237"/>
      <c r="B108" s="238"/>
      <c r="C108" s="239"/>
      <c r="D108" s="238"/>
      <c r="E108" s="238"/>
      <c r="F108" s="240"/>
      <c r="G108" s="241"/>
      <c r="H108" s="242"/>
      <c r="I108" s="519"/>
      <c r="J108" s="544"/>
      <c r="K108" s="528"/>
      <c r="L108" s="533"/>
      <c r="M108" s="540"/>
      <c r="N108" s="523">
        <f t="shared" si="21"/>
        <v>0</v>
      </c>
    </row>
    <row r="109" spans="1:14" x14ac:dyDescent="0.25">
      <c r="A109" s="237"/>
      <c r="B109" s="238"/>
      <c r="C109" s="239"/>
      <c r="D109" s="238"/>
      <c r="E109" s="238"/>
      <c r="F109" s="240"/>
      <c r="G109" s="241"/>
      <c r="H109" s="242"/>
      <c r="I109" s="519"/>
      <c r="J109" s="544"/>
      <c r="K109" s="528"/>
      <c r="L109" s="533"/>
      <c r="M109" s="540"/>
      <c r="N109" s="523">
        <f t="shared" si="21"/>
        <v>0</v>
      </c>
    </row>
    <row r="110" spans="1:14" x14ac:dyDescent="0.25">
      <c r="A110" s="237"/>
      <c r="B110" s="238"/>
      <c r="C110" s="239"/>
      <c r="D110" s="238"/>
      <c r="E110" s="238"/>
      <c r="F110" s="240"/>
      <c r="G110" s="241"/>
      <c r="H110" s="242"/>
      <c r="I110" s="519"/>
      <c r="J110" s="544"/>
      <c r="K110" s="528"/>
      <c r="L110" s="533"/>
      <c r="M110" s="540"/>
      <c r="N110" s="523">
        <f t="shared" si="21"/>
        <v>0</v>
      </c>
    </row>
    <row r="111" spans="1:14" x14ac:dyDescent="0.25">
      <c r="A111" s="237"/>
      <c r="B111" s="238"/>
      <c r="C111" s="239"/>
      <c r="D111" s="238"/>
      <c r="E111" s="238"/>
      <c r="F111" s="240"/>
      <c r="G111" s="241"/>
      <c r="H111" s="242"/>
      <c r="I111" s="519"/>
      <c r="J111" s="544"/>
      <c r="K111" s="528"/>
      <c r="L111" s="533"/>
      <c r="M111" s="540"/>
      <c r="N111" s="523">
        <f t="shared" si="21"/>
        <v>0</v>
      </c>
    </row>
    <row r="112" spans="1:14" x14ac:dyDescent="0.25">
      <c r="A112" s="237"/>
      <c r="B112" s="238"/>
      <c r="C112" s="239"/>
      <c r="D112" s="238"/>
      <c r="E112" s="238"/>
      <c r="F112" s="240"/>
      <c r="G112" s="241"/>
      <c r="H112" s="242"/>
      <c r="I112" s="519"/>
      <c r="J112" s="544"/>
      <c r="K112" s="528"/>
      <c r="L112" s="533"/>
      <c r="M112" s="540"/>
      <c r="N112" s="523">
        <f t="shared" ref="N112:N114" si="22">SUM(J112:M112)</f>
        <v>0</v>
      </c>
    </row>
    <row r="113" spans="1:14" x14ac:dyDescent="0.25">
      <c r="A113" s="237"/>
      <c r="B113" s="238"/>
      <c r="C113" s="239"/>
      <c r="D113" s="238"/>
      <c r="E113" s="238"/>
      <c r="F113" s="240"/>
      <c r="G113" s="241"/>
      <c r="H113" s="242"/>
      <c r="I113" s="519"/>
      <c r="J113" s="544"/>
      <c r="K113" s="528"/>
      <c r="L113" s="533"/>
      <c r="M113" s="540"/>
      <c r="N113" s="523">
        <f t="shared" si="22"/>
        <v>0</v>
      </c>
    </row>
    <row r="114" spans="1:14" ht="15.75" thickBot="1" x14ac:dyDescent="0.3">
      <c r="A114" s="243"/>
      <c r="B114" s="244"/>
      <c r="C114" s="245"/>
      <c r="D114" s="244"/>
      <c r="E114" s="244"/>
      <c r="F114" s="246"/>
      <c r="G114" s="247"/>
      <c r="H114" s="248"/>
      <c r="I114" s="520"/>
      <c r="J114" s="545"/>
      <c r="K114" s="529"/>
      <c r="L114" s="534"/>
      <c r="M114" s="541"/>
      <c r="N114" s="537">
        <f t="shared" si="22"/>
        <v>0</v>
      </c>
    </row>
    <row r="115" spans="1:14" ht="15.75" thickBot="1" x14ac:dyDescent="0.3">
      <c r="A115" s="646" t="s">
        <v>4</v>
      </c>
      <c r="B115" s="647"/>
      <c r="C115" s="647"/>
      <c r="D115" s="647"/>
      <c r="E115" s="647"/>
      <c r="F115" s="647"/>
      <c r="G115" s="647"/>
      <c r="H115" s="647"/>
      <c r="I115" s="521">
        <f>SUM(I105:I114)</f>
        <v>0</v>
      </c>
      <c r="J115" s="546">
        <f t="shared" ref="J115:N115" si="23">SUM(J105:J114)</f>
        <v>0</v>
      </c>
      <c r="K115" s="530">
        <f t="shared" si="23"/>
        <v>0</v>
      </c>
      <c r="L115" s="535">
        <f t="shared" si="23"/>
        <v>0</v>
      </c>
      <c r="M115" s="525">
        <f t="shared" si="23"/>
        <v>0</v>
      </c>
      <c r="N115" s="538">
        <f t="shared" si="23"/>
        <v>0</v>
      </c>
    </row>
    <row r="116" spans="1:14" ht="15.75" customHeight="1" thickBot="1" x14ac:dyDescent="0.3">
      <c r="A116" s="633" t="s">
        <v>428</v>
      </c>
      <c r="B116" s="634"/>
      <c r="C116" s="634"/>
      <c r="D116" s="634"/>
      <c r="E116" s="634"/>
      <c r="F116" s="634"/>
      <c r="G116" s="634"/>
      <c r="H116" s="634"/>
      <c r="I116" s="634"/>
      <c r="J116" s="634"/>
      <c r="K116" s="634"/>
      <c r="L116" s="634"/>
      <c r="M116" s="634"/>
      <c r="N116" s="635"/>
    </row>
    <row r="117" spans="1:14" ht="26.25" thickBot="1" x14ac:dyDescent="0.3">
      <c r="A117" s="428" t="s">
        <v>418</v>
      </c>
      <c r="B117" s="416" t="s">
        <v>419</v>
      </c>
      <c r="C117" s="428" t="s">
        <v>420</v>
      </c>
      <c r="D117" s="416" t="s">
        <v>36</v>
      </c>
      <c r="E117" s="552" t="s">
        <v>533</v>
      </c>
      <c r="F117" s="297" t="s">
        <v>0</v>
      </c>
      <c r="G117" s="297" t="s">
        <v>2</v>
      </c>
      <c r="H117" s="297" t="s">
        <v>37</v>
      </c>
      <c r="I117" s="517" t="s">
        <v>5</v>
      </c>
      <c r="J117" s="542" t="s">
        <v>517</v>
      </c>
      <c r="K117" s="526" t="s">
        <v>518</v>
      </c>
      <c r="L117" s="531" t="s">
        <v>519</v>
      </c>
      <c r="M117" s="524" t="s">
        <v>520</v>
      </c>
      <c r="N117" s="536" t="s">
        <v>608</v>
      </c>
    </row>
    <row r="118" spans="1:14" x14ac:dyDescent="0.25">
      <c r="A118" s="231"/>
      <c r="B118" s="232"/>
      <c r="C118" s="233"/>
      <c r="D118" s="232"/>
      <c r="E118" s="232"/>
      <c r="F118" s="234"/>
      <c r="G118" s="235"/>
      <c r="H118" s="236"/>
      <c r="I118" s="518"/>
      <c r="J118" s="543"/>
      <c r="K118" s="527"/>
      <c r="L118" s="532"/>
      <c r="M118" s="539"/>
      <c r="N118" s="522">
        <f t="shared" ref="N118:N124" si="24">SUM(J118:M118)</f>
        <v>0</v>
      </c>
    </row>
    <row r="119" spans="1:14" x14ac:dyDescent="0.25">
      <c r="A119" s="237"/>
      <c r="B119" s="238"/>
      <c r="C119" s="239"/>
      <c r="D119" s="238"/>
      <c r="E119" s="238"/>
      <c r="F119" s="240"/>
      <c r="G119" s="241"/>
      <c r="H119" s="242"/>
      <c r="I119" s="519"/>
      <c r="J119" s="544"/>
      <c r="K119" s="528"/>
      <c r="L119" s="533"/>
      <c r="M119" s="540"/>
      <c r="N119" s="523">
        <f t="shared" si="24"/>
        <v>0</v>
      </c>
    </row>
    <row r="120" spans="1:14" x14ac:dyDescent="0.25">
      <c r="A120" s="237"/>
      <c r="B120" s="238"/>
      <c r="C120" s="239"/>
      <c r="D120" s="238"/>
      <c r="E120" s="238"/>
      <c r="F120" s="240"/>
      <c r="G120" s="241"/>
      <c r="H120" s="242"/>
      <c r="I120" s="519"/>
      <c r="J120" s="544"/>
      <c r="K120" s="528"/>
      <c r="L120" s="533"/>
      <c r="M120" s="540"/>
      <c r="N120" s="523">
        <f t="shared" si="24"/>
        <v>0</v>
      </c>
    </row>
    <row r="121" spans="1:14" x14ac:dyDescent="0.25">
      <c r="A121" s="237"/>
      <c r="B121" s="238"/>
      <c r="C121" s="239"/>
      <c r="D121" s="238"/>
      <c r="E121" s="238"/>
      <c r="F121" s="240"/>
      <c r="G121" s="241"/>
      <c r="H121" s="242"/>
      <c r="I121" s="519"/>
      <c r="J121" s="544"/>
      <c r="K121" s="528"/>
      <c r="L121" s="533"/>
      <c r="M121" s="540"/>
      <c r="N121" s="523">
        <f t="shared" si="24"/>
        <v>0</v>
      </c>
    </row>
    <row r="122" spans="1:14" x14ac:dyDescent="0.25">
      <c r="A122" s="237"/>
      <c r="B122" s="238"/>
      <c r="C122" s="239"/>
      <c r="D122" s="238"/>
      <c r="E122" s="238"/>
      <c r="F122" s="240"/>
      <c r="G122" s="241"/>
      <c r="H122" s="242"/>
      <c r="I122" s="519"/>
      <c r="J122" s="544"/>
      <c r="K122" s="528"/>
      <c r="L122" s="533"/>
      <c r="M122" s="540"/>
      <c r="N122" s="523">
        <f t="shared" si="24"/>
        <v>0</v>
      </c>
    </row>
    <row r="123" spans="1:14" x14ac:dyDescent="0.25">
      <c r="A123" s="237"/>
      <c r="B123" s="238"/>
      <c r="C123" s="239"/>
      <c r="D123" s="238"/>
      <c r="E123" s="238"/>
      <c r="F123" s="240"/>
      <c r="G123" s="241"/>
      <c r="H123" s="242"/>
      <c r="I123" s="519"/>
      <c r="J123" s="544"/>
      <c r="K123" s="528"/>
      <c r="L123" s="533"/>
      <c r="M123" s="540"/>
      <c r="N123" s="523">
        <f t="shared" si="24"/>
        <v>0</v>
      </c>
    </row>
    <row r="124" spans="1:14" x14ac:dyDescent="0.25">
      <c r="A124" s="237"/>
      <c r="B124" s="238"/>
      <c r="C124" s="239"/>
      <c r="D124" s="238"/>
      <c r="E124" s="238"/>
      <c r="F124" s="240"/>
      <c r="G124" s="241"/>
      <c r="H124" s="242"/>
      <c r="I124" s="519"/>
      <c r="J124" s="544"/>
      <c r="K124" s="528"/>
      <c r="L124" s="533"/>
      <c r="M124" s="540"/>
      <c r="N124" s="523">
        <f t="shared" si="24"/>
        <v>0</v>
      </c>
    </row>
    <row r="125" spans="1:14" x14ac:dyDescent="0.25">
      <c r="A125" s="237"/>
      <c r="B125" s="238"/>
      <c r="C125" s="239"/>
      <c r="D125" s="238"/>
      <c r="E125" s="238"/>
      <c r="F125" s="240"/>
      <c r="G125" s="241"/>
      <c r="H125" s="242"/>
      <c r="I125" s="519"/>
      <c r="J125" s="544"/>
      <c r="K125" s="528"/>
      <c r="L125" s="533"/>
      <c r="M125" s="540"/>
      <c r="N125" s="523">
        <f t="shared" ref="N125:N127" si="25">SUM(J125:M125)</f>
        <v>0</v>
      </c>
    </row>
    <row r="126" spans="1:14" x14ac:dyDescent="0.25">
      <c r="A126" s="237"/>
      <c r="B126" s="238"/>
      <c r="C126" s="239"/>
      <c r="D126" s="238"/>
      <c r="E126" s="238"/>
      <c r="F126" s="240"/>
      <c r="G126" s="241"/>
      <c r="H126" s="242"/>
      <c r="I126" s="519"/>
      <c r="J126" s="544"/>
      <c r="K126" s="528"/>
      <c r="L126" s="533"/>
      <c r="M126" s="540"/>
      <c r="N126" s="523">
        <f t="shared" si="25"/>
        <v>0</v>
      </c>
    </row>
    <row r="127" spans="1:14" ht="15.75" thickBot="1" x14ac:dyDescent="0.3">
      <c r="A127" s="243"/>
      <c r="B127" s="244"/>
      <c r="C127" s="245"/>
      <c r="D127" s="244"/>
      <c r="E127" s="244"/>
      <c r="F127" s="246"/>
      <c r="G127" s="247"/>
      <c r="H127" s="248"/>
      <c r="I127" s="520"/>
      <c r="J127" s="545"/>
      <c r="K127" s="529"/>
      <c r="L127" s="534"/>
      <c r="M127" s="541"/>
      <c r="N127" s="537">
        <f t="shared" si="25"/>
        <v>0</v>
      </c>
    </row>
    <row r="128" spans="1:14" ht="15.75" thickBot="1" x14ac:dyDescent="0.3">
      <c r="A128" s="646" t="s">
        <v>4</v>
      </c>
      <c r="B128" s="647"/>
      <c r="C128" s="647"/>
      <c r="D128" s="647"/>
      <c r="E128" s="647"/>
      <c r="F128" s="647"/>
      <c r="G128" s="647"/>
      <c r="H128" s="647"/>
      <c r="I128" s="521">
        <f>SUM(I118:I127)</f>
        <v>0</v>
      </c>
      <c r="J128" s="546">
        <f t="shared" ref="J128:N128" si="26">SUM(J118:J127)</f>
        <v>0</v>
      </c>
      <c r="K128" s="530">
        <f t="shared" si="26"/>
        <v>0</v>
      </c>
      <c r="L128" s="535">
        <f t="shared" si="26"/>
        <v>0</v>
      </c>
      <c r="M128" s="525">
        <f t="shared" si="26"/>
        <v>0</v>
      </c>
      <c r="N128" s="538">
        <f t="shared" si="26"/>
        <v>0</v>
      </c>
    </row>
    <row r="129" spans="1:14" ht="15.75" customHeight="1" thickBot="1" x14ac:dyDescent="0.3">
      <c r="A129" s="633" t="s">
        <v>429</v>
      </c>
      <c r="B129" s="634"/>
      <c r="C129" s="634"/>
      <c r="D129" s="634"/>
      <c r="E129" s="634"/>
      <c r="F129" s="634"/>
      <c r="G129" s="634"/>
      <c r="H129" s="634"/>
      <c r="I129" s="634"/>
      <c r="J129" s="634"/>
      <c r="K129" s="634"/>
      <c r="L129" s="634"/>
      <c r="M129" s="634"/>
      <c r="N129" s="635"/>
    </row>
    <row r="130" spans="1:14" ht="26.25" thickBot="1" x14ac:dyDescent="0.3">
      <c r="A130" s="428" t="s">
        <v>418</v>
      </c>
      <c r="B130" s="416" t="s">
        <v>419</v>
      </c>
      <c r="C130" s="428" t="s">
        <v>420</v>
      </c>
      <c r="D130" s="416" t="s">
        <v>36</v>
      </c>
      <c r="E130" s="552" t="s">
        <v>533</v>
      </c>
      <c r="F130" s="297" t="s">
        <v>0</v>
      </c>
      <c r="G130" s="297" t="s">
        <v>2</v>
      </c>
      <c r="H130" s="297" t="s">
        <v>37</v>
      </c>
      <c r="I130" s="517" t="s">
        <v>5</v>
      </c>
      <c r="J130" s="542" t="s">
        <v>517</v>
      </c>
      <c r="K130" s="526" t="s">
        <v>518</v>
      </c>
      <c r="L130" s="531" t="s">
        <v>519</v>
      </c>
      <c r="M130" s="524" t="s">
        <v>520</v>
      </c>
      <c r="N130" s="536" t="s">
        <v>608</v>
      </c>
    </row>
    <row r="131" spans="1:14" x14ac:dyDescent="0.25">
      <c r="A131" s="231"/>
      <c r="B131" s="232"/>
      <c r="C131" s="233"/>
      <c r="D131" s="232"/>
      <c r="E131" s="232"/>
      <c r="F131" s="234"/>
      <c r="G131" s="235"/>
      <c r="H131" s="236"/>
      <c r="I131" s="518"/>
      <c r="J131" s="543"/>
      <c r="K131" s="527"/>
      <c r="L131" s="532"/>
      <c r="M131" s="539"/>
      <c r="N131" s="522">
        <f t="shared" ref="N131:N137" si="27">SUM(J131:M131)</f>
        <v>0</v>
      </c>
    </row>
    <row r="132" spans="1:14" x14ac:dyDescent="0.25">
      <c r="A132" s="237"/>
      <c r="B132" s="238"/>
      <c r="C132" s="239"/>
      <c r="D132" s="238"/>
      <c r="E132" s="238"/>
      <c r="F132" s="240"/>
      <c r="G132" s="241"/>
      <c r="H132" s="242"/>
      <c r="I132" s="519"/>
      <c r="J132" s="544"/>
      <c r="K132" s="528"/>
      <c r="L132" s="533"/>
      <c r="M132" s="540"/>
      <c r="N132" s="523">
        <f t="shared" si="27"/>
        <v>0</v>
      </c>
    </row>
    <row r="133" spans="1:14" x14ac:dyDescent="0.25">
      <c r="A133" s="237"/>
      <c r="B133" s="238"/>
      <c r="C133" s="239"/>
      <c r="D133" s="238"/>
      <c r="E133" s="238"/>
      <c r="F133" s="240"/>
      <c r="G133" s="241"/>
      <c r="H133" s="242"/>
      <c r="I133" s="519"/>
      <c r="J133" s="544"/>
      <c r="K133" s="528"/>
      <c r="L133" s="533"/>
      <c r="M133" s="540"/>
      <c r="N133" s="523">
        <f t="shared" si="27"/>
        <v>0</v>
      </c>
    </row>
    <row r="134" spans="1:14" x14ac:dyDescent="0.25">
      <c r="A134" s="237"/>
      <c r="B134" s="238"/>
      <c r="C134" s="239"/>
      <c r="D134" s="238"/>
      <c r="E134" s="238"/>
      <c r="F134" s="240"/>
      <c r="G134" s="241"/>
      <c r="H134" s="242"/>
      <c r="I134" s="519"/>
      <c r="J134" s="544"/>
      <c r="K134" s="528"/>
      <c r="L134" s="533"/>
      <c r="M134" s="540"/>
      <c r="N134" s="523">
        <f t="shared" si="27"/>
        <v>0</v>
      </c>
    </row>
    <row r="135" spans="1:14" x14ac:dyDescent="0.25">
      <c r="A135" s="237"/>
      <c r="B135" s="238"/>
      <c r="C135" s="239"/>
      <c r="D135" s="238"/>
      <c r="E135" s="238"/>
      <c r="F135" s="240"/>
      <c r="G135" s="241"/>
      <c r="H135" s="242"/>
      <c r="I135" s="519"/>
      <c r="J135" s="544"/>
      <c r="K135" s="528"/>
      <c r="L135" s="533"/>
      <c r="M135" s="540"/>
      <c r="N135" s="523">
        <f t="shared" si="27"/>
        <v>0</v>
      </c>
    </row>
    <row r="136" spans="1:14" x14ac:dyDescent="0.25">
      <c r="A136" s="237"/>
      <c r="B136" s="238"/>
      <c r="C136" s="239"/>
      <c r="D136" s="238"/>
      <c r="E136" s="238"/>
      <c r="F136" s="240"/>
      <c r="G136" s="241"/>
      <c r="H136" s="242"/>
      <c r="I136" s="519"/>
      <c r="J136" s="544"/>
      <c r="K136" s="528"/>
      <c r="L136" s="533"/>
      <c r="M136" s="540"/>
      <c r="N136" s="523">
        <f t="shared" si="27"/>
        <v>0</v>
      </c>
    </row>
    <row r="137" spans="1:14" x14ac:dyDescent="0.25">
      <c r="A137" s="237"/>
      <c r="B137" s="238"/>
      <c r="C137" s="239"/>
      <c r="D137" s="238"/>
      <c r="E137" s="238"/>
      <c r="F137" s="240"/>
      <c r="G137" s="241"/>
      <c r="H137" s="242"/>
      <c r="I137" s="519"/>
      <c r="J137" s="544"/>
      <c r="K137" s="528"/>
      <c r="L137" s="533"/>
      <c r="M137" s="540"/>
      <c r="N137" s="523">
        <f t="shared" si="27"/>
        <v>0</v>
      </c>
    </row>
    <row r="138" spans="1:14" x14ac:dyDescent="0.25">
      <c r="A138" s="237"/>
      <c r="B138" s="238"/>
      <c r="C138" s="239"/>
      <c r="D138" s="238"/>
      <c r="E138" s="238"/>
      <c r="F138" s="240"/>
      <c r="G138" s="241"/>
      <c r="H138" s="242"/>
      <c r="I138" s="519"/>
      <c r="J138" s="544"/>
      <c r="K138" s="528"/>
      <c r="L138" s="533"/>
      <c r="M138" s="540"/>
      <c r="N138" s="523">
        <f t="shared" ref="N138:N140" si="28">SUM(J138:M138)</f>
        <v>0</v>
      </c>
    </row>
    <row r="139" spans="1:14" x14ac:dyDescent="0.25">
      <c r="A139" s="237"/>
      <c r="B139" s="238"/>
      <c r="C139" s="239"/>
      <c r="D139" s="238"/>
      <c r="E139" s="238"/>
      <c r="F139" s="240"/>
      <c r="G139" s="241"/>
      <c r="H139" s="242"/>
      <c r="I139" s="519"/>
      <c r="J139" s="544"/>
      <c r="K139" s="528"/>
      <c r="L139" s="533"/>
      <c r="M139" s="540"/>
      <c r="N139" s="523">
        <f t="shared" si="28"/>
        <v>0</v>
      </c>
    </row>
    <row r="140" spans="1:14" ht="15.75" thickBot="1" x14ac:dyDescent="0.3">
      <c r="A140" s="243"/>
      <c r="B140" s="244"/>
      <c r="C140" s="245"/>
      <c r="D140" s="244"/>
      <c r="E140" s="244"/>
      <c r="F140" s="246"/>
      <c r="G140" s="247"/>
      <c r="H140" s="248"/>
      <c r="I140" s="520"/>
      <c r="J140" s="545"/>
      <c r="K140" s="529"/>
      <c r="L140" s="534"/>
      <c r="M140" s="541"/>
      <c r="N140" s="537">
        <f t="shared" si="28"/>
        <v>0</v>
      </c>
    </row>
    <row r="141" spans="1:14" ht="15.75" thickBot="1" x14ac:dyDescent="0.3">
      <c r="A141" s="646" t="s">
        <v>4</v>
      </c>
      <c r="B141" s="647"/>
      <c r="C141" s="647"/>
      <c r="D141" s="647"/>
      <c r="E141" s="647"/>
      <c r="F141" s="647"/>
      <c r="G141" s="647"/>
      <c r="H141" s="647"/>
      <c r="I141" s="521">
        <f>SUM(I131:I140)</f>
        <v>0</v>
      </c>
      <c r="J141" s="546">
        <f t="shared" ref="J141:N141" si="29">SUM(J131:J140)</f>
        <v>0</v>
      </c>
      <c r="K141" s="530">
        <f t="shared" si="29"/>
        <v>0</v>
      </c>
      <c r="L141" s="535">
        <f t="shared" si="29"/>
        <v>0</v>
      </c>
      <c r="M141" s="525">
        <f t="shared" si="29"/>
        <v>0</v>
      </c>
      <c r="N141" s="538">
        <f t="shared" si="29"/>
        <v>0</v>
      </c>
    </row>
    <row r="142" spans="1:14" ht="15.75" customHeight="1" thickBot="1" x14ac:dyDescent="0.3">
      <c r="A142" s="633" t="s">
        <v>430</v>
      </c>
      <c r="B142" s="634"/>
      <c r="C142" s="634"/>
      <c r="D142" s="634"/>
      <c r="E142" s="634"/>
      <c r="F142" s="634"/>
      <c r="G142" s="634"/>
      <c r="H142" s="634"/>
      <c r="I142" s="634"/>
      <c r="J142" s="634"/>
      <c r="K142" s="634"/>
      <c r="L142" s="634"/>
      <c r="M142" s="634"/>
      <c r="N142" s="635"/>
    </row>
    <row r="143" spans="1:14" ht="26.25" thickBot="1" x14ac:dyDescent="0.3">
      <c r="A143" s="427" t="s">
        <v>418</v>
      </c>
      <c r="B143" s="415" t="s">
        <v>419</v>
      </c>
      <c r="C143" s="427" t="s">
        <v>420</v>
      </c>
      <c r="D143" s="415" t="s">
        <v>36</v>
      </c>
      <c r="E143" s="552" t="s">
        <v>533</v>
      </c>
      <c r="F143" s="229" t="s">
        <v>0</v>
      </c>
      <c r="G143" s="229" t="s">
        <v>2</v>
      </c>
      <c r="H143" s="229" t="s">
        <v>37</v>
      </c>
      <c r="I143" s="517" t="s">
        <v>5</v>
      </c>
      <c r="J143" s="542" t="s">
        <v>517</v>
      </c>
      <c r="K143" s="526" t="s">
        <v>518</v>
      </c>
      <c r="L143" s="531" t="s">
        <v>519</v>
      </c>
      <c r="M143" s="524" t="s">
        <v>520</v>
      </c>
      <c r="N143" s="536" t="s">
        <v>608</v>
      </c>
    </row>
    <row r="144" spans="1:14" x14ac:dyDescent="0.25">
      <c r="A144" s="231"/>
      <c r="B144" s="232"/>
      <c r="C144" s="233"/>
      <c r="D144" s="232"/>
      <c r="E144" s="232"/>
      <c r="F144" s="234"/>
      <c r="G144" s="235"/>
      <c r="H144" s="236"/>
      <c r="I144" s="518"/>
      <c r="J144" s="543"/>
      <c r="K144" s="527"/>
      <c r="L144" s="532"/>
      <c r="M144" s="539"/>
      <c r="N144" s="522">
        <f t="shared" ref="N144:N150" si="30">SUM(J144:M144)</f>
        <v>0</v>
      </c>
    </row>
    <row r="145" spans="1:14" x14ac:dyDescent="0.25">
      <c r="A145" s="237"/>
      <c r="B145" s="238"/>
      <c r="C145" s="239"/>
      <c r="D145" s="238"/>
      <c r="E145" s="238"/>
      <c r="F145" s="240"/>
      <c r="G145" s="241"/>
      <c r="H145" s="242"/>
      <c r="I145" s="519"/>
      <c r="J145" s="544"/>
      <c r="K145" s="528"/>
      <c r="L145" s="533"/>
      <c r="M145" s="540"/>
      <c r="N145" s="523">
        <f t="shared" si="30"/>
        <v>0</v>
      </c>
    </row>
    <row r="146" spans="1:14" x14ac:dyDescent="0.25">
      <c r="A146" s="237"/>
      <c r="B146" s="238"/>
      <c r="C146" s="239"/>
      <c r="D146" s="238"/>
      <c r="E146" s="238"/>
      <c r="F146" s="240"/>
      <c r="G146" s="241"/>
      <c r="H146" s="242"/>
      <c r="I146" s="519"/>
      <c r="J146" s="544"/>
      <c r="K146" s="528"/>
      <c r="L146" s="533"/>
      <c r="M146" s="540"/>
      <c r="N146" s="523">
        <f t="shared" si="30"/>
        <v>0</v>
      </c>
    </row>
    <row r="147" spans="1:14" x14ac:dyDescent="0.25">
      <c r="A147" s="237"/>
      <c r="B147" s="238"/>
      <c r="C147" s="239"/>
      <c r="D147" s="238"/>
      <c r="E147" s="238"/>
      <c r="F147" s="240"/>
      <c r="G147" s="241"/>
      <c r="H147" s="242"/>
      <c r="I147" s="519"/>
      <c r="J147" s="544"/>
      <c r="K147" s="528"/>
      <c r="L147" s="533"/>
      <c r="M147" s="540"/>
      <c r="N147" s="523">
        <f t="shared" si="30"/>
        <v>0</v>
      </c>
    </row>
    <row r="148" spans="1:14" x14ac:dyDescent="0.25">
      <c r="A148" s="237"/>
      <c r="B148" s="238"/>
      <c r="C148" s="239"/>
      <c r="D148" s="238"/>
      <c r="E148" s="238"/>
      <c r="F148" s="240"/>
      <c r="G148" s="241"/>
      <c r="H148" s="242"/>
      <c r="I148" s="519"/>
      <c r="J148" s="544"/>
      <c r="K148" s="528"/>
      <c r="L148" s="533"/>
      <c r="M148" s="540"/>
      <c r="N148" s="523">
        <f t="shared" si="30"/>
        <v>0</v>
      </c>
    </row>
    <row r="149" spans="1:14" x14ac:dyDescent="0.25">
      <c r="A149" s="237"/>
      <c r="B149" s="238"/>
      <c r="C149" s="239"/>
      <c r="D149" s="238"/>
      <c r="E149" s="238"/>
      <c r="F149" s="240"/>
      <c r="G149" s="241"/>
      <c r="H149" s="242"/>
      <c r="I149" s="519"/>
      <c r="J149" s="544"/>
      <c r="K149" s="528"/>
      <c r="L149" s="533"/>
      <c r="M149" s="540"/>
      <c r="N149" s="523">
        <f t="shared" si="30"/>
        <v>0</v>
      </c>
    </row>
    <row r="150" spans="1:14" x14ac:dyDescent="0.25">
      <c r="A150" s="237"/>
      <c r="B150" s="238"/>
      <c r="C150" s="239"/>
      <c r="D150" s="238"/>
      <c r="E150" s="238"/>
      <c r="F150" s="240"/>
      <c r="G150" s="241"/>
      <c r="H150" s="242"/>
      <c r="I150" s="519"/>
      <c r="J150" s="544"/>
      <c r="K150" s="528"/>
      <c r="L150" s="533"/>
      <c r="M150" s="540"/>
      <c r="N150" s="523">
        <f t="shared" si="30"/>
        <v>0</v>
      </c>
    </row>
    <row r="151" spans="1:14" x14ac:dyDescent="0.25">
      <c r="A151" s="237"/>
      <c r="B151" s="238"/>
      <c r="C151" s="239"/>
      <c r="D151" s="238"/>
      <c r="E151" s="238"/>
      <c r="F151" s="240"/>
      <c r="G151" s="241"/>
      <c r="H151" s="242"/>
      <c r="I151" s="519"/>
      <c r="J151" s="544"/>
      <c r="K151" s="528"/>
      <c r="L151" s="533"/>
      <c r="M151" s="540"/>
      <c r="N151" s="523">
        <f t="shared" ref="N151:N153" si="31">SUM(J151:M151)</f>
        <v>0</v>
      </c>
    </row>
    <row r="152" spans="1:14" x14ac:dyDescent="0.25">
      <c r="A152" s="237"/>
      <c r="B152" s="238"/>
      <c r="C152" s="239"/>
      <c r="D152" s="238"/>
      <c r="E152" s="238"/>
      <c r="F152" s="240"/>
      <c r="G152" s="241"/>
      <c r="H152" s="242"/>
      <c r="I152" s="519"/>
      <c r="J152" s="544"/>
      <c r="K152" s="528"/>
      <c r="L152" s="533"/>
      <c r="M152" s="540"/>
      <c r="N152" s="523">
        <f t="shared" si="31"/>
        <v>0</v>
      </c>
    </row>
    <row r="153" spans="1:14" ht="15.75" thickBot="1" x14ac:dyDescent="0.3">
      <c r="A153" s="243"/>
      <c r="B153" s="244"/>
      <c r="C153" s="245"/>
      <c r="D153" s="244"/>
      <c r="E153" s="244"/>
      <c r="F153" s="246"/>
      <c r="G153" s="247"/>
      <c r="H153" s="248"/>
      <c r="I153" s="520"/>
      <c r="J153" s="545"/>
      <c r="K153" s="529"/>
      <c r="L153" s="534"/>
      <c r="M153" s="541"/>
      <c r="N153" s="537">
        <f t="shared" si="31"/>
        <v>0</v>
      </c>
    </row>
    <row r="154" spans="1:14" ht="15.75" thickBot="1" x14ac:dyDescent="0.3">
      <c r="A154" s="646" t="s">
        <v>4</v>
      </c>
      <c r="B154" s="647"/>
      <c r="C154" s="647"/>
      <c r="D154" s="647"/>
      <c r="E154" s="647"/>
      <c r="F154" s="647"/>
      <c r="G154" s="647"/>
      <c r="H154" s="647"/>
      <c r="I154" s="521">
        <f>SUM(I144:I153)</f>
        <v>0</v>
      </c>
      <c r="J154" s="546">
        <f t="shared" ref="J154:N154" si="32">SUM(J144:J153)</f>
        <v>0</v>
      </c>
      <c r="K154" s="530">
        <f t="shared" si="32"/>
        <v>0</v>
      </c>
      <c r="L154" s="535">
        <f t="shared" si="32"/>
        <v>0</v>
      </c>
      <c r="M154" s="525">
        <f t="shared" si="32"/>
        <v>0</v>
      </c>
      <c r="N154" s="538">
        <f t="shared" si="32"/>
        <v>0</v>
      </c>
    </row>
    <row r="155" spans="1:14" ht="15.75" customHeight="1" thickBot="1" x14ac:dyDescent="0.3">
      <c r="A155" s="633" t="s">
        <v>431</v>
      </c>
      <c r="B155" s="634"/>
      <c r="C155" s="634"/>
      <c r="D155" s="634"/>
      <c r="E155" s="634"/>
      <c r="F155" s="634"/>
      <c r="G155" s="634"/>
      <c r="H155" s="634"/>
      <c r="I155" s="634"/>
      <c r="J155" s="634"/>
      <c r="K155" s="634"/>
      <c r="L155" s="634"/>
      <c r="M155" s="634"/>
      <c r="N155" s="635"/>
    </row>
    <row r="156" spans="1:14" ht="26.25" thickBot="1" x14ac:dyDescent="0.3">
      <c r="A156" s="427" t="s">
        <v>418</v>
      </c>
      <c r="B156" s="415" t="s">
        <v>419</v>
      </c>
      <c r="C156" s="427" t="s">
        <v>420</v>
      </c>
      <c r="D156" s="415" t="s">
        <v>36</v>
      </c>
      <c r="E156" s="552" t="s">
        <v>533</v>
      </c>
      <c r="F156" s="229" t="s">
        <v>0</v>
      </c>
      <c r="G156" s="229" t="s">
        <v>2</v>
      </c>
      <c r="H156" s="229" t="s">
        <v>37</v>
      </c>
      <c r="I156" s="517" t="s">
        <v>5</v>
      </c>
      <c r="J156" s="542" t="s">
        <v>517</v>
      </c>
      <c r="K156" s="526" t="s">
        <v>518</v>
      </c>
      <c r="L156" s="531" t="s">
        <v>519</v>
      </c>
      <c r="M156" s="524" t="s">
        <v>520</v>
      </c>
      <c r="N156" s="536" t="s">
        <v>608</v>
      </c>
    </row>
    <row r="157" spans="1:14" x14ac:dyDescent="0.25">
      <c r="A157" s="231"/>
      <c r="B157" s="232"/>
      <c r="C157" s="233"/>
      <c r="D157" s="232"/>
      <c r="E157" s="232"/>
      <c r="F157" s="234"/>
      <c r="G157" s="235"/>
      <c r="H157" s="236"/>
      <c r="I157" s="518"/>
      <c r="J157" s="543"/>
      <c r="K157" s="527"/>
      <c r="L157" s="532"/>
      <c r="M157" s="539"/>
      <c r="N157" s="522">
        <f t="shared" ref="N157:N163" si="33">SUM(J157:M157)</f>
        <v>0</v>
      </c>
    </row>
    <row r="158" spans="1:14" x14ac:dyDescent="0.25">
      <c r="A158" s="237"/>
      <c r="B158" s="238"/>
      <c r="C158" s="239"/>
      <c r="D158" s="238"/>
      <c r="E158" s="238"/>
      <c r="F158" s="240"/>
      <c r="G158" s="241"/>
      <c r="H158" s="242"/>
      <c r="I158" s="519"/>
      <c r="J158" s="544"/>
      <c r="K158" s="528"/>
      <c r="L158" s="533"/>
      <c r="M158" s="540"/>
      <c r="N158" s="523">
        <f t="shared" si="33"/>
        <v>0</v>
      </c>
    </row>
    <row r="159" spans="1:14" x14ac:dyDescent="0.25">
      <c r="A159" s="237"/>
      <c r="B159" s="238"/>
      <c r="C159" s="239"/>
      <c r="D159" s="238"/>
      <c r="E159" s="238"/>
      <c r="F159" s="240"/>
      <c r="G159" s="241"/>
      <c r="H159" s="242"/>
      <c r="I159" s="519"/>
      <c r="J159" s="544"/>
      <c r="K159" s="528"/>
      <c r="L159" s="533"/>
      <c r="M159" s="540"/>
      <c r="N159" s="523">
        <f t="shared" si="33"/>
        <v>0</v>
      </c>
    </row>
    <row r="160" spans="1:14" x14ac:dyDescent="0.25">
      <c r="A160" s="237"/>
      <c r="B160" s="238"/>
      <c r="C160" s="239"/>
      <c r="D160" s="238"/>
      <c r="E160" s="238"/>
      <c r="F160" s="240"/>
      <c r="G160" s="241"/>
      <c r="H160" s="242"/>
      <c r="I160" s="519"/>
      <c r="J160" s="544"/>
      <c r="K160" s="528"/>
      <c r="L160" s="533"/>
      <c r="M160" s="540"/>
      <c r="N160" s="523">
        <f t="shared" si="33"/>
        <v>0</v>
      </c>
    </row>
    <row r="161" spans="1:14" x14ac:dyDescent="0.25">
      <c r="A161" s="237"/>
      <c r="B161" s="238"/>
      <c r="C161" s="239"/>
      <c r="D161" s="238"/>
      <c r="E161" s="238"/>
      <c r="F161" s="240"/>
      <c r="G161" s="241"/>
      <c r="H161" s="242"/>
      <c r="I161" s="519"/>
      <c r="J161" s="544"/>
      <c r="K161" s="528"/>
      <c r="L161" s="533"/>
      <c r="M161" s="540"/>
      <c r="N161" s="523">
        <f t="shared" si="33"/>
        <v>0</v>
      </c>
    </row>
    <row r="162" spans="1:14" x14ac:dyDescent="0.25">
      <c r="A162" s="237"/>
      <c r="B162" s="238"/>
      <c r="C162" s="239"/>
      <c r="D162" s="238"/>
      <c r="E162" s="238"/>
      <c r="F162" s="240"/>
      <c r="G162" s="241"/>
      <c r="H162" s="242"/>
      <c r="I162" s="519"/>
      <c r="J162" s="544"/>
      <c r="K162" s="528"/>
      <c r="L162" s="533"/>
      <c r="M162" s="540"/>
      <c r="N162" s="523">
        <f t="shared" si="33"/>
        <v>0</v>
      </c>
    </row>
    <row r="163" spans="1:14" x14ac:dyDescent="0.25">
      <c r="A163" s="237"/>
      <c r="B163" s="238"/>
      <c r="C163" s="239"/>
      <c r="D163" s="238"/>
      <c r="E163" s="238"/>
      <c r="F163" s="240"/>
      <c r="G163" s="241"/>
      <c r="H163" s="242"/>
      <c r="I163" s="519"/>
      <c r="J163" s="544"/>
      <c r="K163" s="528"/>
      <c r="L163" s="533"/>
      <c r="M163" s="540"/>
      <c r="N163" s="523">
        <f t="shared" si="33"/>
        <v>0</v>
      </c>
    </row>
    <row r="164" spans="1:14" x14ac:dyDescent="0.25">
      <c r="A164" s="237"/>
      <c r="B164" s="238"/>
      <c r="C164" s="239"/>
      <c r="D164" s="238"/>
      <c r="E164" s="238"/>
      <c r="F164" s="240"/>
      <c r="G164" s="241"/>
      <c r="H164" s="242"/>
      <c r="I164" s="519"/>
      <c r="J164" s="544"/>
      <c r="K164" s="528"/>
      <c r="L164" s="533"/>
      <c r="M164" s="540"/>
      <c r="N164" s="523">
        <f t="shared" ref="N164:N166" si="34">SUM(J164:M164)</f>
        <v>0</v>
      </c>
    </row>
    <row r="165" spans="1:14" x14ac:dyDescent="0.25">
      <c r="A165" s="237"/>
      <c r="B165" s="238"/>
      <c r="C165" s="239"/>
      <c r="D165" s="238"/>
      <c r="E165" s="238"/>
      <c r="F165" s="240"/>
      <c r="G165" s="241"/>
      <c r="H165" s="242"/>
      <c r="I165" s="519"/>
      <c r="J165" s="544"/>
      <c r="K165" s="528"/>
      <c r="L165" s="533"/>
      <c r="M165" s="540"/>
      <c r="N165" s="523">
        <f t="shared" si="34"/>
        <v>0</v>
      </c>
    </row>
    <row r="166" spans="1:14" ht="15.75" thickBot="1" x14ac:dyDescent="0.3">
      <c r="A166" s="243"/>
      <c r="B166" s="244"/>
      <c r="C166" s="245"/>
      <c r="D166" s="244"/>
      <c r="E166" s="244"/>
      <c r="F166" s="246"/>
      <c r="G166" s="247"/>
      <c r="H166" s="248"/>
      <c r="I166" s="520"/>
      <c r="J166" s="545"/>
      <c r="K166" s="529"/>
      <c r="L166" s="534"/>
      <c r="M166" s="541"/>
      <c r="N166" s="537">
        <f t="shared" si="34"/>
        <v>0</v>
      </c>
    </row>
    <row r="167" spans="1:14" ht="15.75" thickBot="1" x14ac:dyDescent="0.3">
      <c r="A167" s="646" t="s">
        <v>4</v>
      </c>
      <c r="B167" s="647"/>
      <c r="C167" s="647"/>
      <c r="D167" s="647"/>
      <c r="E167" s="647"/>
      <c r="F167" s="647"/>
      <c r="G167" s="647"/>
      <c r="H167" s="647"/>
      <c r="I167" s="521">
        <f>SUM(I157:I166)</f>
        <v>0</v>
      </c>
      <c r="J167" s="546">
        <f t="shared" ref="J167:N167" si="35">SUM(J157:J166)</f>
        <v>0</v>
      </c>
      <c r="K167" s="530">
        <f t="shared" si="35"/>
        <v>0</v>
      </c>
      <c r="L167" s="535">
        <f t="shared" si="35"/>
        <v>0</v>
      </c>
      <c r="M167" s="525">
        <f t="shared" si="35"/>
        <v>0</v>
      </c>
      <c r="N167" s="538">
        <f t="shared" si="35"/>
        <v>0</v>
      </c>
    </row>
    <row r="168" spans="1:14" ht="15.75" customHeight="1" thickBot="1" x14ac:dyDescent="0.3">
      <c r="A168" s="633" t="s">
        <v>432</v>
      </c>
      <c r="B168" s="634"/>
      <c r="C168" s="634"/>
      <c r="D168" s="634"/>
      <c r="E168" s="634"/>
      <c r="F168" s="634"/>
      <c r="G168" s="634"/>
      <c r="H168" s="634"/>
      <c r="I168" s="634"/>
      <c r="J168" s="634"/>
      <c r="K168" s="634"/>
      <c r="L168" s="634"/>
      <c r="M168" s="634"/>
      <c r="N168" s="635"/>
    </row>
    <row r="169" spans="1:14" ht="26.25" thickBot="1" x14ac:dyDescent="0.3">
      <c r="A169" s="427" t="s">
        <v>418</v>
      </c>
      <c r="B169" s="415" t="s">
        <v>419</v>
      </c>
      <c r="C169" s="427" t="s">
        <v>420</v>
      </c>
      <c r="D169" s="415" t="s">
        <v>36</v>
      </c>
      <c r="E169" s="552" t="s">
        <v>533</v>
      </c>
      <c r="F169" s="229" t="s">
        <v>0</v>
      </c>
      <c r="G169" s="229" t="s">
        <v>2</v>
      </c>
      <c r="H169" s="229" t="s">
        <v>37</v>
      </c>
      <c r="I169" s="517" t="s">
        <v>5</v>
      </c>
      <c r="J169" s="542" t="s">
        <v>517</v>
      </c>
      <c r="K169" s="526" t="s">
        <v>518</v>
      </c>
      <c r="L169" s="531" t="s">
        <v>519</v>
      </c>
      <c r="M169" s="524" t="s">
        <v>520</v>
      </c>
      <c r="N169" s="536" t="s">
        <v>608</v>
      </c>
    </row>
    <row r="170" spans="1:14" x14ac:dyDescent="0.25">
      <c r="A170" s="231"/>
      <c r="B170" s="232"/>
      <c r="C170" s="233"/>
      <c r="D170" s="232"/>
      <c r="E170" s="232"/>
      <c r="F170" s="234"/>
      <c r="G170" s="235"/>
      <c r="H170" s="236"/>
      <c r="I170" s="518"/>
      <c r="J170" s="543"/>
      <c r="K170" s="527"/>
      <c r="L170" s="532"/>
      <c r="M170" s="539"/>
      <c r="N170" s="522">
        <f t="shared" ref="N170:N176" si="36">SUM(J170:M170)</f>
        <v>0</v>
      </c>
    </row>
    <row r="171" spans="1:14" x14ac:dyDescent="0.25">
      <c r="A171" s="237"/>
      <c r="B171" s="238"/>
      <c r="C171" s="239"/>
      <c r="D171" s="238"/>
      <c r="E171" s="238"/>
      <c r="F171" s="240"/>
      <c r="G171" s="241"/>
      <c r="H171" s="242"/>
      <c r="I171" s="519"/>
      <c r="J171" s="544"/>
      <c r="K171" s="528"/>
      <c r="L171" s="533"/>
      <c r="M171" s="540"/>
      <c r="N171" s="523">
        <f t="shared" si="36"/>
        <v>0</v>
      </c>
    </row>
    <row r="172" spans="1:14" x14ac:dyDescent="0.25">
      <c r="A172" s="237"/>
      <c r="B172" s="238"/>
      <c r="C172" s="239"/>
      <c r="D172" s="238"/>
      <c r="E172" s="238"/>
      <c r="F172" s="240"/>
      <c r="G172" s="241"/>
      <c r="H172" s="242"/>
      <c r="I172" s="519"/>
      <c r="J172" s="544"/>
      <c r="K172" s="528"/>
      <c r="L172" s="533"/>
      <c r="M172" s="540"/>
      <c r="N172" s="523">
        <f t="shared" si="36"/>
        <v>0</v>
      </c>
    </row>
    <row r="173" spans="1:14" x14ac:dyDescent="0.25">
      <c r="A173" s="237"/>
      <c r="B173" s="238"/>
      <c r="C173" s="239"/>
      <c r="D173" s="238"/>
      <c r="E173" s="238"/>
      <c r="F173" s="240"/>
      <c r="G173" s="241"/>
      <c r="H173" s="242"/>
      <c r="I173" s="519"/>
      <c r="J173" s="544"/>
      <c r="K173" s="528"/>
      <c r="L173" s="533"/>
      <c r="M173" s="540"/>
      <c r="N173" s="523">
        <f t="shared" si="36"/>
        <v>0</v>
      </c>
    </row>
    <row r="174" spans="1:14" x14ac:dyDescent="0.25">
      <c r="A174" s="237"/>
      <c r="B174" s="238"/>
      <c r="C174" s="239"/>
      <c r="D174" s="238"/>
      <c r="E174" s="238"/>
      <c r="F174" s="240"/>
      <c r="G174" s="241"/>
      <c r="H174" s="242"/>
      <c r="I174" s="519"/>
      <c r="J174" s="544"/>
      <c r="K174" s="528"/>
      <c r="L174" s="533"/>
      <c r="M174" s="540"/>
      <c r="N174" s="523">
        <f t="shared" si="36"/>
        <v>0</v>
      </c>
    </row>
    <row r="175" spans="1:14" x14ac:dyDescent="0.25">
      <c r="A175" s="237"/>
      <c r="B175" s="238"/>
      <c r="C175" s="239"/>
      <c r="D175" s="238"/>
      <c r="E175" s="238"/>
      <c r="F175" s="240"/>
      <c r="G175" s="241"/>
      <c r="H175" s="242"/>
      <c r="I175" s="519"/>
      <c r="J175" s="544"/>
      <c r="K175" s="528"/>
      <c r="L175" s="533"/>
      <c r="M175" s="540"/>
      <c r="N175" s="523">
        <f t="shared" si="36"/>
        <v>0</v>
      </c>
    </row>
    <row r="176" spans="1:14" x14ac:dyDescent="0.25">
      <c r="A176" s="237"/>
      <c r="B176" s="238"/>
      <c r="C176" s="239"/>
      <c r="D176" s="238"/>
      <c r="E176" s="238"/>
      <c r="F176" s="240"/>
      <c r="G176" s="241"/>
      <c r="H176" s="242"/>
      <c r="I176" s="519"/>
      <c r="J176" s="544"/>
      <c r="K176" s="528"/>
      <c r="L176" s="533"/>
      <c r="M176" s="540"/>
      <c r="N176" s="523">
        <f t="shared" si="36"/>
        <v>0</v>
      </c>
    </row>
    <row r="177" spans="1:14" x14ac:dyDescent="0.25">
      <c r="A177" s="237"/>
      <c r="B177" s="238"/>
      <c r="C177" s="239"/>
      <c r="D177" s="238"/>
      <c r="E177" s="238"/>
      <c r="F177" s="240"/>
      <c r="G177" s="241"/>
      <c r="H177" s="242"/>
      <c r="I177" s="519"/>
      <c r="J177" s="544"/>
      <c r="K177" s="528"/>
      <c r="L177" s="533"/>
      <c r="M177" s="540"/>
      <c r="N177" s="523">
        <f t="shared" ref="N177:N179" si="37">SUM(J177:M177)</f>
        <v>0</v>
      </c>
    </row>
    <row r="178" spans="1:14" x14ac:dyDescent="0.25">
      <c r="A178" s="237"/>
      <c r="B178" s="238"/>
      <c r="C178" s="239"/>
      <c r="D178" s="238"/>
      <c r="E178" s="238"/>
      <c r="F178" s="240"/>
      <c r="G178" s="241"/>
      <c r="H178" s="242"/>
      <c r="I178" s="519"/>
      <c r="J178" s="544"/>
      <c r="K178" s="528"/>
      <c r="L178" s="533"/>
      <c r="M178" s="540"/>
      <c r="N178" s="523">
        <f t="shared" si="37"/>
        <v>0</v>
      </c>
    </row>
    <row r="179" spans="1:14" ht="15.75" thickBot="1" x14ac:dyDescent="0.3">
      <c r="A179" s="243"/>
      <c r="B179" s="244"/>
      <c r="C179" s="245"/>
      <c r="D179" s="244"/>
      <c r="E179" s="244"/>
      <c r="F179" s="246"/>
      <c r="G179" s="247"/>
      <c r="H179" s="248"/>
      <c r="I179" s="520"/>
      <c r="J179" s="545"/>
      <c r="K179" s="529"/>
      <c r="L179" s="534"/>
      <c r="M179" s="541"/>
      <c r="N179" s="537">
        <f t="shared" si="37"/>
        <v>0</v>
      </c>
    </row>
    <row r="180" spans="1:14" ht="15.75" thickBot="1" x14ac:dyDescent="0.3">
      <c r="A180" s="646" t="s">
        <v>4</v>
      </c>
      <c r="B180" s="647"/>
      <c r="C180" s="647"/>
      <c r="D180" s="647"/>
      <c r="E180" s="647"/>
      <c r="F180" s="647"/>
      <c r="G180" s="647"/>
      <c r="H180" s="647"/>
      <c r="I180" s="521">
        <f>SUM(I170:I179)</f>
        <v>0</v>
      </c>
      <c r="J180" s="546">
        <f t="shared" ref="J180:N180" si="38">SUM(J170:J179)</f>
        <v>0</v>
      </c>
      <c r="K180" s="530">
        <f t="shared" si="38"/>
        <v>0</v>
      </c>
      <c r="L180" s="535">
        <f t="shared" si="38"/>
        <v>0</v>
      </c>
      <c r="M180" s="525">
        <f t="shared" si="38"/>
        <v>0</v>
      </c>
      <c r="N180" s="538">
        <f t="shared" si="38"/>
        <v>0</v>
      </c>
    </row>
    <row r="181" spans="1:14" ht="15.75" customHeight="1" thickBot="1" x14ac:dyDescent="0.3">
      <c r="A181" s="633" t="s">
        <v>433</v>
      </c>
      <c r="B181" s="634"/>
      <c r="C181" s="634"/>
      <c r="D181" s="634"/>
      <c r="E181" s="634"/>
      <c r="F181" s="634"/>
      <c r="G181" s="634"/>
      <c r="H181" s="634"/>
      <c r="I181" s="634"/>
      <c r="J181" s="634"/>
      <c r="K181" s="634"/>
      <c r="L181" s="634"/>
      <c r="M181" s="634"/>
      <c r="N181" s="635"/>
    </row>
    <row r="182" spans="1:14" ht="26.25" thickBot="1" x14ac:dyDescent="0.3">
      <c r="A182" s="427" t="s">
        <v>418</v>
      </c>
      <c r="B182" s="415" t="s">
        <v>419</v>
      </c>
      <c r="C182" s="427" t="s">
        <v>420</v>
      </c>
      <c r="D182" s="415" t="s">
        <v>36</v>
      </c>
      <c r="E182" s="552" t="s">
        <v>533</v>
      </c>
      <c r="F182" s="229" t="s">
        <v>0</v>
      </c>
      <c r="G182" s="229" t="s">
        <v>2</v>
      </c>
      <c r="H182" s="229" t="s">
        <v>37</v>
      </c>
      <c r="I182" s="517" t="s">
        <v>5</v>
      </c>
      <c r="J182" s="542" t="s">
        <v>517</v>
      </c>
      <c r="K182" s="526" t="s">
        <v>518</v>
      </c>
      <c r="L182" s="531" t="s">
        <v>519</v>
      </c>
      <c r="M182" s="524" t="s">
        <v>520</v>
      </c>
      <c r="N182" s="536" t="s">
        <v>608</v>
      </c>
    </row>
    <row r="183" spans="1:14" x14ac:dyDescent="0.25">
      <c r="A183" s="231"/>
      <c r="B183" s="232"/>
      <c r="C183" s="233"/>
      <c r="D183" s="232"/>
      <c r="E183" s="232"/>
      <c r="F183" s="234"/>
      <c r="G183" s="235"/>
      <c r="H183" s="236"/>
      <c r="I183" s="518"/>
      <c r="J183" s="543"/>
      <c r="K183" s="527"/>
      <c r="L183" s="532"/>
      <c r="M183" s="539"/>
      <c r="N183" s="522">
        <f t="shared" ref="N183:N189" si="39">SUM(J183:M183)</f>
        <v>0</v>
      </c>
    </row>
    <row r="184" spans="1:14" x14ac:dyDescent="0.25">
      <c r="A184" s="237"/>
      <c r="B184" s="238"/>
      <c r="C184" s="239"/>
      <c r="D184" s="238"/>
      <c r="E184" s="238"/>
      <c r="F184" s="240"/>
      <c r="G184" s="241"/>
      <c r="H184" s="242"/>
      <c r="I184" s="519"/>
      <c r="J184" s="544"/>
      <c r="K184" s="528"/>
      <c r="L184" s="533"/>
      <c r="M184" s="540"/>
      <c r="N184" s="523">
        <f t="shared" si="39"/>
        <v>0</v>
      </c>
    </row>
    <row r="185" spans="1:14" x14ac:dyDescent="0.25">
      <c r="A185" s="237"/>
      <c r="B185" s="238"/>
      <c r="C185" s="239"/>
      <c r="D185" s="238"/>
      <c r="E185" s="238"/>
      <c r="F185" s="240"/>
      <c r="G185" s="241"/>
      <c r="H185" s="242"/>
      <c r="I185" s="519"/>
      <c r="J185" s="544"/>
      <c r="K185" s="528"/>
      <c r="L185" s="533"/>
      <c r="M185" s="540"/>
      <c r="N185" s="523">
        <f t="shared" si="39"/>
        <v>0</v>
      </c>
    </row>
    <row r="186" spans="1:14" x14ac:dyDescent="0.25">
      <c r="A186" s="237"/>
      <c r="B186" s="238"/>
      <c r="C186" s="239"/>
      <c r="D186" s="238"/>
      <c r="E186" s="238"/>
      <c r="F186" s="240"/>
      <c r="G186" s="241"/>
      <c r="H186" s="242"/>
      <c r="I186" s="519"/>
      <c r="J186" s="544"/>
      <c r="K186" s="528"/>
      <c r="L186" s="533"/>
      <c r="M186" s="540"/>
      <c r="N186" s="523">
        <f t="shared" si="39"/>
        <v>0</v>
      </c>
    </row>
    <row r="187" spans="1:14" x14ac:dyDescent="0.25">
      <c r="A187" s="237"/>
      <c r="B187" s="238"/>
      <c r="C187" s="239"/>
      <c r="D187" s="238"/>
      <c r="E187" s="238"/>
      <c r="F187" s="240"/>
      <c r="G187" s="241"/>
      <c r="H187" s="242"/>
      <c r="I187" s="519"/>
      <c r="J187" s="544"/>
      <c r="K187" s="528"/>
      <c r="L187" s="533"/>
      <c r="M187" s="540"/>
      <c r="N187" s="523">
        <f t="shared" si="39"/>
        <v>0</v>
      </c>
    </row>
    <row r="188" spans="1:14" x14ac:dyDescent="0.25">
      <c r="A188" s="237"/>
      <c r="B188" s="238"/>
      <c r="C188" s="239"/>
      <c r="D188" s="238"/>
      <c r="E188" s="238"/>
      <c r="F188" s="240"/>
      <c r="G188" s="241"/>
      <c r="H188" s="242"/>
      <c r="I188" s="519"/>
      <c r="J188" s="544"/>
      <c r="K188" s="528"/>
      <c r="L188" s="533"/>
      <c r="M188" s="540"/>
      <c r="N188" s="523">
        <f t="shared" si="39"/>
        <v>0</v>
      </c>
    </row>
    <row r="189" spans="1:14" x14ac:dyDescent="0.25">
      <c r="A189" s="237"/>
      <c r="B189" s="238"/>
      <c r="C189" s="239"/>
      <c r="D189" s="238"/>
      <c r="E189" s="238"/>
      <c r="F189" s="240"/>
      <c r="G189" s="241"/>
      <c r="H189" s="242"/>
      <c r="I189" s="519"/>
      <c r="J189" s="544"/>
      <c r="K189" s="528"/>
      <c r="L189" s="533"/>
      <c r="M189" s="540"/>
      <c r="N189" s="523">
        <f t="shared" si="39"/>
        <v>0</v>
      </c>
    </row>
    <row r="190" spans="1:14" x14ac:dyDescent="0.25">
      <c r="A190" s="237"/>
      <c r="B190" s="238"/>
      <c r="C190" s="239"/>
      <c r="D190" s="238"/>
      <c r="E190" s="238"/>
      <c r="F190" s="240"/>
      <c r="G190" s="241"/>
      <c r="H190" s="242"/>
      <c r="I190" s="519"/>
      <c r="J190" s="544"/>
      <c r="K190" s="528"/>
      <c r="L190" s="533"/>
      <c r="M190" s="540"/>
      <c r="N190" s="523">
        <f t="shared" ref="N190:N192" si="40">SUM(J190:M190)</f>
        <v>0</v>
      </c>
    </row>
    <row r="191" spans="1:14" x14ac:dyDescent="0.25">
      <c r="A191" s="237"/>
      <c r="B191" s="238"/>
      <c r="C191" s="239"/>
      <c r="D191" s="238"/>
      <c r="E191" s="238"/>
      <c r="F191" s="240"/>
      <c r="G191" s="241"/>
      <c r="H191" s="242"/>
      <c r="I191" s="519"/>
      <c r="J191" s="544"/>
      <c r="K191" s="528"/>
      <c r="L191" s="533"/>
      <c r="M191" s="540"/>
      <c r="N191" s="523">
        <f t="shared" si="40"/>
        <v>0</v>
      </c>
    </row>
    <row r="192" spans="1:14" ht="15.75" thickBot="1" x14ac:dyDescent="0.3">
      <c r="A192" s="243"/>
      <c r="B192" s="244"/>
      <c r="C192" s="245"/>
      <c r="D192" s="244"/>
      <c r="E192" s="244"/>
      <c r="F192" s="246"/>
      <c r="G192" s="247"/>
      <c r="H192" s="248"/>
      <c r="I192" s="520"/>
      <c r="J192" s="545"/>
      <c r="K192" s="529"/>
      <c r="L192" s="534"/>
      <c r="M192" s="541"/>
      <c r="N192" s="537">
        <f t="shared" si="40"/>
        <v>0</v>
      </c>
    </row>
    <row r="193" spans="1:14" ht="15.75" thickBot="1" x14ac:dyDescent="0.3">
      <c r="A193" s="646" t="s">
        <v>4</v>
      </c>
      <c r="B193" s="647"/>
      <c r="C193" s="647"/>
      <c r="D193" s="647"/>
      <c r="E193" s="647"/>
      <c r="F193" s="647"/>
      <c r="G193" s="647"/>
      <c r="H193" s="647"/>
      <c r="I193" s="521">
        <f>SUM(I183:I192)</f>
        <v>0</v>
      </c>
      <c r="J193" s="546">
        <f t="shared" ref="J193:N193" si="41">SUM(J183:J192)</f>
        <v>0</v>
      </c>
      <c r="K193" s="530">
        <f t="shared" si="41"/>
        <v>0</v>
      </c>
      <c r="L193" s="535">
        <f t="shared" si="41"/>
        <v>0</v>
      </c>
      <c r="M193" s="525">
        <f t="shared" si="41"/>
        <v>0</v>
      </c>
      <c r="N193" s="538">
        <f t="shared" si="41"/>
        <v>0</v>
      </c>
    </row>
    <row r="194" spans="1:14" ht="30" customHeight="1" thickBot="1" x14ac:dyDescent="0.3">
      <c r="A194" s="633" t="s">
        <v>434</v>
      </c>
      <c r="B194" s="634"/>
      <c r="C194" s="634"/>
      <c r="D194" s="634"/>
      <c r="E194" s="634"/>
      <c r="F194" s="634"/>
      <c r="G194" s="634"/>
      <c r="H194" s="634"/>
      <c r="I194" s="634"/>
      <c r="J194" s="634"/>
      <c r="K194" s="634"/>
      <c r="L194" s="634"/>
      <c r="M194" s="634"/>
      <c r="N194" s="635"/>
    </row>
    <row r="195" spans="1:14" ht="26.25" thickBot="1" x14ac:dyDescent="0.3">
      <c r="A195" s="427" t="s">
        <v>418</v>
      </c>
      <c r="B195" s="415" t="s">
        <v>419</v>
      </c>
      <c r="C195" s="427" t="s">
        <v>420</v>
      </c>
      <c r="D195" s="415" t="s">
        <v>36</v>
      </c>
      <c r="E195" s="552" t="s">
        <v>533</v>
      </c>
      <c r="F195" s="229" t="s">
        <v>0</v>
      </c>
      <c r="G195" s="229" t="s">
        <v>2</v>
      </c>
      <c r="H195" s="229" t="s">
        <v>37</v>
      </c>
      <c r="I195" s="517" t="s">
        <v>5</v>
      </c>
      <c r="J195" s="542" t="s">
        <v>517</v>
      </c>
      <c r="K195" s="526" t="s">
        <v>518</v>
      </c>
      <c r="L195" s="531" t="s">
        <v>519</v>
      </c>
      <c r="M195" s="524" t="s">
        <v>520</v>
      </c>
      <c r="N195" s="536" t="s">
        <v>608</v>
      </c>
    </row>
    <row r="196" spans="1:14" x14ac:dyDescent="0.25">
      <c r="A196" s="231"/>
      <c r="B196" s="232"/>
      <c r="C196" s="233"/>
      <c r="D196" s="232"/>
      <c r="E196" s="232"/>
      <c r="F196" s="234"/>
      <c r="G196" s="235"/>
      <c r="H196" s="236"/>
      <c r="I196" s="518"/>
      <c r="J196" s="543"/>
      <c r="K196" s="527"/>
      <c r="L196" s="532"/>
      <c r="M196" s="539"/>
      <c r="N196" s="522">
        <f t="shared" ref="N196:N202" si="42">SUM(J196:M196)</f>
        <v>0</v>
      </c>
    </row>
    <row r="197" spans="1:14" x14ac:dyDescent="0.25">
      <c r="A197" s="237"/>
      <c r="B197" s="238"/>
      <c r="C197" s="239"/>
      <c r="D197" s="238"/>
      <c r="E197" s="238"/>
      <c r="F197" s="240"/>
      <c r="G197" s="241"/>
      <c r="H197" s="242"/>
      <c r="I197" s="519"/>
      <c r="J197" s="544"/>
      <c r="K197" s="528"/>
      <c r="L197" s="533"/>
      <c r="M197" s="540"/>
      <c r="N197" s="523">
        <f t="shared" si="42"/>
        <v>0</v>
      </c>
    </row>
    <row r="198" spans="1:14" x14ac:dyDescent="0.25">
      <c r="A198" s="237"/>
      <c r="B198" s="238"/>
      <c r="C198" s="239"/>
      <c r="D198" s="238"/>
      <c r="E198" s="238"/>
      <c r="F198" s="240"/>
      <c r="G198" s="241"/>
      <c r="H198" s="242"/>
      <c r="I198" s="519"/>
      <c r="J198" s="544"/>
      <c r="K198" s="528"/>
      <c r="L198" s="533"/>
      <c r="M198" s="540"/>
      <c r="N198" s="523">
        <f t="shared" si="42"/>
        <v>0</v>
      </c>
    </row>
    <row r="199" spans="1:14" x14ac:dyDescent="0.25">
      <c r="A199" s="237"/>
      <c r="B199" s="238"/>
      <c r="C199" s="239"/>
      <c r="D199" s="238"/>
      <c r="E199" s="238"/>
      <c r="F199" s="240"/>
      <c r="G199" s="241"/>
      <c r="H199" s="242"/>
      <c r="I199" s="519"/>
      <c r="J199" s="544"/>
      <c r="K199" s="528"/>
      <c r="L199" s="533"/>
      <c r="M199" s="540"/>
      <c r="N199" s="523">
        <f t="shared" si="42"/>
        <v>0</v>
      </c>
    </row>
    <row r="200" spans="1:14" x14ac:dyDescent="0.25">
      <c r="A200" s="237"/>
      <c r="B200" s="238"/>
      <c r="C200" s="239"/>
      <c r="D200" s="238"/>
      <c r="E200" s="238"/>
      <c r="F200" s="240"/>
      <c r="G200" s="241"/>
      <c r="H200" s="242"/>
      <c r="I200" s="519"/>
      <c r="J200" s="544"/>
      <c r="K200" s="528"/>
      <c r="L200" s="533"/>
      <c r="M200" s="540"/>
      <c r="N200" s="523">
        <f t="shared" si="42"/>
        <v>0</v>
      </c>
    </row>
    <row r="201" spans="1:14" x14ac:dyDescent="0.25">
      <c r="A201" s="237"/>
      <c r="B201" s="238"/>
      <c r="C201" s="239"/>
      <c r="D201" s="238"/>
      <c r="E201" s="238"/>
      <c r="F201" s="240"/>
      <c r="G201" s="241"/>
      <c r="H201" s="242"/>
      <c r="I201" s="519"/>
      <c r="J201" s="544"/>
      <c r="K201" s="528"/>
      <c r="L201" s="533"/>
      <c r="M201" s="540"/>
      <c r="N201" s="523">
        <f t="shared" si="42"/>
        <v>0</v>
      </c>
    </row>
    <row r="202" spans="1:14" x14ac:dyDescent="0.25">
      <c r="A202" s="237"/>
      <c r="B202" s="238"/>
      <c r="C202" s="239"/>
      <c r="D202" s="238"/>
      <c r="E202" s="238"/>
      <c r="F202" s="240"/>
      <c r="G202" s="241"/>
      <c r="H202" s="242"/>
      <c r="I202" s="519"/>
      <c r="J202" s="544"/>
      <c r="K202" s="528"/>
      <c r="L202" s="533"/>
      <c r="M202" s="540"/>
      <c r="N202" s="523">
        <f t="shared" si="42"/>
        <v>0</v>
      </c>
    </row>
    <row r="203" spans="1:14" x14ac:dyDescent="0.25">
      <c r="A203" s="237"/>
      <c r="B203" s="238"/>
      <c r="C203" s="239"/>
      <c r="D203" s="238"/>
      <c r="E203" s="238"/>
      <c r="F203" s="240"/>
      <c r="G203" s="241"/>
      <c r="H203" s="242"/>
      <c r="I203" s="519"/>
      <c r="J203" s="544"/>
      <c r="K203" s="528"/>
      <c r="L203" s="533"/>
      <c r="M203" s="540"/>
      <c r="N203" s="523">
        <f t="shared" ref="N203:N205" si="43">SUM(J203:M203)</f>
        <v>0</v>
      </c>
    </row>
    <row r="204" spans="1:14" x14ac:dyDescent="0.25">
      <c r="A204" s="237"/>
      <c r="B204" s="238"/>
      <c r="C204" s="239"/>
      <c r="D204" s="238"/>
      <c r="E204" s="238"/>
      <c r="F204" s="240"/>
      <c r="G204" s="241"/>
      <c r="H204" s="242"/>
      <c r="I204" s="519"/>
      <c r="J204" s="544"/>
      <c r="K204" s="528"/>
      <c r="L204" s="533"/>
      <c r="M204" s="540"/>
      <c r="N204" s="523">
        <f t="shared" si="43"/>
        <v>0</v>
      </c>
    </row>
    <row r="205" spans="1:14" ht="15.75" thickBot="1" x14ac:dyDescent="0.3">
      <c r="A205" s="243"/>
      <c r="B205" s="244"/>
      <c r="C205" s="245"/>
      <c r="D205" s="244"/>
      <c r="E205" s="244"/>
      <c r="F205" s="246"/>
      <c r="G205" s="247"/>
      <c r="H205" s="248"/>
      <c r="I205" s="520"/>
      <c r="J205" s="545"/>
      <c r="K205" s="529"/>
      <c r="L205" s="534"/>
      <c r="M205" s="541"/>
      <c r="N205" s="537">
        <f t="shared" si="43"/>
        <v>0</v>
      </c>
    </row>
    <row r="206" spans="1:14" ht="15.75" thickBot="1" x14ac:dyDescent="0.3">
      <c r="A206" s="646" t="s">
        <v>4</v>
      </c>
      <c r="B206" s="647"/>
      <c r="C206" s="647"/>
      <c r="D206" s="647"/>
      <c r="E206" s="647"/>
      <c r="F206" s="647"/>
      <c r="G206" s="647"/>
      <c r="H206" s="647"/>
      <c r="I206" s="521">
        <f>SUM(I196:I205)</f>
        <v>0</v>
      </c>
      <c r="J206" s="546">
        <f t="shared" ref="J206:N206" si="44">SUM(J196:J205)</f>
        <v>0</v>
      </c>
      <c r="K206" s="530">
        <f t="shared" si="44"/>
        <v>0</v>
      </c>
      <c r="L206" s="535">
        <f t="shared" si="44"/>
        <v>0</v>
      </c>
      <c r="M206" s="525">
        <f t="shared" si="44"/>
        <v>0</v>
      </c>
      <c r="N206" s="538">
        <f t="shared" si="44"/>
        <v>0</v>
      </c>
    </row>
    <row r="207" spans="1:14" ht="15.75" customHeight="1" thickBot="1" x14ac:dyDescent="0.3">
      <c r="A207" s="633" t="s">
        <v>435</v>
      </c>
      <c r="B207" s="634"/>
      <c r="C207" s="634"/>
      <c r="D207" s="634"/>
      <c r="E207" s="634"/>
      <c r="F207" s="634"/>
      <c r="G207" s="634"/>
      <c r="H207" s="634"/>
      <c r="I207" s="634"/>
      <c r="J207" s="634"/>
      <c r="K207" s="634"/>
      <c r="L207" s="634"/>
      <c r="M207" s="634"/>
      <c r="N207" s="635"/>
    </row>
    <row r="208" spans="1:14" ht="26.25" thickBot="1" x14ac:dyDescent="0.3">
      <c r="A208" s="427" t="s">
        <v>418</v>
      </c>
      <c r="B208" s="415" t="s">
        <v>419</v>
      </c>
      <c r="C208" s="427" t="s">
        <v>420</v>
      </c>
      <c r="D208" s="415" t="s">
        <v>36</v>
      </c>
      <c r="E208" s="552" t="s">
        <v>533</v>
      </c>
      <c r="F208" s="229" t="s">
        <v>0</v>
      </c>
      <c r="G208" s="229" t="s">
        <v>2</v>
      </c>
      <c r="H208" s="229" t="s">
        <v>37</v>
      </c>
      <c r="I208" s="517" t="s">
        <v>5</v>
      </c>
      <c r="J208" s="542" t="s">
        <v>517</v>
      </c>
      <c r="K208" s="526" t="s">
        <v>518</v>
      </c>
      <c r="L208" s="531" t="s">
        <v>519</v>
      </c>
      <c r="M208" s="524" t="s">
        <v>520</v>
      </c>
      <c r="N208" s="536" t="s">
        <v>608</v>
      </c>
    </row>
    <row r="209" spans="1:14" x14ac:dyDescent="0.25">
      <c r="A209" s="231"/>
      <c r="B209" s="232"/>
      <c r="C209" s="233"/>
      <c r="D209" s="232"/>
      <c r="E209" s="232"/>
      <c r="F209" s="234"/>
      <c r="G209" s="235"/>
      <c r="H209" s="236"/>
      <c r="I209" s="518"/>
      <c r="J209" s="543"/>
      <c r="K209" s="527"/>
      <c r="L209" s="532"/>
      <c r="M209" s="539"/>
      <c r="N209" s="522">
        <f t="shared" ref="N209:N215" si="45">SUM(J209:M209)</f>
        <v>0</v>
      </c>
    </row>
    <row r="210" spans="1:14" x14ac:dyDescent="0.25">
      <c r="A210" s="237"/>
      <c r="B210" s="238"/>
      <c r="C210" s="239"/>
      <c r="D210" s="238"/>
      <c r="E210" s="238"/>
      <c r="F210" s="240"/>
      <c r="G210" s="241"/>
      <c r="H210" s="242"/>
      <c r="I210" s="519"/>
      <c r="J210" s="544"/>
      <c r="K210" s="528"/>
      <c r="L210" s="533"/>
      <c r="M210" s="540"/>
      <c r="N210" s="523">
        <f t="shared" si="45"/>
        <v>0</v>
      </c>
    </row>
    <row r="211" spans="1:14" x14ac:dyDescent="0.25">
      <c r="A211" s="237"/>
      <c r="B211" s="238"/>
      <c r="C211" s="239"/>
      <c r="D211" s="238"/>
      <c r="E211" s="238"/>
      <c r="F211" s="240"/>
      <c r="G211" s="241"/>
      <c r="H211" s="242"/>
      <c r="I211" s="519"/>
      <c r="J211" s="544"/>
      <c r="K211" s="528"/>
      <c r="L211" s="533"/>
      <c r="M211" s="540"/>
      <c r="N211" s="523">
        <f t="shared" si="45"/>
        <v>0</v>
      </c>
    </row>
    <row r="212" spans="1:14" x14ac:dyDescent="0.25">
      <c r="A212" s="237"/>
      <c r="B212" s="238"/>
      <c r="C212" s="239"/>
      <c r="D212" s="238"/>
      <c r="E212" s="238"/>
      <c r="F212" s="240"/>
      <c r="G212" s="241"/>
      <c r="H212" s="242"/>
      <c r="I212" s="519"/>
      <c r="J212" s="544"/>
      <c r="K212" s="528"/>
      <c r="L212" s="533"/>
      <c r="M212" s="540"/>
      <c r="N212" s="523">
        <f t="shared" si="45"/>
        <v>0</v>
      </c>
    </row>
    <row r="213" spans="1:14" x14ac:dyDescent="0.25">
      <c r="A213" s="237"/>
      <c r="B213" s="238"/>
      <c r="C213" s="239"/>
      <c r="D213" s="238"/>
      <c r="E213" s="238"/>
      <c r="F213" s="240"/>
      <c r="G213" s="241"/>
      <c r="H213" s="242"/>
      <c r="I213" s="519"/>
      <c r="J213" s="544"/>
      <c r="K213" s="528"/>
      <c r="L213" s="533"/>
      <c r="M213" s="540"/>
      <c r="N213" s="523">
        <f t="shared" si="45"/>
        <v>0</v>
      </c>
    </row>
    <row r="214" spans="1:14" x14ac:dyDescent="0.25">
      <c r="A214" s="237"/>
      <c r="B214" s="238"/>
      <c r="C214" s="239"/>
      <c r="D214" s="238"/>
      <c r="E214" s="238"/>
      <c r="F214" s="240"/>
      <c r="G214" s="241"/>
      <c r="H214" s="242"/>
      <c r="I214" s="519"/>
      <c r="J214" s="544"/>
      <c r="K214" s="528"/>
      <c r="L214" s="533"/>
      <c r="M214" s="540"/>
      <c r="N214" s="523">
        <f t="shared" si="45"/>
        <v>0</v>
      </c>
    </row>
    <row r="215" spans="1:14" x14ac:dyDescent="0.25">
      <c r="A215" s="237"/>
      <c r="B215" s="238"/>
      <c r="C215" s="239"/>
      <c r="D215" s="238"/>
      <c r="E215" s="238"/>
      <c r="F215" s="240"/>
      <c r="G215" s="241"/>
      <c r="H215" s="242"/>
      <c r="I215" s="519"/>
      <c r="J215" s="544"/>
      <c r="K215" s="528"/>
      <c r="L215" s="533"/>
      <c r="M215" s="540"/>
      <c r="N215" s="523">
        <f t="shared" si="45"/>
        <v>0</v>
      </c>
    </row>
    <row r="216" spans="1:14" x14ac:dyDescent="0.25">
      <c r="A216" s="237"/>
      <c r="B216" s="238"/>
      <c r="C216" s="239"/>
      <c r="D216" s="238"/>
      <c r="E216" s="238"/>
      <c r="F216" s="240"/>
      <c r="G216" s="241"/>
      <c r="H216" s="242"/>
      <c r="I216" s="519"/>
      <c r="J216" s="544"/>
      <c r="K216" s="528"/>
      <c r="L216" s="533"/>
      <c r="M216" s="540"/>
      <c r="N216" s="523">
        <f t="shared" ref="N216:N218" si="46">SUM(J216:M216)</f>
        <v>0</v>
      </c>
    </row>
    <row r="217" spans="1:14" x14ac:dyDescent="0.25">
      <c r="A217" s="237"/>
      <c r="B217" s="238"/>
      <c r="C217" s="239"/>
      <c r="D217" s="238"/>
      <c r="E217" s="238"/>
      <c r="F217" s="240"/>
      <c r="G217" s="241"/>
      <c r="H217" s="242"/>
      <c r="I217" s="519"/>
      <c r="J217" s="544"/>
      <c r="K217" s="528"/>
      <c r="L217" s="533"/>
      <c r="M217" s="540"/>
      <c r="N217" s="523">
        <f t="shared" si="46"/>
        <v>0</v>
      </c>
    </row>
    <row r="218" spans="1:14" ht="15.75" thickBot="1" x14ac:dyDescent="0.3">
      <c r="A218" s="243"/>
      <c r="B218" s="244"/>
      <c r="C218" s="245"/>
      <c r="D218" s="244"/>
      <c r="E218" s="244"/>
      <c r="F218" s="246"/>
      <c r="G218" s="247"/>
      <c r="H218" s="248"/>
      <c r="I218" s="520"/>
      <c r="J218" s="545"/>
      <c r="K218" s="529"/>
      <c r="L218" s="534"/>
      <c r="M218" s="541"/>
      <c r="N218" s="537">
        <f t="shared" si="46"/>
        <v>0</v>
      </c>
    </row>
    <row r="219" spans="1:14" ht="15.75" thickBot="1" x14ac:dyDescent="0.3">
      <c r="A219" s="646" t="s">
        <v>4</v>
      </c>
      <c r="B219" s="647"/>
      <c r="C219" s="647"/>
      <c r="D219" s="647"/>
      <c r="E219" s="647"/>
      <c r="F219" s="647"/>
      <c r="G219" s="647"/>
      <c r="H219" s="647"/>
      <c r="I219" s="521">
        <f>SUM(I209:I218)</f>
        <v>0</v>
      </c>
      <c r="J219" s="546">
        <f t="shared" ref="J219:N219" si="47">SUM(J209:J218)</f>
        <v>0</v>
      </c>
      <c r="K219" s="530">
        <f t="shared" si="47"/>
        <v>0</v>
      </c>
      <c r="L219" s="535">
        <f t="shared" si="47"/>
        <v>0</v>
      </c>
      <c r="M219" s="525">
        <f t="shared" si="47"/>
        <v>0</v>
      </c>
      <c r="N219" s="538">
        <f t="shared" si="47"/>
        <v>0</v>
      </c>
    </row>
    <row r="220" spans="1:14" ht="15.75" customHeight="1" thickBot="1" x14ac:dyDescent="0.3">
      <c r="A220" s="633" t="s">
        <v>436</v>
      </c>
      <c r="B220" s="634"/>
      <c r="C220" s="634"/>
      <c r="D220" s="634"/>
      <c r="E220" s="634"/>
      <c r="F220" s="634"/>
      <c r="G220" s="634"/>
      <c r="H220" s="634"/>
      <c r="I220" s="634"/>
      <c r="J220" s="634"/>
      <c r="K220" s="634"/>
      <c r="L220" s="634"/>
      <c r="M220" s="634"/>
      <c r="N220" s="635"/>
    </row>
    <row r="221" spans="1:14" ht="26.25" thickBot="1" x14ac:dyDescent="0.3">
      <c r="A221" s="427" t="s">
        <v>418</v>
      </c>
      <c r="B221" s="415" t="s">
        <v>419</v>
      </c>
      <c r="C221" s="427" t="s">
        <v>420</v>
      </c>
      <c r="D221" s="415" t="s">
        <v>36</v>
      </c>
      <c r="E221" s="552" t="s">
        <v>533</v>
      </c>
      <c r="F221" s="229" t="s">
        <v>0</v>
      </c>
      <c r="G221" s="229" t="s">
        <v>2</v>
      </c>
      <c r="H221" s="229" t="s">
        <v>37</v>
      </c>
      <c r="I221" s="517" t="s">
        <v>5</v>
      </c>
      <c r="J221" s="542" t="s">
        <v>517</v>
      </c>
      <c r="K221" s="526" t="s">
        <v>518</v>
      </c>
      <c r="L221" s="531" t="s">
        <v>519</v>
      </c>
      <c r="M221" s="524" t="s">
        <v>520</v>
      </c>
      <c r="N221" s="536" t="s">
        <v>608</v>
      </c>
    </row>
    <row r="222" spans="1:14" x14ac:dyDescent="0.25">
      <c r="A222" s="231"/>
      <c r="B222" s="232"/>
      <c r="C222" s="233"/>
      <c r="D222" s="232"/>
      <c r="E222" s="232"/>
      <c r="F222" s="234"/>
      <c r="G222" s="235"/>
      <c r="H222" s="236"/>
      <c r="I222" s="518"/>
      <c r="J222" s="543"/>
      <c r="K222" s="527"/>
      <c r="L222" s="532"/>
      <c r="M222" s="539"/>
      <c r="N222" s="522">
        <f t="shared" ref="N222:N228" si="48">SUM(J222:M222)</f>
        <v>0</v>
      </c>
    </row>
    <row r="223" spans="1:14" x14ac:dyDescent="0.25">
      <c r="A223" s="237"/>
      <c r="B223" s="238"/>
      <c r="C223" s="239"/>
      <c r="D223" s="238"/>
      <c r="E223" s="238"/>
      <c r="F223" s="240"/>
      <c r="G223" s="241"/>
      <c r="H223" s="242"/>
      <c r="I223" s="519"/>
      <c r="J223" s="544"/>
      <c r="K223" s="528"/>
      <c r="L223" s="533"/>
      <c r="M223" s="540"/>
      <c r="N223" s="523">
        <f t="shared" si="48"/>
        <v>0</v>
      </c>
    </row>
    <row r="224" spans="1:14" x14ac:dyDescent="0.25">
      <c r="A224" s="237"/>
      <c r="B224" s="238"/>
      <c r="C224" s="239"/>
      <c r="D224" s="238"/>
      <c r="E224" s="238"/>
      <c r="F224" s="240"/>
      <c r="G224" s="241"/>
      <c r="H224" s="242"/>
      <c r="I224" s="519"/>
      <c r="J224" s="544"/>
      <c r="K224" s="528"/>
      <c r="L224" s="533"/>
      <c r="M224" s="540"/>
      <c r="N224" s="523">
        <f t="shared" si="48"/>
        <v>0</v>
      </c>
    </row>
    <row r="225" spans="1:14" x14ac:dyDescent="0.25">
      <c r="A225" s="237"/>
      <c r="B225" s="238"/>
      <c r="C225" s="239"/>
      <c r="D225" s="238"/>
      <c r="E225" s="238"/>
      <c r="F225" s="240"/>
      <c r="G225" s="241"/>
      <c r="H225" s="242"/>
      <c r="I225" s="519"/>
      <c r="J225" s="544"/>
      <c r="K225" s="528"/>
      <c r="L225" s="533"/>
      <c r="M225" s="540"/>
      <c r="N225" s="523">
        <f t="shared" si="48"/>
        <v>0</v>
      </c>
    </row>
    <row r="226" spans="1:14" x14ac:dyDescent="0.25">
      <c r="A226" s="237"/>
      <c r="B226" s="238"/>
      <c r="C226" s="239"/>
      <c r="D226" s="238"/>
      <c r="E226" s="238"/>
      <c r="F226" s="240"/>
      <c r="G226" s="241"/>
      <c r="H226" s="242"/>
      <c r="I226" s="519"/>
      <c r="J226" s="544"/>
      <c r="K226" s="528"/>
      <c r="L226" s="533"/>
      <c r="M226" s="540"/>
      <c r="N226" s="523">
        <f t="shared" si="48"/>
        <v>0</v>
      </c>
    </row>
    <row r="227" spans="1:14" x14ac:dyDescent="0.25">
      <c r="A227" s="237"/>
      <c r="B227" s="238"/>
      <c r="C227" s="239"/>
      <c r="D227" s="238"/>
      <c r="E227" s="238"/>
      <c r="F227" s="240"/>
      <c r="G227" s="241"/>
      <c r="H227" s="242"/>
      <c r="I227" s="519"/>
      <c r="J227" s="544"/>
      <c r="K227" s="528"/>
      <c r="L227" s="533"/>
      <c r="M227" s="540"/>
      <c r="N227" s="523">
        <f t="shared" si="48"/>
        <v>0</v>
      </c>
    </row>
    <row r="228" spans="1:14" x14ac:dyDescent="0.25">
      <c r="A228" s="237"/>
      <c r="B228" s="238"/>
      <c r="C228" s="239"/>
      <c r="D228" s="238"/>
      <c r="E228" s="238"/>
      <c r="F228" s="240"/>
      <c r="G228" s="241"/>
      <c r="H228" s="242"/>
      <c r="I228" s="519"/>
      <c r="J228" s="544"/>
      <c r="K228" s="528"/>
      <c r="L228" s="533"/>
      <c r="M228" s="540"/>
      <c r="N228" s="523">
        <f t="shared" si="48"/>
        <v>0</v>
      </c>
    </row>
    <row r="229" spans="1:14" x14ac:dyDescent="0.25">
      <c r="A229" s="237"/>
      <c r="B229" s="238"/>
      <c r="C229" s="239"/>
      <c r="D229" s="238"/>
      <c r="E229" s="238"/>
      <c r="F229" s="240"/>
      <c r="G229" s="241"/>
      <c r="H229" s="242"/>
      <c r="I229" s="519"/>
      <c r="J229" s="544"/>
      <c r="K229" s="528"/>
      <c r="L229" s="533"/>
      <c r="M229" s="540"/>
      <c r="N229" s="523">
        <f t="shared" ref="N229:N231" si="49">SUM(J229:M229)</f>
        <v>0</v>
      </c>
    </row>
    <row r="230" spans="1:14" x14ac:dyDescent="0.25">
      <c r="A230" s="237"/>
      <c r="B230" s="238"/>
      <c r="C230" s="239"/>
      <c r="D230" s="238"/>
      <c r="E230" s="238"/>
      <c r="F230" s="240"/>
      <c r="G230" s="241"/>
      <c r="H230" s="242"/>
      <c r="I230" s="519"/>
      <c r="J230" s="544"/>
      <c r="K230" s="528"/>
      <c r="L230" s="533"/>
      <c r="M230" s="540"/>
      <c r="N230" s="523">
        <f t="shared" si="49"/>
        <v>0</v>
      </c>
    </row>
    <row r="231" spans="1:14" ht="15.75" thickBot="1" x14ac:dyDescent="0.3">
      <c r="A231" s="243"/>
      <c r="B231" s="244"/>
      <c r="C231" s="245"/>
      <c r="D231" s="244"/>
      <c r="E231" s="244"/>
      <c r="F231" s="246"/>
      <c r="G231" s="247"/>
      <c r="H231" s="248"/>
      <c r="I231" s="520"/>
      <c r="J231" s="545"/>
      <c r="K231" s="529"/>
      <c r="L231" s="534"/>
      <c r="M231" s="541"/>
      <c r="N231" s="537">
        <f t="shared" si="49"/>
        <v>0</v>
      </c>
    </row>
    <row r="232" spans="1:14" ht="15.75" thickBot="1" x14ac:dyDescent="0.3">
      <c r="A232" s="646" t="s">
        <v>4</v>
      </c>
      <c r="B232" s="647"/>
      <c r="C232" s="647"/>
      <c r="D232" s="647"/>
      <c r="E232" s="647"/>
      <c r="F232" s="647"/>
      <c r="G232" s="647"/>
      <c r="H232" s="647"/>
      <c r="I232" s="521">
        <f>SUM(I222:I231)</f>
        <v>0</v>
      </c>
      <c r="J232" s="546">
        <f t="shared" ref="J232:N232" si="50">SUM(J222:J231)</f>
        <v>0</v>
      </c>
      <c r="K232" s="530">
        <f t="shared" si="50"/>
        <v>0</v>
      </c>
      <c r="L232" s="535">
        <f t="shared" si="50"/>
        <v>0</v>
      </c>
      <c r="M232" s="525">
        <f t="shared" si="50"/>
        <v>0</v>
      </c>
      <c r="N232" s="538">
        <f t="shared" si="50"/>
        <v>0</v>
      </c>
    </row>
    <row r="233" spans="1:14" ht="15.75" customHeight="1" thickBot="1" x14ac:dyDescent="0.3">
      <c r="A233" s="633" t="s">
        <v>437</v>
      </c>
      <c r="B233" s="634"/>
      <c r="C233" s="634"/>
      <c r="D233" s="634"/>
      <c r="E233" s="634"/>
      <c r="F233" s="634"/>
      <c r="G233" s="634"/>
      <c r="H233" s="634"/>
      <c r="I233" s="634"/>
      <c r="J233" s="634"/>
      <c r="K233" s="634"/>
      <c r="L233" s="634"/>
      <c r="M233" s="634"/>
      <c r="N233" s="635"/>
    </row>
    <row r="234" spans="1:14" ht="26.25" thickBot="1" x14ac:dyDescent="0.3">
      <c r="A234" s="427" t="s">
        <v>418</v>
      </c>
      <c r="B234" s="415" t="s">
        <v>419</v>
      </c>
      <c r="C234" s="427" t="s">
        <v>420</v>
      </c>
      <c r="D234" s="415" t="s">
        <v>36</v>
      </c>
      <c r="E234" s="552" t="s">
        <v>533</v>
      </c>
      <c r="F234" s="229" t="s">
        <v>0</v>
      </c>
      <c r="G234" s="229" t="s">
        <v>2</v>
      </c>
      <c r="H234" s="229" t="s">
        <v>37</v>
      </c>
      <c r="I234" s="517" t="s">
        <v>5</v>
      </c>
      <c r="J234" s="542" t="s">
        <v>517</v>
      </c>
      <c r="K234" s="526" t="s">
        <v>518</v>
      </c>
      <c r="L234" s="531" t="s">
        <v>519</v>
      </c>
      <c r="M234" s="524" t="s">
        <v>520</v>
      </c>
      <c r="N234" s="536" t="s">
        <v>608</v>
      </c>
    </row>
    <row r="235" spans="1:14" x14ac:dyDescent="0.25">
      <c r="A235" s="231"/>
      <c r="B235" s="232"/>
      <c r="C235" s="233"/>
      <c r="D235" s="232"/>
      <c r="E235" s="232"/>
      <c r="F235" s="234"/>
      <c r="G235" s="235"/>
      <c r="H235" s="236"/>
      <c r="I235" s="518"/>
      <c r="J235" s="543"/>
      <c r="K235" s="527"/>
      <c r="L235" s="532"/>
      <c r="M235" s="539"/>
      <c r="N235" s="522">
        <f t="shared" ref="N235:N241" si="51">SUM(J235:M235)</f>
        <v>0</v>
      </c>
    </row>
    <row r="236" spans="1:14" x14ac:dyDescent="0.25">
      <c r="A236" s="237"/>
      <c r="B236" s="238"/>
      <c r="C236" s="239"/>
      <c r="D236" s="238"/>
      <c r="E236" s="238"/>
      <c r="F236" s="240"/>
      <c r="G236" s="241"/>
      <c r="H236" s="242"/>
      <c r="I236" s="519"/>
      <c r="J236" s="544"/>
      <c r="K236" s="528"/>
      <c r="L236" s="533"/>
      <c r="M236" s="540"/>
      <c r="N236" s="523">
        <f t="shared" si="51"/>
        <v>0</v>
      </c>
    </row>
    <row r="237" spans="1:14" x14ac:dyDescent="0.25">
      <c r="A237" s="237"/>
      <c r="B237" s="238"/>
      <c r="C237" s="239"/>
      <c r="D237" s="238"/>
      <c r="E237" s="238"/>
      <c r="F237" s="240"/>
      <c r="G237" s="241"/>
      <c r="H237" s="242"/>
      <c r="I237" s="519"/>
      <c r="J237" s="544"/>
      <c r="K237" s="528"/>
      <c r="L237" s="533"/>
      <c r="M237" s="540"/>
      <c r="N237" s="523">
        <f t="shared" si="51"/>
        <v>0</v>
      </c>
    </row>
    <row r="238" spans="1:14" x14ac:dyDescent="0.25">
      <c r="A238" s="237"/>
      <c r="B238" s="238"/>
      <c r="C238" s="239"/>
      <c r="D238" s="238"/>
      <c r="E238" s="238"/>
      <c r="F238" s="240"/>
      <c r="G238" s="241"/>
      <c r="H238" s="242"/>
      <c r="I238" s="519"/>
      <c r="J238" s="544"/>
      <c r="K238" s="528"/>
      <c r="L238" s="533"/>
      <c r="M238" s="540"/>
      <c r="N238" s="523">
        <f t="shared" si="51"/>
        <v>0</v>
      </c>
    </row>
    <row r="239" spans="1:14" x14ac:dyDescent="0.25">
      <c r="A239" s="237"/>
      <c r="B239" s="238"/>
      <c r="C239" s="239"/>
      <c r="D239" s="238"/>
      <c r="E239" s="238"/>
      <c r="F239" s="240"/>
      <c r="G239" s="241"/>
      <c r="H239" s="242"/>
      <c r="I239" s="519"/>
      <c r="J239" s="544"/>
      <c r="K239" s="528"/>
      <c r="L239" s="533"/>
      <c r="M239" s="540"/>
      <c r="N239" s="523">
        <f t="shared" si="51"/>
        <v>0</v>
      </c>
    </row>
    <row r="240" spans="1:14" x14ac:dyDescent="0.25">
      <c r="A240" s="237"/>
      <c r="B240" s="238"/>
      <c r="C240" s="239"/>
      <c r="D240" s="238"/>
      <c r="E240" s="238"/>
      <c r="F240" s="240"/>
      <c r="G240" s="241"/>
      <c r="H240" s="242"/>
      <c r="I240" s="519"/>
      <c r="J240" s="544"/>
      <c r="K240" s="528"/>
      <c r="L240" s="533"/>
      <c r="M240" s="540"/>
      <c r="N240" s="523">
        <f t="shared" si="51"/>
        <v>0</v>
      </c>
    </row>
    <row r="241" spans="1:14" x14ac:dyDescent="0.25">
      <c r="A241" s="237"/>
      <c r="B241" s="238"/>
      <c r="C241" s="239"/>
      <c r="D241" s="238"/>
      <c r="E241" s="238"/>
      <c r="F241" s="240"/>
      <c r="G241" s="241"/>
      <c r="H241" s="242"/>
      <c r="I241" s="519"/>
      <c r="J241" s="544"/>
      <c r="K241" s="528"/>
      <c r="L241" s="533"/>
      <c r="M241" s="540"/>
      <c r="N241" s="523">
        <f t="shared" si="51"/>
        <v>0</v>
      </c>
    </row>
    <row r="242" spans="1:14" x14ac:dyDescent="0.25">
      <c r="A242" s="237"/>
      <c r="B242" s="238"/>
      <c r="C242" s="239"/>
      <c r="D242" s="238"/>
      <c r="E242" s="238"/>
      <c r="F242" s="240"/>
      <c r="G242" s="241"/>
      <c r="H242" s="242"/>
      <c r="I242" s="519"/>
      <c r="J242" s="544"/>
      <c r="K242" s="528"/>
      <c r="L242" s="533"/>
      <c r="M242" s="540"/>
      <c r="N242" s="523">
        <f t="shared" ref="N242:N244" si="52">SUM(J242:M242)</f>
        <v>0</v>
      </c>
    </row>
    <row r="243" spans="1:14" x14ac:dyDescent="0.25">
      <c r="A243" s="237"/>
      <c r="B243" s="238"/>
      <c r="C243" s="239"/>
      <c r="D243" s="238"/>
      <c r="E243" s="238"/>
      <c r="F243" s="240"/>
      <c r="G243" s="241"/>
      <c r="H243" s="242"/>
      <c r="I243" s="519"/>
      <c r="J243" s="544"/>
      <c r="K243" s="528"/>
      <c r="L243" s="533"/>
      <c r="M243" s="540"/>
      <c r="N243" s="523">
        <f t="shared" si="52"/>
        <v>0</v>
      </c>
    </row>
    <row r="244" spans="1:14" ht="15.75" thickBot="1" x14ac:dyDescent="0.3">
      <c r="A244" s="243"/>
      <c r="B244" s="244"/>
      <c r="C244" s="245"/>
      <c r="D244" s="244"/>
      <c r="E244" s="244"/>
      <c r="F244" s="246"/>
      <c r="G244" s="247"/>
      <c r="H244" s="248"/>
      <c r="I244" s="520"/>
      <c r="J244" s="545"/>
      <c r="K244" s="529"/>
      <c r="L244" s="534"/>
      <c r="M244" s="541"/>
      <c r="N244" s="537">
        <f t="shared" si="52"/>
        <v>0</v>
      </c>
    </row>
    <row r="245" spans="1:14" ht="15.75" thickBot="1" x14ac:dyDescent="0.3">
      <c r="A245" s="646" t="s">
        <v>4</v>
      </c>
      <c r="B245" s="647"/>
      <c r="C245" s="647"/>
      <c r="D245" s="647"/>
      <c r="E245" s="647"/>
      <c r="F245" s="647"/>
      <c r="G245" s="647"/>
      <c r="H245" s="647"/>
      <c r="I245" s="521">
        <f>SUM(I235:I244)</f>
        <v>0</v>
      </c>
      <c r="J245" s="546">
        <f t="shared" ref="J245:N245" si="53">SUM(J235:J244)</f>
        <v>0</v>
      </c>
      <c r="K245" s="530">
        <f t="shared" si="53"/>
        <v>0</v>
      </c>
      <c r="L245" s="535">
        <f t="shared" si="53"/>
        <v>0</v>
      </c>
      <c r="M245" s="525">
        <f t="shared" si="53"/>
        <v>0</v>
      </c>
      <c r="N245" s="538">
        <f t="shared" si="53"/>
        <v>0</v>
      </c>
    </row>
    <row r="246" spans="1:14" ht="15.75" customHeight="1" thickBot="1" x14ac:dyDescent="0.3">
      <c r="A246" s="633" t="s">
        <v>438</v>
      </c>
      <c r="B246" s="634"/>
      <c r="C246" s="634"/>
      <c r="D246" s="634"/>
      <c r="E246" s="634"/>
      <c r="F246" s="634"/>
      <c r="G246" s="634"/>
      <c r="H246" s="634"/>
      <c r="I246" s="634"/>
      <c r="J246" s="634"/>
      <c r="K246" s="634"/>
      <c r="L246" s="634"/>
      <c r="M246" s="634"/>
      <c r="N246" s="635"/>
    </row>
    <row r="247" spans="1:14" ht="26.25" thickBot="1" x14ac:dyDescent="0.3">
      <c r="A247" s="427" t="s">
        <v>418</v>
      </c>
      <c r="B247" s="415" t="s">
        <v>419</v>
      </c>
      <c r="C247" s="427" t="s">
        <v>420</v>
      </c>
      <c r="D247" s="415" t="s">
        <v>36</v>
      </c>
      <c r="E247" s="552" t="s">
        <v>533</v>
      </c>
      <c r="F247" s="229" t="s">
        <v>0</v>
      </c>
      <c r="G247" s="229" t="s">
        <v>2</v>
      </c>
      <c r="H247" s="229" t="s">
        <v>37</v>
      </c>
      <c r="I247" s="517" t="s">
        <v>5</v>
      </c>
      <c r="J247" s="542" t="s">
        <v>517</v>
      </c>
      <c r="K247" s="526" t="s">
        <v>518</v>
      </c>
      <c r="L247" s="531" t="s">
        <v>519</v>
      </c>
      <c r="M247" s="524" t="s">
        <v>520</v>
      </c>
      <c r="N247" s="536" t="s">
        <v>608</v>
      </c>
    </row>
    <row r="248" spans="1:14" x14ac:dyDescent="0.25">
      <c r="A248" s="231"/>
      <c r="B248" s="232"/>
      <c r="C248" s="233"/>
      <c r="D248" s="232"/>
      <c r="E248" s="232"/>
      <c r="F248" s="234"/>
      <c r="G248" s="235"/>
      <c r="H248" s="236"/>
      <c r="I248" s="518"/>
      <c r="J248" s="543"/>
      <c r="K248" s="527"/>
      <c r="L248" s="532"/>
      <c r="M248" s="539"/>
      <c r="N248" s="522">
        <f t="shared" ref="N248:N254" si="54">SUM(J248:M248)</f>
        <v>0</v>
      </c>
    </row>
    <row r="249" spans="1:14" x14ac:dyDescent="0.25">
      <c r="A249" s="237"/>
      <c r="B249" s="238"/>
      <c r="C249" s="239"/>
      <c r="D249" s="238"/>
      <c r="E249" s="238"/>
      <c r="F249" s="240"/>
      <c r="G249" s="241"/>
      <c r="H249" s="242"/>
      <c r="I249" s="519"/>
      <c r="J249" s="544"/>
      <c r="K249" s="528"/>
      <c r="L249" s="533"/>
      <c r="M249" s="540"/>
      <c r="N249" s="523">
        <f t="shared" si="54"/>
        <v>0</v>
      </c>
    </row>
    <row r="250" spans="1:14" x14ac:dyDescent="0.25">
      <c r="A250" s="237"/>
      <c r="B250" s="238"/>
      <c r="C250" s="239"/>
      <c r="D250" s="238"/>
      <c r="E250" s="238"/>
      <c r="F250" s="240"/>
      <c r="G250" s="241"/>
      <c r="H250" s="242"/>
      <c r="I250" s="519"/>
      <c r="J250" s="544"/>
      <c r="K250" s="528"/>
      <c r="L250" s="533"/>
      <c r="M250" s="540"/>
      <c r="N250" s="523">
        <f t="shared" si="54"/>
        <v>0</v>
      </c>
    </row>
    <row r="251" spans="1:14" x14ac:dyDescent="0.25">
      <c r="A251" s="237"/>
      <c r="B251" s="238"/>
      <c r="C251" s="239"/>
      <c r="D251" s="238"/>
      <c r="E251" s="238"/>
      <c r="F251" s="240"/>
      <c r="G251" s="241"/>
      <c r="H251" s="242"/>
      <c r="I251" s="519"/>
      <c r="J251" s="544"/>
      <c r="K251" s="528"/>
      <c r="L251" s="533"/>
      <c r="M251" s="540"/>
      <c r="N251" s="523">
        <f t="shared" si="54"/>
        <v>0</v>
      </c>
    </row>
    <row r="252" spans="1:14" x14ac:dyDescent="0.25">
      <c r="A252" s="237"/>
      <c r="B252" s="238"/>
      <c r="C252" s="239"/>
      <c r="D252" s="238"/>
      <c r="E252" s="238"/>
      <c r="F252" s="240"/>
      <c r="G252" s="241"/>
      <c r="H252" s="242"/>
      <c r="I252" s="519"/>
      <c r="J252" s="544"/>
      <c r="K252" s="528"/>
      <c r="L252" s="533"/>
      <c r="M252" s="540"/>
      <c r="N252" s="523">
        <f t="shared" si="54"/>
        <v>0</v>
      </c>
    </row>
    <row r="253" spans="1:14" x14ac:dyDescent="0.25">
      <c r="A253" s="237"/>
      <c r="B253" s="238"/>
      <c r="C253" s="239"/>
      <c r="D253" s="238"/>
      <c r="E253" s="238"/>
      <c r="F253" s="240"/>
      <c r="G253" s="241"/>
      <c r="H253" s="242"/>
      <c r="I253" s="519"/>
      <c r="J253" s="544"/>
      <c r="K253" s="528"/>
      <c r="L253" s="533"/>
      <c r="M253" s="540"/>
      <c r="N253" s="523">
        <f t="shared" si="54"/>
        <v>0</v>
      </c>
    </row>
    <row r="254" spans="1:14" x14ac:dyDescent="0.25">
      <c r="A254" s="237"/>
      <c r="B254" s="238"/>
      <c r="C254" s="239"/>
      <c r="D254" s="238"/>
      <c r="E254" s="238"/>
      <c r="F254" s="240"/>
      <c r="G254" s="241"/>
      <c r="H254" s="242"/>
      <c r="I254" s="519"/>
      <c r="J254" s="544"/>
      <c r="K254" s="528"/>
      <c r="L254" s="533"/>
      <c r="M254" s="540"/>
      <c r="N254" s="523">
        <f t="shared" si="54"/>
        <v>0</v>
      </c>
    </row>
    <row r="255" spans="1:14" x14ac:dyDescent="0.25">
      <c r="A255" s="237"/>
      <c r="B255" s="238"/>
      <c r="C255" s="239"/>
      <c r="D255" s="238"/>
      <c r="E255" s="238"/>
      <c r="F255" s="240"/>
      <c r="G255" s="241"/>
      <c r="H255" s="242"/>
      <c r="I255" s="519"/>
      <c r="J255" s="544"/>
      <c r="K255" s="528"/>
      <c r="L255" s="533"/>
      <c r="M255" s="540"/>
      <c r="N255" s="523">
        <f t="shared" ref="N255:N257" si="55">SUM(J255:M255)</f>
        <v>0</v>
      </c>
    </row>
    <row r="256" spans="1:14" x14ac:dyDescent="0.25">
      <c r="A256" s="237"/>
      <c r="B256" s="238"/>
      <c r="C256" s="239"/>
      <c r="D256" s="238"/>
      <c r="E256" s="238"/>
      <c r="F256" s="240"/>
      <c r="G256" s="241"/>
      <c r="H256" s="242"/>
      <c r="I256" s="519"/>
      <c r="J256" s="544"/>
      <c r="K256" s="528"/>
      <c r="L256" s="533"/>
      <c r="M256" s="540"/>
      <c r="N256" s="523">
        <f t="shared" si="55"/>
        <v>0</v>
      </c>
    </row>
    <row r="257" spans="1:14" ht="15.75" thickBot="1" x14ac:dyDescent="0.3">
      <c r="A257" s="243"/>
      <c r="B257" s="244"/>
      <c r="C257" s="245"/>
      <c r="D257" s="244"/>
      <c r="E257" s="244"/>
      <c r="F257" s="246"/>
      <c r="G257" s="247"/>
      <c r="H257" s="248"/>
      <c r="I257" s="520"/>
      <c r="J257" s="545"/>
      <c r="K257" s="529"/>
      <c r="L257" s="534"/>
      <c r="M257" s="541"/>
      <c r="N257" s="537">
        <f t="shared" si="55"/>
        <v>0</v>
      </c>
    </row>
    <row r="258" spans="1:14" ht="15.75" thickBot="1" x14ac:dyDescent="0.3">
      <c r="A258" s="646" t="s">
        <v>4</v>
      </c>
      <c r="B258" s="647"/>
      <c r="C258" s="647"/>
      <c r="D258" s="647"/>
      <c r="E258" s="647"/>
      <c r="F258" s="647"/>
      <c r="G258" s="647"/>
      <c r="H258" s="647"/>
      <c r="I258" s="521">
        <f>SUM(I248:I257)</f>
        <v>0</v>
      </c>
      <c r="J258" s="546">
        <f t="shared" ref="J258:N258" si="56">SUM(J248:J257)</f>
        <v>0</v>
      </c>
      <c r="K258" s="530">
        <f t="shared" si="56"/>
        <v>0</v>
      </c>
      <c r="L258" s="535">
        <f t="shared" si="56"/>
        <v>0</v>
      </c>
      <c r="M258" s="525">
        <f t="shared" si="56"/>
        <v>0</v>
      </c>
      <c r="N258" s="538">
        <f t="shared" si="56"/>
        <v>0</v>
      </c>
    </row>
    <row r="259" spans="1:14" ht="15.75" customHeight="1" thickBot="1" x14ac:dyDescent="0.3">
      <c r="A259" s="633" t="s">
        <v>439</v>
      </c>
      <c r="B259" s="634"/>
      <c r="C259" s="634"/>
      <c r="D259" s="634"/>
      <c r="E259" s="634"/>
      <c r="F259" s="634"/>
      <c r="G259" s="634"/>
      <c r="H259" s="634"/>
      <c r="I259" s="634"/>
      <c r="J259" s="634"/>
      <c r="K259" s="634"/>
      <c r="L259" s="634"/>
      <c r="M259" s="634"/>
      <c r="N259" s="635"/>
    </row>
    <row r="260" spans="1:14" ht="26.25" thickBot="1" x14ac:dyDescent="0.3">
      <c r="A260" s="427" t="s">
        <v>418</v>
      </c>
      <c r="B260" s="415" t="s">
        <v>419</v>
      </c>
      <c r="C260" s="427" t="s">
        <v>420</v>
      </c>
      <c r="D260" s="415" t="s">
        <v>36</v>
      </c>
      <c r="E260" s="552" t="s">
        <v>533</v>
      </c>
      <c r="F260" s="229" t="s">
        <v>0</v>
      </c>
      <c r="G260" s="229" t="s">
        <v>2</v>
      </c>
      <c r="H260" s="229" t="s">
        <v>37</v>
      </c>
      <c r="I260" s="517" t="s">
        <v>5</v>
      </c>
      <c r="J260" s="542" t="s">
        <v>517</v>
      </c>
      <c r="K260" s="526" t="s">
        <v>518</v>
      </c>
      <c r="L260" s="531" t="s">
        <v>519</v>
      </c>
      <c r="M260" s="524" t="s">
        <v>520</v>
      </c>
      <c r="N260" s="536" t="s">
        <v>608</v>
      </c>
    </row>
    <row r="261" spans="1:14" x14ac:dyDescent="0.25">
      <c r="A261" s="231"/>
      <c r="B261" s="232"/>
      <c r="C261" s="233"/>
      <c r="D261" s="232"/>
      <c r="E261" s="232"/>
      <c r="F261" s="234"/>
      <c r="G261" s="235"/>
      <c r="H261" s="236"/>
      <c r="I261" s="518"/>
      <c r="J261" s="543"/>
      <c r="K261" s="527"/>
      <c r="L261" s="532"/>
      <c r="M261" s="539"/>
      <c r="N261" s="522">
        <f t="shared" ref="N261:N267" si="57">SUM(J261:M261)</f>
        <v>0</v>
      </c>
    </row>
    <row r="262" spans="1:14" x14ac:dyDescent="0.25">
      <c r="A262" s="237"/>
      <c r="B262" s="238"/>
      <c r="C262" s="239"/>
      <c r="D262" s="238"/>
      <c r="E262" s="238"/>
      <c r="F262" s="240"/>
      <c r="G262" s="241"/>
      <c r="H262" s="242"/>
      <c r="I262" s="519"/>
      <c r="J262" s="544"/>
      <c r="K262" s="528"/>
      <c r="L262" s="533"/>
      <c r="M262" s="540"/>
      <c r="N262" s="523">
        <f t="shared" si="57"/>
        <v>0</v>
      </c>
    </row>
    <row r="263" spans="1:14" x14ac:dyDescent="0.25">
      <c r="A263" s="237"/>
      <c r="B263" s="238"/>
      <c r="C263" s="239"/>
      <c r="D263" s="238"/>
      <c r="E263" s="238"/>
      <c r="F263" s="240"/>
      <c r="G263" s="241"/>
      <c r="H263" s="242"/>
      <c r="I263" s="519"/>
      <c r="J263" s="544"/>
      <c r="K263" s="528"/>
      <c r="L263" s="533"/>
      <c r="M263" s="540"/>
      <c r="N263" s="523">
        <f t="shared" si="57"/>
        <v>0</v>
      </c>
    </row>
    <row r="264" spans="1:14" x14ac:dyDescent="0.25">
      <c r="A264" s="237"/>
      <c r="B264" s="238"/>
      <c r="C264" s="239"/>
      <c r="D264" s="238"/>
      <c r="E264" s="238"/>
      <c r="F264" s="240"/>
      <c r="G264" s="241"/>
      <c r="H264" s="242"/>
      <c r="I264" s="519"/>
      <c r="J264" s="544"/>
      <c r="K264" s="528"/>
      <c r="L264" s="533"/>
      <c r="M264" s="540"/>
      <c r="N264" s="523">
        <f t="shared" si="57"/>
        <v>0</v>
      </c>
    </row>
    <row r="265" spans="1:14" x14ac:dyDescent="0.25">
      <c r="A265" s="237"/>
      <c r="B265" s="238"/>
      <c r="C265" s="239"/>
      <c r="D265" s="238"/>
      <c r="E265" s="238"/>
      <c r="F265" s="240"/>
      <c r="G265" s="241"/>
      <c r="H265" s="242"/>
      <c r="I265" s="519"/>
      <c r="J265" s="544"/>
      <c r="K265" s="528"/>
      <c r="L265" s="533"/>
      <c r="M265" s="540"/>
      <c r="N265" s="523">
        <f t="shared" si="57"/>
        <v>0</v>
      </c>
    </row>
    <row r="266" spans="1:14" x14ac:dyDescent="0.25">
      <c r="A266" s="237"/>
      <c r="B266" s="238"/>
      <c r="C266" s="239"/>
      <c r="D266" s="238"/>
      <c r="E266" s="238"/>
      <c r="F266" s="240"/>
      <c r="G266" s="241"/>
      <c r="H266" s="242"/>
      <c r="I266" s="519"/>
      <c r="J266" s="544"/>
      <c r="K266" s="528"/>
      <c r="L266" s="533"/>
      <c r="M266" s="540"/>
      <c r="N266" s="523">
        <f t="shared" si="57"/>
        <v>0</v>
      </c>
    </row>
    <row r="267" spans="1:14" x14ac:dyDescent="0.25">
      <c r="A267" s="237"/>
      <c r="B267" s="238"/>
      <c r="C267" s="239"/>
      <c r="D267" s="238"/>
      <c r="E267" s="238"/>
      <c r="F267" s="240"/>
      <c r="G267" s="241"/>
      <c r="H267" s="242"/>
      <c r="I267" s="519"/>
      <c r="J267" s="544"/>
      <c r="K267" s="528"/>
      <c r="L267" s="533"/>
      <c r="M267" s="540"/>
      <c r="N267" s="523">
        <f t="shared" si="57"/>
        <v>0</v>
      </c>
    </row>
    <row r="268" spans="1:14" x14ac:dyDescent="0.25">
      <c r="A268" s="237"/>
      <c r="B268" s="238"/>
      <c r="C268" s="239"/>
      <c r="D268" s="238"/>
      <c r="E268" s="238"/>
      <c r="F268" s="240"/>
      <c r="G268" s="241"/>
      <c r="H268" s="242"/>
      <c r="I268" s="519"/>
      <c r="J268" s="544"/>
      <c r="K268" s="528"/>
      <c r="L268" s="533"/>
      <c r="M268" s="540"/>
      <c r="N268" s="523">
        <f t="shared" ref="N268:N270" si="58">SUM(J268:M268)</f>
        <v>0</v>
      </c>
    </row>
    <row r="269" spans="1:14" x14ac:dyDescent="0.25">
      <c r="A269" s="237"/>
      <c r="B269" s="238"/>
      <c r="C269" s="239"/>
      <c r="D269" s="238"/>
      <c r="E269" s="238"/>
      <c r="F269" s="240"/>
      <c r="G269" s="241"/>
      <c r="H269" s="242"/>
      <c r="I269" s="519"/>
      <c r="J269" s="544"/>
      <c r="K269" s="528"/>
      <c r="L269" s="533"/>
      <c r="M269" s="540"/>
      <c r="N269" s="523">
        <f t="shared" si="58"/>
        <v>0</v>
      </c>
    </row>
    <row r="270" spans="1:14" ht="15.75" thickBot="1" x14ac:dyDescent="0.3">
      <c r="A270" s="243"/>
      <c r="B270" s="244"/>
      <c r="C270" s="245"/>
      <c r="D270" s="244"/>
      <c r="E270" s="244"/>
      <c r="F270" s="246"/>
      <c r="G270" s="247"/>
      <c r="H270" s="248"/>
      <c r="I270" s="520"/>
      <c r="J270" s="545"/>
      <c r="K270" s="529"/>
      <c r="L270" s="534"/>
      <c r="M270" s="541"/>
      <c r="N270" s="537">
        <f t="shared" si="58"/>
        <v>0</v>
      </c>
    </row>
    <row r="271" spans="1:14" ht="15.75" thickBot="1" x14ac:dyDescent="0.3">
      <c r="A271" s="646" t="s">
        <v>4</v>
      </c>
      <c r="B271" s="647"/>
      <c r="C271" s="647"/>
      <c r="D271" s="647"/>
      <c r="E271" s="647"/>
      <c r="F271" s="647"/>
      <c r="G271" s="647"/>
      <c r="H271" s="647"/>
      <c r="I271" s="521">
        <f>SUM(I261:I270)</f>
        <v>0</v>
      </c>
      <c r="J271" s="546">
        <f t="shared" ref="J271:N271" si="59">SUM(J261:J270)</f>
        <v>0</v>
      </c>
      <c r="K271" s="530">
        <f t="shared" si="59"/>
        <v>0</v>
      </c>
      <c r="L271" s="535">
        <f t="shared" si="59"/>
        <v>0</v>
      </c>
      <c r="M271" s="525">
        <f t="shared" si="59"/>
        <v>0</v>
      </c>
      <c r="N271" s="538">
        <f t="shared" si="59"/>
        <v>0</v>
      </c>
    </row>
    <row r="272" spans="1:14" ht="27.75" customHeight="1" thickBot="1" x14ac:dyDescent="0.3">
      <c r="A272" s="633" t="s">
        <v>440</v>
      </c>
      <c r="B272" s="634"/>
      <c r="C272" s="634"/>
      <c r="D272" s="634"/>
      <c r="E272" s="634"/>
      <c r="F272" s="634"/>
      <c r="G272" s="634"/>
      <c r="H272" s="634"/>
      <c r="I272" s="634"/>
      <c r="J272" s="634"/>
      <c r="K272" s="634"/>
      <c r="L272" s="634"/>
      <c r="M272" s="634"/>
      <c r="N272" s="635"/>
    </row>
    <row r="273" spans="1:14" ht="26.25" thickBot="1" x14ac:dyDescent="0.3">
      <c r="A273" s="427" t="s">
        <v>418</v>
      </c>
      <c r="B273" s="415" t="s">
        <v>419</v>
      </c>
      <c r="C273" s="427" t="s">
        <v>420</v>
      </c>
      <c r="D273" s="415" t="s">
        <v>36</v>
      </c>
      <c r="E273" s="552" t="s">
        <v>533</v>
      </c>
      <c r="F273" s="229" t="s">
        <v>0</v>
      </c>
      <c r="G273" s="229" t="s">
        <v>2</v>
      </c>
      <c r="H273" s="229" t="s">
        <v>37</v>
      </c>
      <c r="I273" s="517" t="s">
        <v>5</v>
      </c>
      <c r="J273" s="542" t="s">
        <v>517</v>
      </c>
      <c r="K273" s="526" t="s">
        <v>518</v>
      </c>
      <c r="L273" s="531" t="s">
        <v>519</v>
      </c>
      <c r="M273" s="524" t="s">
        <v>520</v>
      </c>
      <c r="N273" s="536" t="s">
        <v>608</v>
      </c>
    </row>
    <row r="274" spans="1:14" x14ac:dyDescent="0.25">
      <c r="A274" s="231"/>
      <c r="B274" s="232"/>
      <c r="C274" s="233"/>
      <c r="D274" s="232"/>
      <c r="E274" s="232"/>
      <c r="F274" s="234"/>
      <c r="G274" s="235"/>
      <c r="H274" s="236"/>
      <c r="I274" s="518"/>
      <c r="J274" s="543"/>
      <c r="K274" s="527"/>
      <c r="L274" s="532"/>
      <c r="M274" s="539"/>
      <c r="N274" s="522">
        <f t="shared" ref="N274:N280" si="60">SUM(J274:M274)</f>
        <v>0</v>
      </c>
    </row>
    <row r="275" spans="1:14" x14ac:dyDescent="0.25">
      <c r="A275" s="237"/>
      <c r="B275" s="238"/>
      <c r="C275" s="239"/>
      <c r="D275" s="238"/>
      <c r="E275" s="238"/>
      <c r="F275" s="240"/>
      <c r="G275" s="241"/>
      <c r="H275" s="242"/>
      <c r="I275" s="519"/>
      <c r="J275" s="544"/>
      <c r="K275" s="528"/>
      <c r="L275" s="533"/>
      <c r="M275" s="540"/>
      <c r="N275" s="523">
        <f t="shared" si="60"/>
        <v>0</v>
      </c>
    </row>
    <row r="276" spans="1:14" x14ac:dyDescent="0.25">
      <c r="A276" s="237"/>
      <c r="B276" s="238"/>
      <c r="C276" s="239"/>
      <c r="D276" s="238"/>
      <c r="E276" s="238"/>
      <c r="F276" s="240"/>
      <c r="G276" s="241"/>
      <c r="H276" s="242"/>
      <c r="I276" s="519"/>
      <c r="J276" s="544"/>
      <c r="K276" s="528"/>
      <c r="L276" s="533"/>
      <c r="M276" s="540"/>
      <c r="N276" s="523">
        <f t="shared" si="60"/>
        <v>0</v>
      </c>
    </row>
    <row r="277" spans="1:14" x14ac:dyDescent="0.25">
      <c r="A277" s="237"/>
      <c r="B277" s="238"/>
      <c r="C277" s="239"/>
      <c r="D277" s="238"/>
      <c r="E277" s="238"/>
      <c r="F277" s="240"/>
      <c r="G277" s="241"/>
      <c r="H277" s="242"/>
      <c r="I277" s="519"/>
      <c r="J277" s="544"/>
      <c r="K277" s="528"/>
      <c r="L277" s="533"/>
      <c r="M277" s="540"/>
      <c r="N277" s="523">
        <f t="shared" si="60"/>
        <v>0</v>
      </c>
    </row>
    <row r="278" spans="1:14" x14ac:dyDescent="0.25">
      <c r="A278" s="237"/>
      <c r="B278" s="238"/>
      <c r="C278" s="239"/>
      <c r="D278" s="238"/>
      <c r="E278" s="238"/>
      <c r="F278" s="240"/>
      <c r="G278" s="241"/>
      <c r="H278" s="242"/>
      <c r="I278" s="519"/>
      <c r="J278" s="544"/>
      <c r="K278" s="528"/>
      <c r="L278" s="533"/>
      <c r="M278" s="540"/>
      <c r="N278" s="523">
        <f t="shared" si="60"/>
        <v>0</v>
      </c>
    </row>
    <row r="279" spans="1:14" x14ac:dyDescent="0.25">
      <c r="A279" s="237"/>
      <c r="B279" s="238"/>
      <c r="C279" s="239"/>
      <c r="D279" s="238"/>
      <c r="E279" s="238"/>
      <c r="F279" s="240"/>
      <c r="G279" s="241"/>
      <c r="H279" s="242"/>
      <c r="I279" s="519"/>
      <c r="J279" s="544"/>
      <c r="K279" s="528"/>
      <c r="L279" s="533"/>
      <c r="M279" s="540"/>
      <c r="N279" s="523">
        <f t="shared" si="60"/>
        <v>0</v>
      </c>
    </row>
    <row r="280" spans="1:14" x14ac:dyDescent="0.25">
      <c r="A280" s="237"/>
      <c r="B280" s="238"/>
      <c r="C280" s="239"/>
      <c r="D280" s="238"/>
      <c r="E280" s="238"/>
      <c r="F280" s="240"/>
      <c r="G280" s="241"/>
      <c r="H280" s="242"/>
      <c r="I280" s="519"/>
      <c r="J280" s="544"/>
      <c r="K280" s="528"/>
      <c r="L280" s="533"/>
      <c r="M280" s="540"/>
      <c r="N280" s="523">
        <f t="shared" si="60"/>
        <v>0</v>
      </c>
    </row>
    <row r="281" spans="1:14" x14ac:dyDescent="0.25">
      <c r="A281" s="237"/>
      <c r="B281" s="238"/>
      <c r="C281" s="239"/>
      <c r="D281" s="238"/>
      <c r="E281" s="238"/>
      <c r="F281" s="240"/>
      <c r="G281" s="241"/>
      <c r="H281" s="242"/>
      <c r="I281" s="519"/>
      <c r="J281" s="544"/>
      <c r="K281" s="528"/>
      <c r="L281" s="533"/>
      <c r="M281" s="540"/>
      <c r="N281" s="523">
        <f t="shared" ref="N281:N283" si="61">SUM(J281:M281)</f>
        <v>0</v>
      </c>
    </row>
    <row r="282" spans="1:14" x14ac:dyDescent="0.25">
      <c r="A282" s="237"/>
      <c r="B282" s="238"/>
      <c r="C282" s="239"/>
      <c r="D282" s="238"/>
      <c r="E282" s="238"/>
      <c r="F282" s="240"/>
      <c r="G282" s="241"/>
      <c r="H282" s="242"/>
      <c r="I282" s="519"/>
      <c r="J282" s="544"/>
      <c r="K282" s="528"/>
      <c r="L282" s="533"/>
      <c r="M282" s="540"/>
      <c r="N282" s="523">
        <f t="shared" si="61"/>
        <v>0</v>
      </c>
    </row>
    <row r="283" spans="1:14" ht="15.75" thickBot="1" x14ac:dyDescent="0.3">
      <c r="A283" s="243"/>
      <c r="B283" s="244"/>
      <c r="C283" s="245"/>
      <c r="D283" s="244"/>
      <c r="E283" s="244"/>
      <c r="F283" s="246"/>
      <c r="G283" s="247"/>
      <c r="H283" s="248"/>
      <c r="I283" s="520"/>
      <c r="J283" s="545"/>
      <c r="K283" s="529"/>
      <c r="L283" s="534"/>
      <c r="M283" s="541"/>
      <c r="N283" s="537">
        <f t="shared" si="61"/>
        <v>0</v>
      </c>
    </row>
    <row r="284" spans="1:14" ht="15.75" thickBot="1" x14ac:dyDescent="0.3">
      <c r="A284" s="646" t="s">
        <v>4</v>
      </c>
      <c r="B284" s="647"/>
      <c r="C284" s="647"/>
      <c r="D284" s="647"/>
      <c r="E284" s="647"/>
      <c r="F284" s="647"/>
      <c r="G284" s="647"/>
      <c r="H284" s="647"/>
      <c r="I284" s="521">
        <f>SUM(I274:I283)</f>
        <v>0</v>
      </c>
      <c r="J284" s="546">
        <f t="shared" ref="J284:N284" si="62">SUM(J274:J283)</f>
        <v>0</v>
      </c>
      <c r="K284" s="530">
        <f t="shared" si="62"/>
        <v>0</v>
      </c>
      <c r="L284" s="535">
        <f t="shared" si="62"/>
        <v>0</v>
      </c>
      <c r="M284" s="525">
        <f t="shared" si="62"/>
        <v>0</v>
      </c>
      <c r="N284" s="538">
        <f t="shared" si="62"/>
        <v>0</v>
      </c>
    </row>
    <row r="285" spans="1:14" ht="15.75" customHeight="1" thickBot="1" x14ac:dyDescent="0.3">
      <c r="A285" s="633" t="s">
        <v>441</v>
      </c>
      <c r="B285" s="634"/>
      <c r="C285" s="634"/>
      <c r="D285" s="634"/>
      <c r="E285" s="634"/>
      <c r="F285" s="634"/>
      <c r="G285" s="634"/>
      <c r="H285" s="634"/>
      <c r="I285" s="634"/>
      <c r="J285" s="634"/>
      <c r="K285" s="634"/>
      <c r="L285" s="634"/>
      <c r="M285" s="634"/>
      <c r="N285" s="635"/>
    </row>
    <row r="286" spans="1:14" ht="26.25" thickBot="1" x14ac:dyDescent="0.3">
      <c r="A286" s="427" t="s">
        <v>418</v>
      </c>
      <c r="B286" s="415" t="s">
        <v>419</v>
      </c>
      <c r="C286" s="427" t="s">
        <v>420</v>
      </c>
      <c r="D286" s="415" t="s">
        <v>36</v>
      </c>
      <c r="E286" s="552" t="s">
        <v>533</v>
      </c>
      <c r="F286" s="229" t="s">
        <v>0</v>
      </c>
      <c r="G286" s="229" t="s">
        <v>2</v>
      </c>
      <c r="H286" s="229" t="s">
        <v>37</v>
      </c>
      <c r="I286" s="517" t="s">
        <v>5</v>
      </c>
      <c r="J286" s="542" t="s">
        <v>517</v>
      </c>
      <c r="K286" s="526" t="s">
        <v>518</v>
      </c>
      <c r="L286" s="531" t="s">
        <v>519</v>
      </c>
      <c r="M286" s="524" t="s">
        <v>520</v>
      </c>
      <c r="N286" s="536" t="s">
        <v>608</v>
      </c>
    </row>
    <row r="287" spans="1:14" x14ac:dyDescent="0.25">
      <c r="A287" s="231"/>
      <c r="B287" s="232"/>
      <c r="C287" s="233"/>
      <c r="D287" s="232"/>
      <c r="E287" s="232"/>
      <c r="F287" s="234"/>
      <c r="G287" s="235"/>
      <c r="H287" s="236"/>
      <c r="I287" s="518"/>
      <c r="J287" s="543"/>
      <c r="K287" s="527"/>
      <c r="L287" s="532"/>
      <c r="M287" s="539"/>
      <c r="N287" s="522">
        <f t="shared" ref="N287:N293" si="63">SUM(J287:M287)</f>
        <v>0</v>
      </c>
    </row>
    <row r="288" spans="1:14" x14ac:dyDescent="0.25">
      <c r="A288" s="237"/>
      <c r="B288" s="238"/>
      <c r="C288" s="239"/>
      <c r="D288" s="238"/>
      <c r="E288" s="238"/>
      <c r="F288" s="240"/>
      <c r="G288" s="241"/>
      <c r="H288" s="242"/>
      <c r="I288" s="519"/>
      <c r="J288" s="544"/>
      <c r="K288" s="528"/>
      <c r="L288" s="533"/>
      <c r="M288" s="540"/>
      <c r="N288" s="523">
        <f t="shared" si="63"/>
        <v>0</v>
      </c>
    </row>
    <row r="289" spans="1:14" x14ac:dyDescent="0.25">
      <c r="A289" s="237"/>
      <c r="B289" s="238"/>
      <c r="C289" s="239"/>
      <c r="D289" s="238"/>
      <c r="E289" s="238"/>
      <c r="F289" s="240"/>
      <c r="G289" s="241"/>
      <c r="H289" s="242"/>
      <c r="I289" s="519"/>
      <c r="J289" s="544"/>
      <c r="K289" s="528"/>
      <c r="L289" s="533"/>
      <c r="M289" s="540"/>
      <c r="N289" s="523">
        <f t="shared" si="63"/>
        <v>0</v>
      </c>
    </row>
    <row r="290" spans="1:14" x14ac:dyDescent="0.25">
      <c r="A290" s="237"/>
      <c r="B290" s="238"/>
      <c r="C290" s="239"/>
      <c r="D290" s="238"/>
      <c r="E290" s="238"/>
      <c r="F290" s="240"/>
      <c r="G290" s="241"/>
      <c r="H290" s="242"/>
      <c r="I290" s="519"/>
      <c r="J290" s="544"/>
      <c r="K290" s="528"/>
      <c r="L290" s="533"/>
      <c r="M290" s="540"/>
      <c r="N290" s="523">
        <f t="shared" si="63"/>
        <v>0</v>
      </c>
    </row>
    <row r="291" spans="1:14" x14ac:dyDescent="0.25">
      <c r="A291" s="237"/>
      <c r="B291" s="238"/>
      <c r="C291" s="239"/>
      <c r="D291" s="238"/>
      <c r="E291" s="238"/>
      <c r="F291" s="240"/>
      <c r="G291" s="241"/>
      <c r="H291" s="242"/>
      <c r="I291" s="519"/>
      <c r="J291" s="544"/>
      <c r="K291" s="528"/>
      <c r="L291" s="533"/>
      <c r="M291" s="540"/>
      <c r="N291" s="523">
        <f t="shared" si="63"/>
        <v>0</v>
      </c>
    </row>
    <row r="292" spans="1:14" x14ac:dyDescent="0.25">
      <c r="A292" s="237"/>
      <c r="B292" s="238"/>
      <c r="C292" s="239"/>
      <c r="D292" s="238"/>
      <c r="E292" s="238"/>
      <c r="F292" s="240"/>
      <c r="G292" s="241"/>
      <c r="H292" s="242"/>
      <c r="I292" s="519"/>
      <c r="J292" s="544"/>
      <c r="K292" s="528"/>
      <c r="L292" s="533"/>
      <c r="M292" s="540"/>
      <c r="N292" s="523">
        <f t="shared" si="63"/>
        <v>0</v>
      </c>
    </row>
    <row r="293" spans="1:14" x14ac:dyDescent="0.25">
      <c r="A293" s="237"/>
      <c r="B293" s="238"/>
      <c r="C293" s="239"/>
      <c r="D293" s="238"/>
      <c r="E293" s="238"/>
      <c r="F293" s="240"/>
      <c r="G293" s="241"/>
      <c r="H293" s="242"/>
      <c r="I293" s="519"/>
      <c r="J293" s="544"/>
      <c r="K293" s="528"/>
      <c r="L293" s="533"/>
      <c r="M293" s="540"/>
      <c r="N293" s="523">
        <f t="shared" si="63"/>
        <v>0</v>
      </c>
    </row>
    <row r="294" spans="1:14" x14ac:dyDescent="0.25">
      <c r="A294" s="237"/>
      <c r="B294" s="238"/>
      <c r="C294" s="239"/>
      <c r="D294" s="238"/>
      <c r="E294" s="238"/>
      <c r="F294" s="240"/>
      <c r="G294" s="241"/>
      <c r="H294" s="242"/>
      <c r="I294" s="519"/>
      <c r="J294" s="544"/>
      <c r="K294" s="528"/>
      <c r="L294" s="533"/>
      <c r="M294" s="540"/>
      <c r="N294" s="523">
        <f t="shared" ref="N294:N296" si="64">SUM(J294:M294)</f>
        <v>0</v>
      </c>
    </row>
    <row r="295" spans="1:14" x14ac:dyDescent="0.25">
      <c r="A295" s="237"/>
      <c r="B295" s="238"/>
      <c r="C295" s="239"/>
      <c r="D295" s="238"/>
      <c r="E295" s="238"/>
      <c r="F295" s="240"/>
      <c r="G295" s="241"/>
      <c r="H295" s="242"/>
      <c r="I295" s="519"/>
      <c r="J295" s="544"/>
      <c r="K295" s="528"/>
      <c r="L295" s="533"/>
      <c r="M295" s="540"/>
      <c r="N295" s="523">
        <f t="shared" si="64"/>
        <v>0</v>
      </c>
    </row>
    <row r="296" spans="1:14" ht="15.75" thickBot="1" x14ac:dyDescent="0.3">
      <c r="A296" s="243"/>
      <c r="B296" s="244"/>
      <c r="C296" s="245"/>
      <c r="D296" s="244"/>
      <c r="E296" s="244"/>
      <c r="F296" s="246"/>
      <c r="G296" s="247"/>
      <c r="H296" s="248"/>
      <c r="I296" s="520"/>
      <c r="J296" s="545"/>
      <c r="K296" s="529"/>
      <c r="L296" s="534"/>
      <c r="M296" s="541"/>
      <c r="N296" s="537">
        <f t="shared" si="64"/>
        <v>0</v>
      </c>
    </row>
    <row r="297" spans="1:14" ht="15.75" thickBot="1" x14ac:dyDescent="0.3">
      <c r="A297" s="646" t="s">
        <v>4</v>
      </c>
      <c r="B297" s="647"/>
      <c r="C297" s="647"/>
      <c r="D297" s="647"/>
      <c r="E297" s="647"/>
      <c r="F297" s="647"/>
      <c r="G297" s="647"/>
      <c r="H297" s="647"/>
      <c r="I297" s="521">
        <f>SUM(I287:I296)</f>
        <v>0</v>
      </c>
      <c r="J297" s="546">
        <f t="shared" ref="J297:N297" si="65">SUM(J287:J296)</f>
        <v>0</v>
      </c>
      <c r="K297" s="530">
        <f t="shared" si="65"/>
        <v>0</v>
      </c>
      <c r="L297" s="535">
        <f t="shared" si="65"/>
        <v>0</v>
      </c>
      <c r="M297" s="525">
        <f t="shared" si="65"/>
        <v>0</v>
      </c>
      <c r="N297" s="538">
        <f t="shared" si="65"/>
        <v>0</v>
      </c>
    </row>
    <row r="298" spans="1:14" ht="15.75" customHeight="1" thickBot="1" x14ac:dyDescent="0.3">
      <c r="A298" s="633" t="s">
        <v>442</v>
      </c>
      <c r="B298" s="634"/>
      <c r="C298" s="634"/>
      <c r="D298" s="634"/>
      <c r="E298" s="634"/>
      <c r="F298" s="634"/>
      <c r="G298" s="634"/>
      <c r="H298" s="634"/>
      <c r="I298" s="634"/>
      <c r="J298" s="634"/>
      <c r="K298" s="634"/>
      <c r="L298" s="634"/>
      <c r="M298" s="634"/>
      <c r="N298" s="635"/>
    </row>
    <row r="299" spans="1:14" ht="26.25" thickBot="1" x14ac:dyDescent="0.3">
      <c r="A299" s="427" t="s">
        <v>418</v>
      </c>
      <c r="B299" s="415" t="s">
        <v>419</v>
      </c>
      <c r="C299" s="427" t="s">
        <v>420</v>
      </c>
      <c r="D299" s="415" t="s">
        <v>36</v>
      </c>
      <c r="E299" s="552" t="s">
        <v>533</v>
      </c>
      <c r="F299" s="229" t="s">
        <v>0</v>
      </c>
      <c r="G299" s="229" t="s">
        <v>2</v>
      </c>
      <c r="H299" s="229" t="s">
        <v>37</v>
      </c>
      <c r="I299" s="517" t="s">
        <v>5</v>
      </c>
      <c r="J299" s="542" t="s">
        <v>517</v>
      </c>
      <c r="K299" s="526" t="s">
        <v>518</v>
      </c>
      <c r="L299" s="531" t="s">
        <v>519</v>
      </c>
      <c r="M299" s="524" t="s">
        <v>520</v>
      </c>
      <c r="N299" s="536" t="s">
        <v>608</v>
      </c>
    </row>
    <row r="300" spans="1:14" x14ac:dyDescent="0.25">
      <c r="A300" s="231"/>
      <c r="B300" s="232"/>
      <c r="C300" s="233"/>
      <c r="D300" s="232"/>
      <c r="E300" s="232"/>
      <c r="F300" s="234"/>
      <c r="G300" s="235"/>
      <c r="H300" s="236"/>
      <c r="I300" s="518"/>
      <c r="J300" s="543"/>
      <c r="K300" s="527"/>
      <c r="L300" s="532"/>
      <c r="M300" s="539"/>
      <c r="N300" s="522">
        <f t="shared" ref="N300:N306" si="66">SUM(J300:M300)</f>
        <v>0</v>
      </c>
    </row>
    <row r="301" spans="1:14" x14ac:dyDescent="0.25">
      <c r="A301" s="237"/>
      <c r="B301" s="238"/>
      <c r="C301" s="239"/>
      <c r="D301" s="238"/>
      <c r="E301" s="238"/>
      <c r="F301" s="240"/>
      <c r="G301" s="241"/>
      <c r="H301" s="242"/>
      <c r="I301" s="519"/>
      <c r="J301" s="544"/>
      <c r="K301" s="528"/>
      <c r="L301" s="533"/>
      <c r="M301" s="540"/>
      <c r="N301" s="523">
        <f t="shared" si="66"/>
        <v>0</v>
      </c>
    </row>
    <row r="302" spans="1:14" x14ac:dyDescent="0.25">
      <c r="A302" s="237"/>
      <c r="B302" s="238"/>
      <c r="C302" s="239"/>
      <c r="D302" s="238"/>
      <c r="E302" s="238"/>
      <c r="F302" s="240"/>
      <c r="G302" s="241"/>
      <c r="H302" s="242"/>
      <c r="I302" s="519"/>
      <c r="J302" s="544"/>
      <c r="K302" s="528"/>
      <c r="L302" s="533"/>
      <c r="M302" s="540"/>
      <c r="N302" s="523">
        <f t="shared" si="66"/>
        <v>0</v>
      </c>
    </row>
    <row r="303" spans="1:14" x14ac:dyDescent="0.25">
      <c r="A303" s="237"/>
      <c r="B303" s="238"/>
      <c r="C303" s="239"/>
      <c r="D303" s="238"/>
      <c r="E303" s="238"/>
      <c r="F303" s="240"/>
      <c r="G303" s="241"/>
      <c r="H303" s="242"/>
      <c r="I303" s="519"/>
      <c r="J303" s="544"/>
      <c r="K303" s="528"/>
      <c r="L303" s="533"/>
      <c r="M303" s="540"/>
      <c r="N303" s="523">
        <f t="shared" si="66"/>
        <v>0</v>
      </c>
    </row>
    <row r="304" spans="1:14" x14ac:dyDescent="0.25">
      <c r="A304" s="237"/>
      <c r="B304" s="238"/>
      <c r="C304" s="239"/>
      <c r="D304" s="238"/>
      <c r="E304" s="238"/>
      <c r="F304" s="240"/>
      <c r="G304" s="241"/>
      <c r="H304" s="242"/>
      <c r="I304" s="519"/>
      <c r="J304" s="544"/>
      <c r="K304" s="528"/>
      <c r="L304" s="533"/>
      <c r="M304" s="540"/>
      <c r="N304" s="523">
        <f t="shared" si="66"/>
        <v>0</v>
      </c>
    </row>
    <row r="305" spans="1:14" x14ac:dyDescent="0.25">
      <c r="A305" s="237"/>
      <c r="B305" s="238"/>
      <c r="C305" s="239"/>
      <c r="D305" s="238"/>
      <c r="E305" s="238"/>
      <c r="F305" s="240"/>
      <c r="G305" s="241"/>
      <c r="H305" s="242"/>
      <c r="I305" s="519"/>
      <c r="J305" s="544"/>
      <c r="K305" s="528"/>
      <c r="L305" s="533"/>
      <c r="M305" s="540"/>
      <c r="N305" s="523">
        <f t="shared" si="66"/>
        <v>0</v>
      </c>
    </row>
    <row r="306" spans="1:14" x14ac:dyDescent="0.25">
      <c r="A306" s="237"/>
      <c r="B306" s="238"/>
      <c r="C306" s="239"/>
      <c r="D306" s="238"/>
      <c r="E306" s="238"/>
      <c r="F306" s="240"/>
      <c r="G306" s="241"/>
      <c r="H306" s="242"/>
      <c r="I306" s="519"/>
      <c r="J306" s="544"/>
      <c r="K306" s="528"/>
      <c r="L306" s="533"/>
      <c r="M306" s="540"/>
      <c r="N306" s="523">
        <f t="shared" si="66"/>
        <v>0</v>
      </c>
    </row>
    <row r="307" spans="1:14" x14ac:dyDescent="0.25">
      <c r="A307" s="237"/>
      <c r="B307" s="238"/>
      <c r="C307" s="239"/>
      <c r="D307" s="238"/>
      <c r="E307" s="238"/>
      <c r="F307" s="240"/>
      <c r="G307" s="241"/>
      <c r="H307" s="242"/>
      <c r="I307" s="519"/>
      <c r="J307" s="544"/>
      <c r="K307" s="528"/>
      <c r="L307" s="533"/>
      <c r="M307" s="540"/>
      <c r="N307" s="523">
        <f t="shared" ref="N307:N309" si="67">SUM(J307:M307)</f>
        <v>0</v>
      </c>
    </row>
    <row r="308" spans="1:14" x14ac:dyDescent="0.25">
      <c r="A308" s="237"/>
      <c r="B308" s="238"/>
      <c r="C308" s="239"/>
      <c r="D308" s="238"/>
      <c r="E308" s="238"/>
      <c r="F308" s="240"/>
      <c r="G308" s="241"/>
      <c r="H308" s="242"/>
      <c r="I308" s="519"/>
      <c r="J308" s="544"/>
      <c r="K308" s="528"/>
      <c r="L308" s="533"/>
      <c r="M308" s="540"/>
      <c r="N308" s="523">
        <f t="shared" si="67"/>
        <v>0</v>
      </c>
    </row>
    <row r="309" spans="1:14" ht="15.75" thickBot="1" x14ac:dyDescent="0.3">
      <c r="A309" s="243"/>
      <c r="B309" s="244"/>
      <c r="C309" s="245"/>
      <c r="D309" s="244"/>
      <c r="E309" s="244"/>
      <c r="F309" s="246"/>
      <c r="G309" s="247"/>
      <c r="H309" s="248"/>
      <c r="I309" s="520"/>
      <c r="J309" s="545"/>
      <c r="K309" s="529"/>
      <c r="L309" s="534"/>
      <c r="M309" s="541"/>
      <c r="N309" s="537">
        <f t="shared" si="67"/>
        <v>0</v>
      </c>
    </row>
    <row r="310" spans="1:14" ht="15.75" thickBot="1" x14ac:dyDescent="0.3">
      <c r="A310" s="646" t="s">
        <v>4</v>
      </c>
      <c r="B310" s="647"/>
      <c r="C310" s="647"/>
      <c r="D310" s="647"/>
      <c r="E310" s="647"/>
      <c r="F310" s="647"/>
      <c r="G310" s="647"/>
      <c r="H310" s="647"/>
      <c r="I310" s="521">
        <f>SUM(I300:I309)</f>
        <v>0</v>
      </c>
      <c r="J310" s="546">
        <f t="shared" ref="J310:N310" si="68">SUM(J300:J309)</f>
        <v>0</v>
      </c>
      <c r="K310" s="530">
        <f t="shared" si="68"/>
        <v>0</v>
      </c>
      <c r="L310" s="535">
        <f t="shared" si="68"/>
        <v>0</v>
      </c>
      <c r="M310" s="525">
        <f t="shared" si="68"/>
        <v>0</v>
      </c>
      <c r="N310" s="538">
        <f t="shared" si="68"/>
        <v>0</v>
      </c>
    </row>
    <row r="311" spans="1:14" ht="15.75" customHeight="1" thickBot="1" x14ac:dyDescent="0.3">
      <c r="A311" s="633" t="s">
        <v>443</v>
      </c>
      <c r="B311" s="634"/>
      <c r="C311" s="634"/>
      <c r="D311" s="634"/>
      <c r="E311" s="634"/>
      <c r="F311" s="634"/>
      <c r="G311" s="634"/>
      <c r="H311" s="634"/>
      <c r="I311" s="634"/>
      <c r="J311" s="634"/>
      <c r="K311" s="634"/>
      <c r="L311" s="634"/>
      <c r="M311" s="634"/>
      <c r="N311" s="635"/>
    </row>
    <row r="312" spans="1:14" ht="26.25" thickBot="1" x14ac:dyDescent="0.3">
      <c r="A312" s="427" t="s">
        <v>418</v>
      </c>
      <c r="B312" s="415" t="s">
        <v>419</v>
      </c>
      <c r="C312" s="427" t="s">
        <v>420</v>
      </c>
      <c r="D312" s="415" t="s">
        <v>36</v>
      </c>
      <c r="E312" s="552" t="s">
        <v>533</v>
      </c>
      <c r="F312" s="229" t="s">
        <v>0</v>
      </c>
      <c r="G312" s="229" t="s">
        <v>2</v>
      </c>
      <c r="H312" s="229" t="s">
        <v>37</v>
      </c>
      <c r="I312" s="517" t="s">
        <v>5</v>
      </c>
      <c r="J312" s="542" t="s">
        <v>517</v>
      </c>
      <c r="K312" s="526" t="s">
        <v>518</v>
      </c>
      <c r="L312" s="531" t="s">
        <v>519</v>
      </c>
      <c r="M312" s="524" t="s">
        <v>520</v>
      </c>
      <c r="N312" s="536" t="s">
        <v>608</v>
      </c>
    </row>
    <row r="313" spans="1:14" x14ac:dyDescent="0.25">
      <c r="A313" s="231"/>
      <c r="B313" s="232"/>
      <c r="C313" s="233"/>
      <c r="D313" s="232"/>
      <c r="E313" s="232"/>
      <c r="F313" s="234"/>
      <c r="G313" s="235"/>
      <c r="H313" s="236"/>
      <c r="I313" s="518"/>
      <c r="J313" s="543"/>
      <c r="K313" s="527"/>
      <c r="L313" s="532"/>
      <c r="M313" s="539"/>
      <c r="N313" s="522">
        <f t="shared" ref="N313:N319" si="69">SUM(J313:M313)</f>
        <v>0</v>
      </c>
    </row>
    <row r="314" spans="1:14" x14ac:dyDescent="0.25">
      <c r="A314" s="237"/>
      <c r="B314" s="238"/>
      <c r="C314" s="239"/>
      <c r="D314" s="238"/>
      <c r="E314" s="238"/>
      <c r="F314" s="240"/>
      <c r="G314" s="241"/>
      <c r="H314" s="242"/>
      <c r="I314" s="519"/>
      <c r="J314" s="544"/>
      <c r="K314" s="528"/>
      <c r="L314" s="533"/>
      <c r="M314" s="540"/>
      <c r="N314" s="523">
        <f t="shared" si="69"/>
        <v>0</v>
      </c>
    </row>
    <row r="315" spans="1:14" x14ac:dyDescent="0.25">
      <c r="A315" s="237"/>
      <c r="B315" s="238"/>
      <c r="C315" s="239"/>
      <c r="D315" s="238"/>
      <c r="E315" s="238"/>
      <c r="F315" s="240"/>
      <c r="G315" s="241"/>
      <c r="H315" s="242"/>
      <c r="I315" s="519"/>
      <c r="J315" s="544"/>
      <c r="K315" s="528"/>
      <c r="L315" s="533"/>
      <c r="M315" s="540"/>
      <c r="N315" s="523">
        <f t="shared" si="69"/>
        <v>0</v>
      </c>
    </row>
    <row r="316" spans="1:14" x14ac:dyDescent="0.25">
      <c r="A316" s="237"/>
      <c r="B316" s="238"/>
      <c r="C316" s="239"/>
      <c r="D316" s="238"/>
      <c r="E316" s="238"/>
      <c r="F316" s="240"/>
      <c r="G316" s="241"/>
      <c r="H316" s="242"/>
      <c r="I316" s="519"/>
      <c r="J316" s="544"/>
      <c r="K316" s="528"/>
      <c r="L316" s="533"/>
      <c r="M316" s="540"/>
      <c r="N316" s="523">
        <f t="shared" si="69"/>
        <v>0</v>
      </c>
    </row>
    <row r="317" spans="1:14" x14ac:dyDescent="0.25">
      <c r="A317" s="237"/>
      <c r="B317" s="238"/>
      <c r="C317" s="239"/>
      <c r="D317" s="238"/>
      <c r="E317" s="238"/>
      <c r="F317" s="240"/>
      <c r="G317" s="241"/>
      <c r="H317" s="242"/>
      <c r="I317" s="519"/>
      <c r="J317" s="544"/>
      <c r="K317" s="528"/>
      <c r="L317" s="533"/>
      <c r="M317" s="540"/>
      <c r="N317" s="523">
        <f t="shared" si="69"/>
        <v>0</v>
      </c>
    </row>
    <row r="318" spans="1:14" x14ac:dyDescent="0.25">
      <c r="A318" s="237"/>
      <c r="B318" s="238"/>
      <c r="C318" s="239"/>
      <c r="D318" s="238"/>
      <c r="E318" s="238"/>
      <c r="F318" s="240"/>
      <c r="G318" s="241"/>
      <c r="H318" s="242"/>
      <c r="I318" s="519"/>
      <c r="J318" s="544"/>
      <c r="K318" s="528"/>
      <c r="L318" s="533"/>
      <c r="M318" s="540"/>
      <c r="N318" s="523">
        <f t="shared" si="69"/>
        <v>0</v>
      </c>
    </row>
    <row r="319" spans="1:14" x14ac:dyDescent="0.25">
      <c r="A319" s="237"/>
      <c r="B319" s="238"/>
      <c r="C319" s="239"/>
      <c r="D319" s="238"/>
      <c r="E319" s="238"/>
      <c r="F319" s="240"/>
      <c r="G319" s="241"/>
      <c r="H319" s="242"/>
      <c r="I319" s="519"/>
      <c r="J319" s="544"/>
      <c r="K319" s="528"/>
      <c r="L319" s="533"/>
      <c r="M319" s="540"/>
      <c r="N319" s="523">
        <f t="shared" si="69"/>
        <v>0</v>
      </c>
    </row>
    <row r="320" spans="1:14" x14ac:dyDescent="0.25">
      <c r="A320" s="237"/>
      <c r="B320" s="238"/>
      <c r="C320" s="239"/>
      <c r="D320" s="238"/>
      <c r="E320" s="238"/>
      <c r="F320" s="240"/>
      <c r="G320" s="241"/>
      <c r="H320" s="242"/>
      <c r="I320" s="519"/>
      <c r="J320" s="544"/>
      <c r="K320" s="528"/>
      <c r="L320" s="533"/>
      <c r="M320" s="540"/>
      <c r="N320" s="523">
        <f t="shared" ref="N320:N322" si="70">SUM(J320:M320)</f>
        <v>0</v>
      </c>
    </row>
    <row r="321" spans="1:14" x14ac:dyDescent="0.25">
      <c r="A321" s="237"/>
      <c r="B321" s="238"/>
      <c r="C321" s="239"/>
      <c r="D321" s="238"/>
      <c r="E321" s="238"/>
      <c r="F321" s="240"/>
      <c r="G321" s="241"/>
      <c r="H321" s="242"/>
      <c r="I321" s="519"/>
      <c r="J321" s="544"/>
      <c r="K321" s="528"/>
      <c r="L321" s="533"/>
      <c r="M321" s="540"/>
      <c r="N321" s="523">
        <f t="shared" si="70"/>
        <v>0</v>
      </c>
    </row>
    <row r="322" spans="1:14" ht="15.75" thickBot="1" x14ac:dyDescent="0.3">
      <c r="A322" s="243"/>
      <c r="B322" s="244"/>
      <c r="C322" s="245"/>
      <c r="D322" s="244"/>
      <c r="E322" s="244"/>
      <c r="F322" s="246"/>
      <c r="G322" s="247"/>
      <c r="H322" s="248"/>
      <c r="I322" s="520"/>
      <c r="J322" s="545"/>
      <c r="K322" s="529"/>
      <c r="L322" s="534"/>
      <c r="M322" s="541"/>
      <c r="N322" s="537">
        <f t="shared" si="70"/>
        <v>0</v>
      </c>
    </row>
    <row r="323" spans="1:14" ht="15.75" thickBot="1" x14ac:dyDescent="0.3">
      <c r="A323" s="646" t="s">
        <v>4</v>
      </c>
      <c r="B323" s="647"/>
      <c r="C323" s="647"/>
      <c r="D323" s="647"/>
      <c r="E323" s="647"/>
      <c r="F323" s="647"/>
      <c r="G323" s="647"/>
      <c r="H323" s="647"/>
      <c r="I323" s="521">
        <f>SUM(I313:I322)</f>
        <v>0</v>
      </c>
      <c r="J323" s="546">
        <f t="shared" ref="J323:N323" si="71">SUM(J313:J322)</f>
        <v>0</v>
      </c>
      <c r="K323" s="530">
        <f t="shared" si="71"/>
        <v>0</v>
      </c>
      <c r="L323" s="535">
        <f t="shared" si="71"/>
        <v>0</v>
      </c>
      <c r="M323" s="525">
        <f t="shared" si="71"/>
        <v>0</v>
      </c>
      <c r="N323" s="538">
        <f t="shared" si="71"/>
        <v>0</v>
      </c>
    </row>
    <row r="324" spans="1:14" ht="15.75" customHeight="1" thickBot="1" x14ac:dyDescent="0.3">
      <c r="A324" s="633" t="s">
        <v>444</v>
      </c>
      <c r="B324" s="634"/>
      <c r="C324" s="634"/>
      <c r="D324" s="634"/>
      <c r="E324" s="634"/>
      <c r="F324" s="634"/>
      <c r="G324" s="634"/>
      <c r="H324" s="634"/>
      <c r="I324" s="634"/>
      <c r="J324" s="634"/>
      <c r="K324" s="634"/>
      <c r="L324" s="634"/>
      <c r="M324" s="634"/>
      <c r="N324" s="635"/>
    </row>
    <row r="325" spans="1:14" ht="26.25" thickBot="1" x14ac:dyDescent="0.3">
      <c r="A325" s="427" t="s">
        <v>418</v>
      </c>
      <c r="B325" s="415" t="s">
        <v>419</v>
      </c>
      <c r="C325" s="427" t="s">
        <v>420</v>
      </c>
      <c r="D325" s="415" t="s">
        <v>36</v>
      </c>
      <c r="E325" s="552" t="s">
        <v>533</v>
      </c>
      <c r="F325" s="229" t="s">
        <v>0</v>
      </c>
      <c r="G325" s="229" t="s">
        <v>2</v>
      </c>
      <c r="H325" s="229" t="s">
        <v>37</v>
      </c>
      <c r="I325" s="517" t="s">
        <v>5</v>
      </c>
      <c r="J325" s="542" t="s">
        <v>517</v>
      </c>
      <c r="K325" s="526" t="s">
        <v>518</v>
      </c>
      <c r="L325" s="531" t="s">
        <v>519</v>
      </c>
      <c r="M325" s="524" t="s">
        <v>520</v>
      </c>
      <c r="N325" s="536" t="s">
        <v>608</v>
      </c>
    </row>
    <row r="326" spans="1:14" x14ac:dyDescent="0.25">
      <c r="A326" s="231"/>
      <c r="B326" s="232"/>
      <c r="C326" s="233"/>
      <c r="D326" s="232"/>
      <c r="E326" s="232"/>
      <c r="F326" s="234"/>
      <c r="G326" s="235"/>
      <c r="H326" s="236"/>
      <c r="I326" s="518"/>
      <c r="J326" s="543"/>
      <c r="K326" s="527"/>
      <c r="L326" s="532"/>
      <c r="M326" s="539"/>
      <c r="N326" s="522">
        <f t="shared" ref="N326:N332" si="72">SUM(J326:M326)</f>
        <v>0</v>
      </c>
    </row>
    <row r="327" spans="1:14" x14ac:dyDescent="0.25">
      <c r="A327" s="237"/>
      <c r="B327" s="238"/>
      <c r="C327" s="239"/>
      <c r="D327" s="238"/>
      <c r="E327" s="238"/>
      <c r="F327" s="240"/>
      <c r="G327" s="241"/>
      <c r="H327" s="242"/>
      <c r="I327" s="519"/>
      <c r="J327" s="544"/>
      <c r="K327" s="528"/>
      <c r="L327" s="533"/>
      <c r="M327" s="540"/>
      <c r="N327" s="523">
        <f t="shared" si="72"/>
        <v>0</v>
      </c>
    </row>
    <row r="328" spans="1:14" x14ac:dyDescent="0.25">
      <c r="A328" s="237"/>
      <c r="B328" s="238"/>
      <c r="C328" s="239"/>
      <c r="D328" s="238"/>
      <c r="E328" s="238"/>
      <c r="F328" s="240"/>
      <c r="G328" s="241"/>
      <c r="H328" s="242"/>
      <c r="I328" s="519"/>
      <c r="J328" s="544"/>
      <c r="K328" s="528"/>
      <c r="L328" s="533"/>
      <c r="M328" s="540"/>
      <c r="N328" s="523">
        <f t="shared" si="72"/>
        <v>0</v>
      </c>
    </row>
    <row r="329" spans="1:14" x14ac:dyDescent="0.25">
      <c r="A329" s="237"/>
      <c r="B329" s="238"/>
      <c r="C329" s="239"/>
      <c r="D329" s="238"/>
      <c r="E329" s="238"/>
      <c r="F329" s="240"/>
      <c r="G329" s="241"/>
      <c r="H329" s="242"/>
      <c r="I329" s="519"/>
      <c r="J329" s="544"/>
      <c r="K329" s="528"/>
      <c r="L329" s="533"/>
      <c r="M329" s="540"/>
      <c r="N329" s="523">
        <f t="shared" si="72"/>
        <v>0</v>
      </c>
    </row>
    <row r="330" spans="1:14" x14ac:dyDescent="0.25">
      <c r="A330" s="237"/>
      <c r="B330" s="238"/>
      <c r="C330" s="239"/>
      <c r="D330" s="238"/>
      <c r="E330" s="238"/>
      <c r="F330" s="240"/>
      <c r="G330" s="241"/>
      <c r="H330" s="242"/>
      <c r="I330" s="519"/>
      <c r="J330" s="544"/>
      <c r="K330" s="528"/>
      <c r="L330" s="533"/>
      <c r="M330" s="540"/>
      <c r="N330" s="523">
        <f t="shared" si="72"/>
        <v>0</v>
      </c>
    </row>
    <row r="331" spans="1:14" x14ac:dyDescent="0.25">
      <c r="A331" s="237"/>
      <c r="B331" s="238"/>
      <c r="C331" s="239"/>
      <c r="D331" s="238"/>
      <c r="E331" s="238"/>
      <c r="F331" s="240"/>
      <c r="G331" s="241"/>
      <c r="H331" s="242"/>
      <c r="I331" s="519"/>
      <c r="J331" s="544"/>
      <c r="K331" s="528"/>
      <c r="L331" s="533"/>
      <c r="M331" s="540"/>
      <c r="N331" s="523">
        <f t="shared" si="72"/>
        <v>0</v>
      </c>
    </row>
    <row r="332" spans="1:14" x14ac:dyDescent="0.25">
      <c r="A332" s="237"/>
      <c r="B332" s="238"/>
      <c r="C332" s="239"/>
      <c r="D332" s="238"/>
      <c r="E332" s="238"/>
      <c r="F332" s="240"/>
      <c r="G332" s="241"/>
      <c r="H332" s="242"/>
      <c r="I332" s="519"/>
      <c r="J332" s="544"/>
      <c r="K332" s="528"/>
      <c r="L332" s="533"/>
      <c r="M332" s="540"/>
      <c r="N332" s="523">
        <f t="shared" si="72"/>
        <v>0</v>
      </c>
    </row>
    <row r="333" spans="1:14" x14ac:dyDescent="0.25">
      <c r="A333" s="237"/>
      <c r="B333" s="238"/>
      <c r="C333" s="239"/>
      <c r="D333" s="238"/>
      <c r="E333" s="238"/>
      <c r="F333" s="240"/>
      <c r="G333" s="241"/>
      <c r="H333" s="242"/>
      <c r="I333" s="519"/>
      <c r="J333" s="544"/>
      <c r="K333" s="528"/>
      <c r="L333" s="533"/>
      <c r="M333" s="540"/>
      <c r="N333" s="523">
        <f t="shared" ref="N333:N335" si="73">SUM(J333:M333)</f>
        <v>0</v>
      </c>
    </row>
    <row r="334" spans="1:14" x14ac:dyDescent="0.25">
      <c r="A334" s="237"/>
      <c r="B334" s="238"/>
      <c r="C334" s="239"/>
      <c r="D334" s="238"/>
      <c r="E334" s="238"/>
      <c r="F334" s="240"/>
      <c r="G334" s="241"/>
      <c r="H334" s="242"/>
      <c r="I334" s="519"/>
      <c r="J334" s="544"/>
      <c r="K334" s="528"/>
      <c r="L334" s="533"/>
      <c r="M334" s="540"/>
      <c r="N334" s="523">
        <f t="shared" si="73"/>
        <v>0</v>
      </c>
    </row>
    <row r="335" spans="1:14" ht="15.75" thickBot="1" x14ac:dyDescent="0.3">
      <c r="A335" s="243"/>
      <c r="B335" s="244"/>
      <c r="C335" s="245"/>
      <c r="D335" s="244"/>
      <c r="E335" s="244"/>
      <c r="F335" s="246"/>
      <c r="G335" s="247"/>
      <c r="H335" s="248"/>
      <c r="I335" s="520"/>
      <c r="J335" s="545"/>
      <c r="K335" s="529"/>
      <c r="L335" s="534"/>
      <c r="M335" s="541"/>
      <c r="N335" s="537">
        <f t="shared" si="73"/>
        <v>0</v>
      </c>
    </row>
    <row r="336" spans="1:14" ht="15.75" thickBot="1" x14ac:dyDescent="0.3">
      <c r="A336" s="646" t="s">
        <v>4</v>
      </c>
      <c r="B336" s="647"/>
      <c r="C336" s="647"/>
      <c r="D336" s="647"/>
      <c r="E336" s="647"/>
      <c r="F336" s="647"/>
      <c r="G336" s="647"/>
      <c r="H336" s="647"/>
      <c r="I336" s="521">
        <f>SUM(I326:I335)</f>
        <v>0</v>
      </c>
      <c r="J336" s="546">
        <f t="shared" ref="J336:N336" si="74">SUM(J326:J335)</f>
        <v>0</v>
      </c>
      <c r="K336" s="530">
        <f t="shared" si="74"/>
        <v>0</v>
      </c>
      <c r="L336" s="535">
        <f t="shared" si="74"/>
        <v>0</v>
      </c>
      <c r="M336" s="525">
        <f t="shared" si="74"/>
        <v>0</v>
      </c>
      <c r="N336" s="538">
        <f t="shared" si="74"/>
        <v>0</v>
      </c>
    </row>
    <row r="337" spans="1:14" ht="15.75" customHeight="1" thickBot="1" x14ac:dyDescent="0.3">
      <c r="A337" s="633" t="s">
        <v>445</v>
      </c>
      <c r="B337" s="634"/>
      <c r="C337" s="634"/>
      <c r="D337" s="634"/>
      <c r="E337" s="634"/>
      <c r="F337" s="634"/>
      <c r="G337" s="634"/>
      <c r="H337" s="634"/>
      <c r="I337" s="634"/>
      <c r="J337" s="634"/>
      <c r="K337" s="634"/>
      <c r="L337" s="634"/>
      <c r="M337" s="634"/>
      <c r="N337" s="635"/>
    </row>
    <row r="338" spans="1:14" ht="26.25" thickBot="1" x14ac:dyDescent="0.3">
      <c r="A338" s="427" t="s">
        <v>418</v>
      </c>
      <c r="B338" s="415" t="s">
        <v>419</v>
      </c>
      <c r="C338" s="427" t="s">
        <v>420</v>
      </c>
      <c r="D338" s="415" t="s">
        <v>36</v>
      </c>
      <c r="E338" s="552" t="s">
        <v>533</v>
      </c>
      <c r="F338" s="229" t="s">
        <v>0</v>
      </c>
      <c r="G338" s="229" t="s">
        <v>2</v>
      </c>
      <c r="H338" s="229" t="s">
        <v>37</v>
      </c>
      <c r="I338" s="517" t="s">
        <v>5</v>
      </c>
      <c r="J338" s="542" t="s">
        <v>517</v>
      </c>
      <c r="K338" s="526" t="s">
        <v>518</v>
      </c>
      <c r="L338" s="531" t="s">
        <v>519</v>
      </c>
      <c r="M338" s="524" t="s">
        <v>520</v>
      </c>
      <c r="N338" s="536" t="s">
        <v>608</v>
      </c>
    </row>
    <row r="339" spans="1:14" x14ac:dyDescent="0.25">
      <c r="A339" s="231"/>
      <c r="B339" s="232"/>
      <c r="C339" s="233"/>
      <c r="D339" s="232"/>
      <c r="E339" s="232"/>
      <c r="F339" s="234"/>
      <c r="G339" s="235"/>
      <c r="H339" s="236"/>
      <c r="I339" s="518"/>
      <c r="J339" s="543"/>
      <c r="K339" s="527"/>
      <c r="L339" s="532"/>
      <c r="M339" s="539"/>
      <c r="N339" s="522">
        <f t="shared" ref="N339:N345" si="75">SUM(J339:M339)</f>
        <v>0</v>
      </c>
    </row>
    <row r="340" spans="1:14" x14ac:dyDescent="0.25">
      <c r="A340" s="237"/>
      <c r="B340" s="238"/>
      <c r="C340" s="239"/>
      <c r="D340" s="238"/>
      <c r="E340" s="238"/>
      <c r="F340" s="240"/>
      <c r="G340" s="241"/>
      <c r="H340" s="242"/>
      <c r="I340" s="519"/>
      <c r="J340" s="544"/>
      <c r="K340" s="528"/>
      <c r="L340" s="533"/>
      <c r="M340" s="540"/>
      <c r="N340" s="523">
        <f t="shared" si="75"/>
        <v>0</v>
      </c>
    </row>
    <row r="341" spans="1:14" x14ac:dyDescent="0.25">
      <c r="A341" s="237"/>
      <c r="B341" s="238"/>
      <c r="C341" s="239"/>
      <c r="D341" s="238"/>
      <c r="E341" s="238"/>
      <c r="F341" s="240"/>
      <c r="G341" s="241"/>
      <c r="H341" s="242"/>
      <c r="I341" s="519"/>
      <c r="J341" s="544"/>
      <c r="K341" s="528"/>
      <c r="L341" s="533"/>
      <c r="M341" s="540"/>
      <c r="N341" s="523">
        <f t="shared" si="75"/>
        <v>0</v>
      </c>
    </row>
    <row r="342" spans="1:14" x14ac:dyDescent="0.25">
      <c r="A342" s="237"/>
      <c r="B342" s="238"/>
      <c r="C342" s="239"/>
      <c r="D342" s="238"/>
      <c r="E342" s="238"/>
      <c r="F342" s="240"/>
      <c r="G342" s="241"/>
      <c r="H342" s="242"/>
      <c r="I342" s="519"/>
      <c r="J342" s="544"/>
      <c r="K342" s="528"/>
      <c r="L342" s="533"/>
      <c r="M342" s="540"/>
      <c r="N342" s="523">
        <f t="shared" si="75"/>
        <v>0</v>
      </c>
    </row>
    <row r="343" spans="1:14" x14ac:dyDescent="0.25">
      <c r="A343" s="237"/>
      <c r="B343" s="238"/>
      <c r="C343" s="239"/>
      <c r="D343" s="238"/>
      <c r="E343" s="238"/>
      <c r="F343" s="240"/>
      <c r="G343" s="241"/>
      <c r="H343" s="242"/>
      <c r="I343" s="519"/>
      <c r="J343" s="544"/>
      <c r="K343" s="528"/>
      <c r="L343" s="533"/>
      <c r="M343" s="540"/>
      <c r="N343" s="523">
        <f t="shared" si="75"/>
        <v>0</v>
      </c>
    </row>
    <row r="344" spans="1:14" x14ac:dyDescent="0.25">
      <c r="A344" s="237"/>
      <c r="B344" s="238"/>
      <c r="C344" s="239"/>
      <c r="D344" s="238"/>
      <c r="E344" s="238"/>
      <c r="F344" s="240"/>
      <c r="G344" s="241"/>
      <c r="H344" s="242"/>
      <c r="I344" s="519"/>
      <c r="J344" s="544"/>
      <c r="K344" s="528"/>
      <c r="L344" s="533"/>
      <c r="M344" s="540"/>
      <c r="N344" s="523">
        <f t="shared" si="75"/>
        <v>0</v>
      </c>
    </row>
    <row r="345" spans="1:14" x14ac:dyDescent="0.25">
      <c r="A345" s="237"/>
      <c r="B345" s="238"/>
      <c r="C345" s="239"/>
      <c r="D345" s="238"/>
      <c r="E345" s="238"/>
      <c r="F345" s="240"/>
      <c r="G345" s="241"/>
      <c r="H345" s="242"/>
      <c r="I345" s="519"/>
      <c r="J345" s="544"/>
      <c r="K345" s="528"/>
      <c r="L345" s="533"/>
      <c r="M345" s="540"/>
      <c r="N345" s="523">
        <f t="shared" si="75"/>
        <v>0</v>
      </c>
    </row>
    <row r="346" spans="1:14" x14ac:dyDescent="0.25">
      <c r="A346" s="237"/>
      <c r="B346" s="238"/>
      <c r="C346" s="239"/>
      <c r="D346" s="238"/>
      <c r="E346" s="238"/>
      <c r="F346" s="240"/>
      <c r="G346" s="241"/>
      <c r="H346" s="242"/>
      <c r="I346" s="519"/>
      <c r="J346" s="544"/>
      <c r="K346" s="528"/>
      <c r="L346" s="533"/>
      <c r="M346" s="540"/>
      <c r="N346" s="523">
        <f t="shared" ref="N346:N348" si="76">SUM(J346:M346)</f>
        <v>0</v>
      </c>
    </row>
    <row r="347" spans="1:14" x14ac:dyDescent="0.25">
      <c r="A347" s="237"/>
      <c r="B347" s="238"/>
      <c r="C347" s="239"/>
      <c r="D347" s="238"/>
      <c r="E347" s="238"/>
      <c r="F347" s="240"/>
      <c r="G347" s="241"/>
      <c r="H347" s="242"/>
      <c r="I347" s="519"/>
      <c r="J347" s="544"/>
      <c r="K347" s="528"/>
      <c r="L347" s="533"/>
      <c r="M347" s="540"/>
      <c r="N347" s="523">
        <f t="shared" si="76"/>
        <v>0</v>
      </c>
    </row>
    <row r="348" spans="1:14" ht="15.75" thickBot="1" x14ac:dyDescent="0.3">
      <c r="A348" s="243"/>
      <c r="B348" s="244"/>
      <c r="C348" s="245"/>
      <c r="D348" s="244"/>
      <c r="E348" s="244"/>
      <c r="F348" s="246"/>
      <c r="G348" s="247"/>
      <c r="H348" s="248"/>
      <c r="I348" s="520"/>
      <c r="J348" s="545"/>
      <c r="K348" s="529"/>
      <c r="L348" s="534"/>
      <c r="M348" s="541"/>
      <c r="N348" s="537">
        <f t="shared" si="76"/>
        <v>0</v>
      </c>
    </row>
    <row r="349" spans="1:14" ht="15.75" thickBot="1" x14ac:dyDescent="0.3">
      <c r="A349" s="646" t="s">
        <v>4</v>
      </c>
      <c r="B349" s="647"/>
      <c r="C349" s="647"/>
      <c r="D349" s="647"/>
      <c r="E349" s="647"/>
      <c r="F349" s="647"/>
      <c r="G349" s="647"/>
      <c r="H349" s="647"/>
      <c r="I349" s="521">
        <f>SUM(I339:I348)</f>
        <v>0</v>
      </c>
      <c r="J349" s="546">
        <f t="shared" ref="J349:N349" si="77">SUM(J339:J348)</f>
        <v>0</v>
      </c>
      <c r="K349" s="530">
        <f t="shared" si="77"/>
        <v>0</v>
      </c>
      <c r="L349" s="535">
        <f t="shared" si="77"/>
        <v>0</v>
      </c>
      <c r="M349" s="525">
        <f t="shared" si="77"/>
        <v>0</v>
      </c>
      <c r="N349" s="538">
        <f t="shared" si="77"/>
        <v>0</v>
      </c>
    </row>
    <row r="350" spans="1:14" ht="15.75" customHeight="1" thickBot="1" x14ac:dyDescent="0.3">
      <c r="A350" s="633" t="s">
        <v>446</v>
      </c>
      <c r="B350" s="634"/>
      <c r="C350" s="634"/>
      <c r="D350" s="634"/>
      <c r="E350" s="634"/>
      <c r="F350" s="634"/>
      <c r="G350" s="634"/>
      <c r="H350" s="634"/>
      <c r="I350" s="634"/>
      <c r="J350" s="634"/>
      <c r="K350" s="634"/>
      <c r="L350" s="634"/>
      <c r="M350" s="634"/>
      <c r="N350" s="635"/>
    </row>
    <row r="351" spans="1:14" ht="26.25" thickBot="1" x14ac:dyDescent="0.3">
      <c r="A351" s="427" t="s">
        <v>418</v>
      </c>
      <c r="B351" s="415" t="s">
        <v>419</v>
      </c>
      <c r="C351" s="427" t="s">
        <v>420</v>
      </c>
      <c r="D351" s="415" t="s">
        <v>36</v>
      </c>
      <c r="E351" s="552" t="s">
        <v>533</v>
      </c>
      <c r="F351" s="229" t="s">
        <v>0</v>
      </c>
      <c r="G351" s="229" t="s">
        <v>2</v>
      </c>
      <c r="H351" s="229" t="s">
        <v>37</v>
      </c>
      <c r="I351" s="517" t="s">
        <v>5</v>
      </c>
      <c r="J351" s="542" t="s">
        <v>517</v>
      </c>
      <c r="K351" s="526" t="s">
        <v>518</v>
      </c>
      <c r="L351" s="531" t="s">
        <v>519</v>
      </c>
      <c r="M351" s="524" t="s">
        <v>520</v>
      </c>
      <c r="N351" s="536" t="s">
        <v>608</v>
      </c>
    </row>
    <row r="352" spans="1:14" x14ac:dyDescent="0.25">
      <c r="A352" s="231"/>
      <c r="B352" s="232"/>
      <c r="C352" s="233"/>
      <c r="D352" s="232"/>
      <c r="E352" s="232"/>
      <c r="F352" s="234"/>
      <c r="G352" s="235"/>
      <c r="H352" s="236"/>
      <c r="I352" s="518"/>
      <c r="J352" s="543"/>
      <c r="K352" s="527"/>
      <c r="L352" s="532"/>
      <c r="M352" s="539"/>
      <c r="N352" s="522">
        <f t="shared" ref="N352:N358" si="78">SUM(J352:M352)</f>
        <v>0</v>
      </c>
    </row>
    <row r="353" spans="1:14" x14ac:dyDescent="0.25">
      <c r="A353" s="237"/>
      <c r="B353" s="238"/>
      <c r="C353" s="239"/>
      <c r="D353" s="238"/>
      <c r="E353" s="238"/>
      <c r="F353" s="240"/>
      <c r="G353" s="241"/>
      <c r="H353" s="242"/>
      <c r="I353" s="519"/>
      <c r="J353" s="544"/>
      <c r="K353" s="528"/>
      <c r="L353" s="533"/>
      <c r="M353" s="540"/>
      <c r="N353" s="523">
        <f t="shared" si="78"/>
        <v>0</v>
      </c>
    </row>
    <row r="354" spans="1:14" x14ac:dyDescent="0.25">
      <c r="A354" s="237"/>
      <c r="B354" s="238"/>
      <c r="C354" s="239"/>
      <c r="D354" s="238"/>
      <c r="E354" s="238"/>
      <c r="F354" s="240"/>
      <c r="G354" s="241"/>
      <c r="H354" s="242"/>
      <c r="I354" s="519"/>
      <c r="J354" s="544"/>
      <c r="K354" s="528"/>
      <c r="L354" s="533"/>
      <c r="M354" s="540"/>
      <c r="N354" s="523">
        <f t="shared" si="78"/>
        <v>0</v>
      </c>
    </row>
    <row r="355" spans="1:14" x14ac:dyDescent="0.25">
      <c r="A355" s="237"/>
      <c r="B355" s="238"/>
      <c r="C355" s="239"/>
      <c r="D355" s="238"/>
      <c r="E355" s="238"/>
      <c r="F355" s="240"/>
      <c r="G355" s="241"/>
      <c r="H355" s="242"/>
      <c r="I355" s="519"/>
      <c r="J355" s="544"/>
      <c r="K355" s="528"/>
      <c r="L355" s="533"/>
      <c r="M355" s="540"/>
      <c r="N355" s="523">
        <f t="shared" si="78"/>
        <v>0</v>
      </c>
    </row>
    <row r="356" spans="1:14" x14ac:dyDescent="0.25">
      <c r="A356" s="237"/>
      <c r="B356" s="238"/>
      <c r="C356" s="239"/>
      <c r="D356" s="238"/>
      <c r="E356" s="238"/>
      <c r="F356" s="240"/>
      <c r="G356" s="241"/>
      <c r="H356" s="242"/>
      <c r="I356" s="519"/>
      <c r="J356" s="544"/>
      <c r="K356" s="528"/>
      <c r="L356" s="533"/>
      <c r="M356" s="540"/>
      <c r="N356" s="523">
        <f t="shared" si="78"/>
        <v>0</v>
      </c>
    </row>
    <row r="357" spans="1:14" x14ac:dyDescent="0.25">
      <c r="A357" s="237"/>
      <c r="B357" s="238"/>
      <c r="C357" s="239"/>
      <c r="D357" s="238"/>
      <c r="E357" s="238"/>
      <c r="F357" s="240"/>
      <c r="G357" s="241"/>
      <c r="H357" s="242"/>
      <c r="I357" s="519"/>
      <c r="J357" s="544"/>
      <c r="K357" s="528"/>
      <c r="L357" s="533"/>
      <c r="M357" s="540"/>
      <c r="N357" s="523">
        <f t="shared" si="78"/>
        <v>0</v>
      </c>
    </row>
    <row r="358" spans="1:14" x14ac:dyDescent="0.25">
      <c r="A358" s="237"/>
      <c r="B358" s="238"/>
      <c r="C358" s="239"/>
      <c r="D358" s="238"/>
      <c r="E358" s="238"/>
      <c r="F358" s="240"/>
      <c r="G358" s="241"/>
      <c r="H358" s="242"/>
      <c r="I358" s="519"/>
      <c r="J358" s="544"/>
      <c r="K358" s="528"/>
      <c r="L358" s="533"/>
      <c r="M358" s="540"/>
      <c r="N358" s="523">
        <f t="shared" si="78"/>
        <v>0</v>
      </c>
    </row>
    <row r="359" spans="1:14" x14ac:dyDescent="0.25">
      <c r="A359" s="237"/>
      <c r="B359" s="238"/>
      <c r="C359" s="239"/>
      <c r="D359" s="238"/>
      <c r="E359" s="238"/>
      <c r="F359" s="240"/>
      <c r="G359" s="241"/>
      <c r="H359" s="242"/>
      <c r="I359" s="519"/>
      <c r="J359" s="544"/>
      <c r="K359" s="528"/>
      <c r="L359" s="533"/>
      <c r="M359" s="540"/>
      <c r="N359" s="523">
        <f t="shared" ref="N359:N361" si="79">SUM(J359:M359)</f>
        <v>0</v>
      </c>
    </row>
    <row r="360" spans="1:14" x14ac:dyDescent="0.25">
      <c r="A360" s="237"/>
      <c r="B360" s="238"/>
      <c r="C360" s="239"/>
      <c r="D360" s="238"/>
      <c r="E360" s="238"/>
      <c r="F360" s="240"/>
      <c r="G360" s="241"/>
      <c r="H360" s="242"/>
      <c r="I360" s="519"/>
      <c r="J360" s="544"/>
      <c r="K360" s="528"/>
      <c r="L360" s="533"/>
      <c r="M360" s="540"/>
      <c r="N360" s="523">
        <f t="shared" si="79"/>
        <v>0</v>
      </c>
    </row>
    <row r="361" spans="1:14" ht="15.75" thickBot="1" x14ac:dyDescent="0.3">
      <c r="A361" s="243"/>
      <c r="B361" s="244"/>
      <c r="C361" s="245"/>
      <c r="D361" s="244"/>
      <c r="E361" s="244"/>
      <c r="F361" s="246"/>
      <c r="G361" s="247"/>
      <c r="H361" s="248"/>
      <c r="I361" s="520"/>
      <c r="J361" s="545"/>
      <c r="K361" s="529"/>
      <c r="L361" s="534"/>
      <c r="M361" s="541"/>
      <c r="N361" s="537">
        <f t="shared" si="79"/>
        <v>0</v>
      </c>
    </row>
    <row r="362" spans="1:14" ht="15.75" thickBot="1" x14ac:dyDescent="0.3">
      <c r="A362" s="646" t="s">
        <v>4</v>
      </c>
      <c r="B362" s="647"/>
      <c r="C362" s="647"/>
      <c r="D362" s="647"/>
      <c r="E362" s="647"/>
      <c r="F362" s="647"/>
      <c r="G362" s="647"/>
      <c r="H362" s="647"/>
      <c r="I362" s="521">
        <f>SUM(I352:I361)</f>
        <v>0</v>
      </c>
      <c r="J362" s="546">
        <f t="shared" ref="J362:N362" si="80">SUM(J352:J361)</f>
        <v>0</v>
      </c>
      <c r="K362" s="530">
        <f t="shared" si="80"/>
        <v>0</v>
      </c>
      <c r="L362" s="535">
        <f t="shared" si="80"/>
        <v>0</v>
      </c>
      <c r="M362" s="525">
        <f t="shared" si="80"/>
        <v>0</v>
      </c>
      <c r="N362" s="538">
        <f t="shared" si="80"/>
        <v>0</v>
      </c>
    </row>
    <row r="363" spans="1:14" ht="15.75" customHeight="1" thickBot="1" x14ac:dyDescent="0.3">
      <c r="A363" s="633" t="s">
        <v>447</v>
      </c>
      <c r="B363" s="634"/>
      <c r="C363" s="634"/>
      <c r="D363" s="634"/>
      <c r="E363" s="634"/>
      <c r="F363" s="634"/>
      <c r="G363" s="634"/>
      <c r="H363" s="634"/>
      <c r="I363" s="634"/>
      <c r="J363" s="634"/>
      <c r="K363" s="634"/>
      <c r="L363" s="634"/>
      <c r="M363" s="634"/>
      <c r="N363" s="635"/>
    </row>
    <row r="364" spans="1:14" ht="26.25" thickBot="1" x14ac:dyDescent="0.3">
      <c r="A364" s="427" t="s">
        <v>418</v>
      </c>
      <c r="B364" s="415" t="s">
        <v>419</v>
      </c>
      <c r="C364" s="427" t="s">
        <v>420</v>
      </c>
      <c r="D364" s="415" t="s">
        <v>36</v>
      </c>
      <c r="E364" s="552" t="s">
        <v>533</v>
      </c>
      <c r="F364" s="229" t="s">
        <v>0</v>
      </c>
      <c r="G364" s="229" t="s">
        <v>2</v>
      </c>
      <c r="H364" s="229" t="s">
        <v>37</v>
      </c>
      <c r="I364" s="517" t="s">
        <v>5</v>
      </c>
      <c r="J364" s="542" t="s">
        <v>517</v>
      </c>
      <c r="K364" s="526" t="s">
        <v>518</v>
      </c>
      <c r="L364" s="531" t="s">
        <v>519</v>
      </c>
      <c r="M364" s="524" t="s">
        <v>520</v>
      </c>
      <c r="N364" s="536" t="s">
        <v>608</v>
      </c>
    </row>
    <row r="365" spans="1:14" x14ac:dyDescent="0.25">
      <c r="A365" s="231"/>
      <c r="B365" s="232"/>
      <c r="C365" s="233"/>
      <c r="D365" s="232"/>
      <c r="E365" s="232"/>
      <c r="F365" s="234"/>
      <c r="G365" s="235"/>
      <c r="H365" s="236"/>
      <c r="I365" s="518"/>
      <c r="J365" s="543"/>
      <c r="K365" s="527"/>
      <c r="L365" s="532"/>
      <c r="M365" s="539"/>
      <c r="N365" s="522">
        <f t="shared" ref="N365:N371" si="81">SUM(J365:M365)</f>
        <v>0</v>
      </c>
    </row>
    <row r="366" spans="1:14" x14ac:dyDescent="0.25">
      <c r="A366" s="237"/>
      <c r="B366" s="238"/>
      <c r="C366" s="239"/>
      <c r="D366" s="238"/>
      <c r="E366" s="238"/>
      <c r="F366" s="240"/>
      <c r="G366" s="241"/>
      <c r="H366" s="242"/>
      <c r="I366" s="519"/>
      <c r="J366" s="544"/>
      <c r="K366" s="528"/>
      <c r="L366" s="533"/>
      <c r="M366" s="540"/>
      <c r="N366" s="523">
        <f t="shared" si="81"/>
        <v>0</v>
      </c>
    </row>
    <row r="367" spans="1:14" x14ac:dyDescent="0.25">
      <c r="A367" s="237"/>
      <c r="B367" s="238"/>
      <c r="C367" s="239"/>
      <c r="D367" s="238"/>
      <c r="E367" s="238"/>
      <c r="F367" s="240"/>
      <c r="G367" s="241"/>
      <c r="H367" s="242"/>
      <c r="I367" s="519"/>
      <c r="J367" s="544"/>
      <c r="K367" s="528"/>
      <c r="L367" s="533"/>
      <c r="M367" s="540"/>
      <c r="N367" s="523">
        <f t="shared" si="81"/>
        <v>0</v>
      </c>
    </row>
    <row r="368" spans="1:14" x14ac:dyDescent="0.25">
      <c r="A368" s="237"/>
      <c r="B368" s="238"/>
      <c r="C368" s="239"/>
      <c r="D368" s="238"/>
      <c r="E368" s="238"/>
      <c r="F368" s="240"/>
      <c r="G368" s="241"/>
      <c r="H368" s="242"/>
      <c r="I368" s="519"/>
      <c r="J368" s="544"/>
      <c r="K368" s="528"/>
      <c r="L368" s="533"/>
      <c r="M368" s="540"/>
      <c r="N368" s="523">
        <f t="shared" si="81"/>
        <v>0</v>
      </c>
    </row>
    <row r="369" spans="1:14" x14ac:dyDescent="0.25">
      <c r="A369" s="237"/>
      <c r="B369" s="238"/>
      <c r="C369" s="239"/>
      <c r="D369" s="238"/>
      <c r="E369" s="238"/>
      <c r="F369" s="240"/>
      <c r="G369" s="241"/>
      <c r="H369" s="242"/>
      <c r="I369" s="519"/>
      <c r="J369" s="544"/>
      <c r="K369" s="528"/>
      <c r="L369" s="533"/>
      <c r="M369" s="540"/>
      <c r="N369" s="523">
        <f t="shared" si="81"/>
        <v>0</v>
      </c>
    </row>
    <row r="370" spans="1:14" x14ac:dyDescent="0.25">
      <c r="A370" s="237"/>
      <c r="B370" s="238"/>
      <c r="C370" s="239"/>
      <c r="D370" s="238"/>
      <c r="E370" s="238"/>
      <c r="F370" s="240"/>
      <c r="G370" s="241"/>
      <c r="H370" s="242"/>
      <c r="I370" s="519"/>
      <c r="J370" s="544"/>
      <c r="K370" s="528"/>
      <c r="L370" s="533"/>
      <c r="M370" s="540"/>
      <c r="N370" s="523">
        <f t="shared" si="81"/>
        <v>0</v>
      </c>
    </row>
    <row r="371" spans="1:14" x14ac:dyDescent="0.25">
      <c r="A371" s="237"/>
      <c r="B371" s="238"/>
      <c r="C371" s="239"/>
      <c r="D371" s="238"/>
      <c r="E371" s="238"/>
      <c r="F371" s="240"/>
      <c r="G371" s="241"/>
      <c r="H371" s="242"/>
      <c r="I371" s="519"/>
      <c r="J371" s="544"/>
      <c r="K371" s="528"/>
      <c r="L371" s="533"/>
      <c r="M371" s="540"/>
      <c r="N371" s="523">
        <f t="shared" si="81"/>
        <v>0</v>
      </c>
    </row>
    <row r="372" spans="1:14" x14ac:dyDescent="0.25">
      <c r="A372" s="237"/>
      <c r="B372" s="238"/>
      <c r="C372" s="239"/>
      <c r="D372" s="238"/>
      <c r="E372" s="238"/>
      <c r="F372" s="240"/>
      <c r="G372" s="241"/>
      <c r="H372" s="242"/>
      <c r="I372" s="519"/>
      <c r="J372" s="544"/>
      <c r="K372" s="528"/>
      <c r="L372" s="533"/>
      <c r="M372" s="540"/>
      <c r="N372" s="523">
        <f t="shared" ref="N372:N374" si="82">SUM(J372:M372)</f>
        <v>0</v>
      </c>
    </row>
    <row r="373" spans="1:14" x14ac:dyDescent="0.25">
      <c r="A373" s="237"/>
      <c r="B373" s="238"/>
      <c r="C373" s="239"/>
      <c r="D373" s="238"/>
      <c r="E373" s="238"/>
      <c r="F373" s="240"/>
      <c r="G373" s="241"/>
      <c r="H373" s="242"/>
      <c r="I373" s="519"/>
      <c r="J373" s="544"/>
      <c r="K373" s="528"/>
      <c r="L373" s="533"/>
      <c r="M373" s="540"/>
      <c r="N373" s="523">
        <f t="shared" si="82"/>
        <v>0</v>
      </c>
    </row>
    <row r="374" spans="1:14" ht="15.75" thickBot="1" x14ac:dyDescent="0.3">
      <c r="A374" s="243"/>
      <c r="B374" s="244"/>
      <c r="C374" s="245"/>
      <c r="D374" s="244"/>
      <c r="E374" s="244"/>
      <c r="F374" s="246"/>
      <c r="G374" s="247"/>
      <c r="H374" s="248"/>
      <c r="I374" s="520"/>
      <c r="J374" s="545"/>
      <c r="K374" s="529"/>
      <c r="L374" s="534"/>
      <c r="M374" s="541"/>
      <c r="N374" s="537">
        <f t="shared" si="82"/>
        <v>0</v>
      </c>
    </row>
    <row r="375" spans="1:14" ht="15.75" thickBot="1" x14ac:dyDescent="0.3">
      <c r="A375" s="646" t="s">
        <v>4</v>
      </c>
      <c r="B375" s="647"/>
      <c r="C375" s="647"/>
      <c r="D375" s="647"/>
      <c r="E375" s="647"/>
      <c r="F375" s="647"/>
      <c r="G375" s="647"/>
      <c r="H375" s="647"/>
      <c r="I375" s="521">
        <f>SUM(I365:I374)</f>
        <v>0</v>
      </c>
      <c r="J375" s="546">
        <f t="shared" ref="J375:N375" si="83">SUM(J365:J374)</f>
        <v>0</v>
      </c>
      <c r="K375" s="530">
        <f t="shared" si="83"/>
        <v>0</v>
      </c>
      <c r="L375" s="535">
        <f t="shared" si="83"/>
        <v>0</v>
      </c>
      <c r="M375" s="525">
        <f t="shared" si="83"/>
        <v>0</v>
      </c>
      <c r="N375" s="538">
        <f t="shared" si="83"/>
        <v>0</v>
      </c>
    </row>
    <row r="376" spans="1:14" ht="15.75" customHeight="1" thickBot="1" x14ac:dyDescent="0.3">
      <c r="A376" s="633" t="s">
        <v>607</v>
      </c>
      <c r="B376" s="634"/>
      <c r="C376" s="634"/>
      <c r="D376" s="634"/>
      <c r="E376" s="634"/>
      <c r="F376" s="634"/>
      <c r="G376" s="634"/>
      <c r="H376" s="634"/>
      <c r="I376" s="634"/>
      <c r="J376" s="634"/>
      <c r="K376" s="634"/>
      <c r="L376" s="634"/>
      <c r="M376" s="634"/>
      <c r="N376" s="635"/>
    </row>
    <row r="377" spans="1:14" ht="26.25" thickBot="1" x14ac:dyDescent="0.3">
      <c r="A377" s="427" t="s">
        <v>418</v>
      </c>
      <c r="B377" s="415" t="s">
        <v>419</v>
      </c>
      <c r="C377" s="427" t="s">
        <v>420</v>
      </c>
      <c r="D377" s="415" t="s">
        <v>36</v>
      </c>
      <c r="E377" s="552" t="s">
        <v>533</v>
      </c>
      <c r="F377" s="229" t="s">
        <v>0</v>
      </c>
      <c r="G377" s="229" t="s">
        <v>2</v>
      </c>
      <c r="H377" s="229" t="s">
        <v>37</v>
      </c>
      <c r="I377" s="517" t="s">
        <v>5</v>
      </c>
      <c r="J377" s="542" t="s">
        <v>517</v>
      </c>
      <c r="K377" s="526" t="s">
        <v>518</v>
      </c>
      <c r="L377" s="531" t="s">
        <v>519</v>
      </c>
      <c r="M377" s="524" t="s">
        <v>520</v>
      </c>
      <c r="N377" s="536" t="s">
        <v>608</v>
      </c>
    </row>
    <row r="378" spans="1:14" x14ac:dyDescent="0.25">
      <c r="A378" s="231"/>
      <c r="B378" s="232"/>
      <c r="C378" s="233"/>
      <c r="D378" s="232"/>
      <c r="E378" s="232"/>
      <c r="F378" s="234"/>
      <c r="G378" s="235"/>
      <c r="H378" s="236"/>
      <c r="I378" s="518"/>
      <c r="J378" s="543"/>
      <c r="K378" s="527"/>
      <c r="L378" s="532"/>
      <c r="M378" s="539"/>
      <c r="N378" s="522">
        <f t="shared" ref="N378:N384" si="84">SUM(J378:M378)</f>
        <v>0</v>
      </c>
    </row>
    <row r="379" spans="1:14" x14ac:dyDescent="0.25">
      <c r="A379" s="237"/>
      <c r="B379" s="238"/>
      <c r="C379" s="239"/>
      <c r="D379" s="238"/>
      <c r="E379" s="238"/>
      <c r="F379" s="240"/>
      <c r="G379" s="241"/>
      <c r="H379" s="242"/>
      <c r="I379" s="519"/>
      <c r="J379" s="544"/>
      <c r="K379" s="528"/>
      <c r="L379" s="533"/>
      <c r="M379" s="540"/>
      <c r="N379" s="523">
        <f t="shared" si="84"/>
        <v>0</v>
      </c>
    </row>
    <row r="380" spans="1:14" x14ac:dyDescent="0.25">
      <c r="A380" s="237"/>
      <c r="B380" s="238"/>
      <c r="C380" s="239"/>
      <c r="D380" s="238"/>
      <c r="E380" s="238"/>
      <c r="F380" s="240"/>
      <c r="G380" s="241"/>
      <c r="H380" s="242"/>
      <c r="I380" s="519"/>
      <c r="J380" s="544"/>
      <c r="K380" s="528"/>
      <c r="L380" s="533"/>
      <c r="M380" s="540"/>
      <c r="N380" s="523">
        <f t="shared" si="84"/>
        <v>0</v>
      </c>
    </row>
    <row r="381" spans="1:14" x14ac:dyDescent="0.25">
      <c r="A381" s="237"/>
      <c r="B381" s="238"/>
      <c r="C381" s="239"/>
      <c r="D381" s="238"/>
      <c r="E381" s="238"/>
      <c r="F381" s="240"/>
      <c r="G381" s="241"/>
      <c r="H381" s="242"/>
      <c r="I381" s="519"/>
      <c r="J381" s="544"/>
      <c r="K381" s="528"/>
      <c r="L381" s="533"/>
      <c r="M381" s="540"/>
      <c r="N381" s="523">
        <f t="shared" si="84"/>
        <v>0</v>
      </c>
    </row>
    <row r="382" spans="1:14" x14ac:dyDescent="0.25">
      <c r="A382" s="237"/>
      <c r="B382" s="238"/>
      <c r="C382" s="239"/>
      <c r="D382" s="238"/>
      <c r="E382" s="238"/>
      <c r="F382" s="240"/>
      <c r="G382" s="241"/>
      <c r="H382" s="242"/>
      <c r="I382" s="519"/>
      <c r="J382" s="544"/>
      <c r="K382" s="528"/>
      <c r="L382" s="533"/>
      <c r="M382" s="540"/>
      <c r="N382" s="523">
        <f t="shared" si="84"/>
        <v>0</v>
      </c>
    </row>
    <row r="383" spans="1:14" x14ac:dyDescent="0.25">
      <c r="A383" s="237"/>
      <c r="B383" s="238"/>
      <c r="C383" s="239"/>
      <c r="D383" s="238"/>
      <c r="E383" s="238"/>
      <c r="F383" s="240"/>
      <c r="G383" s="241"/>
      <c r="H383" s="242"/>
      <c r="I383" s="519"/>
      <c r="J383" s="544"/>
      <c r="K383" s="528"/>
      <c r="L383" s="533"/>
      <c r="M383" s="540"/>
      <c r="N383" s="523">
        <f t="shared" si="84"/>
        <v>0</v>
      </c>
    </row>
    <row r="384" spans="1:14" x14ac:dyDescent="0.25">
      <c r="A384" s="237"/>
      <c r="B384" s="238"/>
      <c r="C384" s="239"/>
      <c r="D384" s="238"/>
      <c r="E384" s="238"/>
      <c r="F384" s="240"/>
      <c r="G384" s="241"/>
      <c r="H384" s="242"/>
      <c r="I384" s="519"/>
      <c r="J384" s="544"/>
      <c r="K384" s="528"/>
      <c r="L384" s="533"/>
      <c r="M384" s="540"/>
      <c r="N384" s="523">
        <f t="shared" si="84"/>
        <v>0</v>
      </c>
    </row>
    <row r="385" spans="1:14" x14ac:dyDescent="0.25">
      <c r="A385" s="237"/>
      <c r="B385" s="238"/>
      <c r="C385" s="239"/>
      <c r="D385" s="238"/>
      <c r="E385" s="238"/>
      <c r="F385" s="240"/>
      <c r="G385" s="241"/>
      <c r="H385" s="242"/>
      <c r="I385" s="519"/>
      <c r="J385" s="544"/>
      <c r="K385" s="528"/>
      <c r="L385" s="533"/>
      <c r="M385" s="540"/>
      <c r="N385" s="523">
        <f t="shared" ref="N385:N387" si="85">SUM(J385:M385)</f>
        <v>0</v>
      </c>
    </row>
    <row r="386" spans="1:14" x14ac:dyDescent="0.25">
      <c r="A386" s="237"/>
      <c r="B386" s="238"/>
      <c r="C386" s="239"/>
      <c r="D386" s="238"/>
      <c r="E386" s="238"/>
      <c r="F386" s="240"/>
      <c r="G386" s="241"/>
      <c r="H386" s="242"/>
      <c r="I386" s="519"/>
      <c r="J386" s="544"/>
      <c r="K386" s="528"/>
      <c r="L386" s="533"/>
      <c r="M386" s="540"/>
      <c r="N386" s="523">
        <f t="shared" si="85"/>
        <v>0</v>
      </c>
    </row>
    <row r="387" spans="1:14" ht="15.75" thickBot="1" x14ac:dyDescent="0.3">
      <c r="A387" s="243"/>
      <c r="B387" s="244"/>
      <c r="C387" s="245"/>
      <c r="D387" s="244"/>
      <c r="E387" s="244"/>
      <c r="F387" s="246"/>
      <c r="G387" s="247"/>
      <c r="H387" s="248"/>
      <c r="I387" s="520"/>
      <c r="J387" s="545"/>
      <c r="K387" s="529"/>
      <c r="L387" s="534"/>
      <c r="M387" s="541"/>
      <c r="N387" s="537">
        <f t="shared" si="85"/>
        <v>0</v>
      </c>
    </row>
    <row r="388" spans="1:14" ht="15.75" thickBot="1" x14ac:dyDescent="0.3">
      <c r="A388" s="646" t="s">
        <v>4</v>
      </c>
      <c r="B388" s="647"/>
      <c r="C388" s="647"/>
      <c r="D388" s="647"/>
      <c r="E388" s="647"/>
      <c r="F388" s="647"/>
      <c r="G388" s="647"/>
      <c r="H388" s="647"/>
      <c r="I388" s="521">
        <f>SUM(I378:I387)</f>
        <v>0</v>
      </c>
      <c r="J388" s="546">
        <f t="shared" ref="J388:N388" si="86">SUM(J378:J387)</f>
        <v>0</v>
      </c>
      <c r="K388" s="530">
        <f t="shared" si="86"/>
        <v>0</v>
      </c>
      <c r="L388" s="535">
        <f t="shared" si="86"/>
        <v>0</v>
      </c>
      <c r="M388" s="525">
        <f t="shared" si="86"/>
        <v>0</v>
      </c>
      <c r="N388" s="538">
        <f t="shared" si="86"/>
        <v>0</v>
      </c>
    </row>
    <row r="389" spans="1:14" ht="15.75" customHeight="1" thickBot="1" x14ac:dyDescent="0.3">
      <c r="A389" s="633" t="s">
        <v>606</v>
      </c>
      <c r="B389" s="634"/>
      <c r="C389" s="634"/>
      <c r="D389" s="634"/>
      <c r="E389" s="634"/>
      <c r="F389" s="634"/>
      <c r="G389" s="634"/>
      <c r="H389" s="634"/>
      <c r="I389" s="634"/>
      <c r="J389" s="634"/>
      <c r="K389" s="634"/>
      <c r="L389" s="634"/>
      <c r="M389" s="634"/>
      <c r="N389" s="635"/>
    </row>
    <row r="390" spans="1:14" ht="26.25" thickBot="1" x14ac:dyDescent="0.3">
      <c r="A390" s="427" t="s">
        <v>418</v>
      </c>
      <c r="B390" s="415" t="s">
        <v>419</v>
      </c>
      <c r="C390" s="427" t="s">
        <v>420</v>
      </c>
      <c r="D390" s="415" t="s">
        <v>36</v>
      </c>
      <c r="E390" s="552" t="s">
        <v>533</v>
      </c>
      <c r="F390" s="229" t="s">
        <v>0</v>
      </c>
      <c r="G390" s="229" t="s">
        <v>2</v>
      </c>
      <c r="H390" s="229" t="s">
        <v>37</v>
      </c>
      <c r="I390" s="517" t="s">
        <v>5</v>
      </c>
      <c r="J390" s="542" t="s">
        <v>517</v>
      </c>
      <c r="K390" s="526" t="s">
        <v>518</v>
      </c>
      <c r="L390" s="531" t="s">
        <v>519</v>
      </c>
      <c r="M390" s="524" t="s">
        <v>520</v>
      </c>
      <c r="N390" s="536" t="s">
        <v>608</v>
      </c>
    </row>
    <row r="391" spans="1:14" x14ac:dyDescent="0.25">
      <c r="A391" s="231"/>
      <c r="B391" s="232"/>
      <c r="C391" s="233"/>
      <c r="D391" s="232"/>
      <c r="E391" s="232"/>
      <c r="F391" s="234"/>
      <c r="G391" s="235"/>
      <c r="H391" s="236"/>
      <c r="I391" s="518"/>
      <c r="J391" s="543"/>
      <c r="K391" s="527"/>
      <c r="L391" s="532"/>
      <c r="M391" s="539"/>
      <c r="N391" s="522">
        <f t="shared" ref="N391:N397" si="87">SUM(J391:M391)</f>
        <v>0</v>
      </c>
    </row>
    <row r="392" spans="1:14" x14ac:dyDescent="0.25">
      <c r="A392" s="237"/>
      <c r="B392" s="238"/>
      <c r="C392" s="239"/>
      <c r="D392" s="238"/>
      <c r="E392" s="238"/>
      <c r="F392" s="240"/>
      <c r="G392" s="241"/>
      <c r="H392" s="242"/>
      <c r="I392" s="519"/>
      <c r="J392" s="544"/>
      <c r="K392" s="528"/>
      <c r="L392" s="533"/>
      <c r="M392" s="540"/>
      <c r="N392" s="523">
        <f t="shared" si="87"/>
        <v>0</v>
      </c>
    </row>
    <row r="393" spans="1:14" x14ac:dyDescent="0.25">
      <c r="A393" s="237"/>
      <c r="B393" s="238"/>
      <c r="C393" s="239"/>
      <c r="D393" s="238"/>
      <c r="E393" s="238"/>
      <c r="F393" s="240"/>
      <c r="G393" s="241"/>
      <c r="H393" s="242"/>
      <c r="I393" s="519"/>
      <c r="J393" s="544"/>
      <c r="K393" s="528"/>
      <c r="L393" s="533"/>
      <c r="M393" s="540"/>
      <c r="N393" s="523">
        <f t="shared" si="87"/>
        <v>0</v>
      </c>
    </row>
    <row r="394" spans="1:14" x14ac:dyDescent="0.25">
      <c r="A394" s="237"/>
      <c r="B394" s="238"/>
      <c r="C394" s="239"/>
      <c r="D394" s="238"/>
      <c r="E394" s="238"/>
      <c r="F394" s="240"/>
      <c r="G394" s="241"/>
      <c r="H394" s="242"/>
      <c r="I394" s="519"/>
      <c r="J394" s="544"/>
      <c r="K394" s="528"/>
      <c r="L394" s="533"/>
      <c r="M394" s="540"/>
      <c r="N394" s="523">
        <f t="shared" si="87"/>
        <v>0</v>
      </c>
    </row>
    <row r="395" spans="1:14" x14ac:dyDescent="0.25">
      <c r="A395" s="237"/>
      <c r="B395" s="238"/>
      <c r="C395" s="239"/>
      <c r="D395" s="238"/>
      <c r="E395" s="238"/>
      <c r="F395" s="240"/>
      <c r="G395" s="241"/>
      <c r="H395" s="242"/>
      <c r="I395" s="519"/>
      <c r="J395" s="544"/>
      <c r="K395" s="528"/>
      <c r="L395" s="533"/>
      <c r="M395" s="540"/>
      <c r="N395" s="523">
        <f t="shared" si="87"/>
        <v>0</v>
      </c>
    </row>
    <row r="396" spans="1:14" x14ac:dyDescent="0.25">
      <c r="A396" s="237"/>
      <c r="B396" s="238"/>
      <c r="C396" s="239"/>
      <c r="D396" s="238"/>
      <c r="E396" s="238"/>
      <c r="F396" s="240"/>
      <c r="G396" s="241"/>
      <c r="H396" s="242"/>
      <c r="I396" s="519"/>
      <c r="J396" s="544"/>
      <c r="K396" s="528"/>
      <c r="L396" s="533"/>
      <c r="M396" s="540"/>
      <c r="N396" s="523">
        <f t="shared" si="87"/>
        <v>0</v>
      </c>
    </row>
    <row r="397" spans="1:14" x14ac:dyDescent="0.25">
      <c r="A397" s="237"/>
      <c r="B397" s="238"/>
      <c r="C397" s="239"/>
      <c r="D397" s="238"/>
      <c r="E397" s="238"/>
      <c r="F397" s="240"/>
      <c r="G397" s="241"/>
      <c r="H397" s="242"/>
      <c r="I397" s="519"/>
      <c r="J397" s="544"/>
      <c r="K397" s="528"/>
      <c r="L397" s="533"/>
      <c r="M397" s="540"/>
      <c r="N397" s="523">
        <f t="shared" si="87"/>
        <v>0</v>
      </c>
    </row>
    <row r="398" spans="1:14" x14ac:dyDescent="0.25">
      <c r="A398" s="237"/>
      <c r="B398" s="238"/>
      <c r="C398" s="239"/>
      <c r="D398" s="238"/>
      <c r="E398" s="238"/>
      <c r="F398" s="240"/>
      <c r="G398" s="241"/>
      <c r="H398" s="242"/>
      <c r="I398" s="519"/>
      <c r="J398" s="544"/>
      <c r="K398" s="528"/>
      <c r="L398" s="533"/>
      <c r="M398" s="540"/>
      <c r="N398" s="523">
        <f t="shared" ref="N398:N400" si="88">SUM(J398:M398)</f>
        <v>0</v>
      </c>
    </row>
    <row r="399" spans="1:14" x14ac:dyDescent="0.25">
      <c r="A399" s="237"/>
      <c r="B399" s="238"/>
      <c r="C399" s="239"/>
      <c r="D399" s="238"/>
      <c r="E399" s="238"/>
      <c r="F399" s="240"/>
      <c r="G399" s="241"/>
      <c r="H399" s="242"/>
      <c r="I399" s="519"/>
      <c r="J399" s="544"/>
      <c r="K399" s="528"/>
      <c r="L399" s="533"/>
      <c r="M399" s="540"/>
      <c r="N399" s="523">
        <f t="shared" si="88"/>
        <v>0</v>
      </c>
    </row>
    <row r="400" spans="1:14" ht="15.75" thickBot="1" x14ac:dyDescent="0.3">
      <c r="A400" s="243"/>
      <c r="B400" s="244"/>
      <c r="C400" s="245"/>
      <c r="D400" s="244"/>
      <c r="E400" s="244"/>
      <c r="F400" s="246"/>
      <c r="G400" s="247"/>
      <c r="H400" s="248"/>
      <c r="I400" s="520"/>
      <c r="J400" s="545"/>
      <c r="K400" s="529"/>
      <c r="L400" s="534"/>
      <c r="M400" s="541"/>
      <c r="N400" s="537">
        <f t="shared" si="88"/>
        <v>0</v>
      </c>
    </row>
    <row r="401" spans="1:14" ht="15.75" thickBot="1" x14ac:dyDescent="0.3">
      <c r="A401" s="646" t="s">
        <v>4</v>
      </c>
      <c r="B401" s="647"/>
      <c r="C401" s="647"/>
      <c r="D401" s="647"/>
      <c r="E401" s="647"/>
      <c r="F401" s="647"/>
      <c r="G401" s="647"/>
      <c r="H401" s="647"/>
      <c r="I401" s="521">
        <f>SUM(I391:I400)</f>
        <v>0</v>
      </c>
      <c r="J401" s="546">
        <f t="shared" ref="J401:N401" si="89">SUM(J391:J400)</f>
        <v>0</v>
      </c>
      <c r="K401" s="530">
        <f t="shared" si="89"/>
        <v>0</v>
      </c>
      <c r="L401" s="535">
        <f t="shared" si="89"/>
        <v>0</v>
      </c>
      <c r="M401" s="525">
        <f t="shared" si="89"/>
        <v>0</v>
      </c>
      <c r="N401" s="538">
        <f t="shared" si="89"/>
        <v>0</v>
      </c>
    </row>
    <row r="402" spans="1:14" ht="15.75" customHeight="1" thickBot="1" x14ac:dyDescent="0.3">
      <c r="A402" s="633" t="s">
        <v>448</v>
      </c>
      <c r="B402" s="634"/>
      <c r="C402" s="634"/>
      <c r="D402" s="634"/>
      <c r="E402" s="634"/>
      <c r="F402" s="634"/>
      <c r="G402" s="634"/>
      <c r="H402" s="634"/>
      <c r="I402" s="634"/>
      <c r="J402" s="634"/>
      <c r="K402" s="634"/>
      <c r="L402" s="634"/>
      <c r="M402" s="634"/>
      <c r="N402" s="635"/>
    </row>
    <row r="403" spans="1:14" ht="26.25" thickBot="1" x14ac:dyDescent="0.3">
      <c r="A403" s="427" t="s">
        <v>418</v>
      </c>
      <c r="B403" s="415" t="s">
        <v>419</v>
      </c>
      <c r="C403" s="427" t="s">
        <v>420</v>
      </c>
      <c r="D403" s="415" t="s">
        <v>36</v>
      </c>
      <c r="E403" s="552" t="s">
        <v>533</v>
      </c>
      <c r="F403" s="229" t="s">
        <v>0</v>
      </c>
      <c r="G403" s="229" t="s">
        <v>2</v>
      </c>
      <c r="H403" s="229" t="s">
        <v>37</v>
      </c>
      <c r="I403" s="517" t="s">
        <v>5</v>
      </c>
      <c r="J403" s="542" t="s">
        <v>517</v>
      </c>
      <c r="K403" s="526" t="s">
        <v>518</v>
      </c>
      <c r="L403" s="531" t="s">
        <v>519</v>
      </c>
      <c r="M403" s="524" t="s">
        <v>520</v>
      </c>
      <c r="N403" s="536" t="s">
        <v>608</v>
      </c>
    </row>
    <row r="404" spans="1:14" x14ac:dyDescent="0.25">
      <c r="A404" s="231"/>
      <c r="B404" s="232"/>
      <c r="C404" s="233"/>
      <c r="D404" s="232"/>
      <c r="E404" s="232"/>
      <c r="F404" s="234"/>
      <c r="G404" s="235"/>
      <c r="H404" s="236"/>
      <c r="I404" s="518"/>
      <c r="J404" s="543"/>
      <c r="K404" s="527"/>
      <c r="L404" s="532"/>
      <c r="M404" s="539"/>
      <c r="N404" s="522">
        <f t="shared" ref="N404:N410" si="90">SUM(J404:M404)</f>
        <v>0</v>
      </c>
    </row>
    <row r="405" spans="1:14" x14ac:dyDescent="0.25">
      <c r="A405" s="237"/>
      <c r="B405" s="238"/>
      <c r="C405" s="239"/>
      <c r="D405" s="238"/>
      <c r="E405" s="238"/>
      <c r="F405" s="240"/>
      <c r="G405" s="241"/>
      <c r="H405" s="242"/>
      <c r="I405" s="519"/>
      <c r="J405" s="544"/>
      <c r="K405" s="528"/>
      <c r="L405" s="533"/>
      <c r="M405" s="540"/>
      <c r="N405" s="523">
        <f t="shared" si="90"/>
        <v>0</v>
      </c>
    </row>
    <row r="406" spans="1:14" x14ac:dyDescent="0.25">
      <c r="A406" s="237"/>
      <c r="B406" s="238"/>
      <c r="C406" s="239"/>
      <c r="D406" s="238"/>
      <c r="E406" s="238"/>
      <c r="F406" s="240"/>
      <c r="G406" s="241"/>
      <c r="H406" s="242"/>
      <c r="I406" s="519"/>
      <c r="J406" s="544"/>
      <c r="K406" s="528"/>
      <c r="L406" s="533"/>
      <c r="M406" s="540"/>
      <c r="N406" s="523">
        <f t="shared" si="90"/>
        <v>0</v>
      </c>
    </row>
    <row r="407" spans="1:14" x14ac:dyDescent="0.25">
      <c r="A407" s="237"/>
      <c r="B407" s="238"/>
      <c r="C407" s="239"/>
      <c r="D407" s="238"/>
      <c r="E407" s="238"/>
      <c r="F407" s="240"/>
      <c r="G407" s="241"/>
      <c r="H407" s="242"/>
      <c r="I407" s="519"/>
      <c r="J407" s="544"/>
      <c r="K407" s="528"/>
      <c r="L407" s="533"/>
      <c r="M407" s="540"/>
      <c r="N407" s="523">
        <f t="shared" si="90"/>
        <v>0</v>
      </c>
    </row>
    <row r="408" spans="1:14" x14ac:dyDescent="0.25">
      <c r="A408" s="237"/>
      <c r="B408" s="238"/>
      <c r="C408" s="239"/>
      <c r="D408" s="238"/>
      <c r="E408" s="238"/>
      <c r="F408" s="240"/>
      <c r="G408" s="241"/>
      <c r="H408" s="242"/>
      <c r="I408" s="519"/>
      <c r="J408" s="544"/>
      <c r="K408" s="528"/>
      <c r="L408" s="533"/>
      <c r="M408" s="540"/>
      <c r="N408" s="523">
        <f t="shared" si="90"/>
        <v>0</v>
      </c>
    </row>
    <row r="409" spans="1:14" x14ac:dyDescent="0.25">
      <c r="A409" s="237"/>
      <c r="B409" s="238"/>
      <c r="C409" s="239"/>
      <c r="D409" s="238"/>
      <c r="E409" s="238"/>
      <c r="F409" s="240"/>
      <c r="G409" s="241"/>
      <c r="H409" s="242"/>
      <c r="I409" s="519"/>
      <c r="J409" s="544"/>
      <c r="K409" s="528"/>
      <c r="L409" s="533"/>
      <c r="M409" s="540"/>
      <c r="N409" s="523">
        <f t="shared" si="90"/>
        <v>0</v>
      </c>
    </row>
    <row r="410" spans="1:14" x14ac:dyDescent="0.25">
      <c r="A410" s="237"/>
      <c r="B410" s="238"/>
      <c r="C410" s="239"/>
      <c r="D410" s="238"/>
      <c r="E410" s="238"/>
      <c r="F410" s="240"/>
      <c r="G410" s="241"/>
      <c r="H410" s="242"/>
      <c r="I410" s="519"/>
      <c r="J410" s="544"/>
      <c r="K410" s="528"/>
      <c r="L410" s="533"/>
      <c r="M410" s="540"/>
      <c r="N410" s="523">
        <f t="shared" si="90"/>
        <v>0</v>
      </c>
    </row>
    <row r="411" spans="1:14" x14ac:dyDescent="0.25">
      <c r="A411" s="237"/>
      <c r="B411" s="238"/>
      <c r="C411" s="239"/>
      <c r="D411" s="238"/>
      <c r="E411" s="238"/>
      <c r="F411" s="240"/>
      <c r="G411" s="241"/>
      <c r="H411" s="242"/>
      <c r="I411" s="519"/>
      <c r="J411" s="544"/>
      <c r="K411" s="528"/>
      <c r="L411" s="533"/>
      <c r="M411" s="540"/>
      <c r="N411" s="523">
        <f t="shared" ref="N411:N413" si="91">SUM(J411:M411)</f>
        <v>0</v>
      </c>
    </row>
    <row r="412" spans="1:14" x14ac:dyDescent="0.25">
      <c r="A412" s="237"/>
      <c r="B412" s="238"/>
      <c r="C412" s="239"/>
      <c r="D412" s="238"/>
      <c r="E412" s="238"/>
      <c r="F412" s="240"/>
      <c r="G412" s="241"/>
      <c r="H412" s="242"/>
      <c r="I412" s="519"/>
      <c r="J412" s="544"/>
      <c r="K412" s="528"/>
      <c r="L412" s="533"/>
      <c r="M412" s="540"/>
      <c r="N412" s="523">
        <f t="shared" si="91"/>
        <v>0</v>
      </c>
    </row>
    <row r="413" spans="1:14" ht="15.75" thickBot="1" x14ac:dyDescent="0.3">
      <c r="A413" s="243"/>
      <c r="B413" s="244"/>
      <c r="C413" s="245"/>
      <c r="D413" s="244"/>
      <c r="E413" s="244"/>
      <c r="F413" s="246"/>
      <c r="G413" s="247"/>
      <c r="H413" s="248"/>
      <c r="I413" s="520"/>
      <c r="J413" s="545"/>
      <c r="K413" s="529"/>
      <c r="L413" s="534"/>
      <c r="M413" s="541"/>
      <c r="N413" s="537">
        <f t="shared" si="91"/>
        <v>0</v>
      </c>
    </row>
    <row r="414" spans="1:14" ht="15.75" thickBot="1" x14ac:dyDescent="0.3">
      <c r="A414" s="646" t="s">
        <v>4</v>
      </c>
      <c r="B414" s="647"/>
      <c r="C414" s="647"/>
      <c r="D414" s="647"/>
      <c r="E414" s="647"/>
      <c r="F414" s="647"/>
      <c r="G414" s="647"/>
      <c r="H414" s="647"/>
      <c r="I414" s="521">
        <f>SUM(I404:I413)</f>
        <v>0</v>
      </c>
      <c r="J414" s="546">
        <f t="shared" ref="J414:N414" si="92">SUM(J404:J413)</f>
        <v>0</v>
      </c>
      <c r="K414" s="530">
        <f t="shared" si="92"/>
        <v>0</v>
      </c>
      <c r="L414" s="535">
        <f t="shared" si="92"/>
        <v>0</v>
      </c>
      <c r="M414" s="525">
        <f t="shared" si="92"/>
        <v>0</v>
      </c>
      <c r="N414" s="538">
        <f t="shared" si="92"/>
        <v>0</v>
      </c>
    </row>
    <row r="415" spans="1:14" ht="15.75" customHeight="1" thickBot="1" x14ac:dyDescent="0.3">
      <c r="A415" s="633" t="s">
        <v>449</v>
      </c>
      <c r="B415" s="634"/>
      <c r="C415" s="634"/>
      <c r="D415" s="634"/>
      <c r="E415" s="634"/>
      <c r="F415" s="634"/>
      <c r="G415" s="634"/>
      <c r="H415" s="634"/>
      <c r="I415" s="634"/>
      <c r="J415" s="634"/>
      <c r="K415" s="634"/>
      <c r="L415" s="634"/>
      <c r="M415" s="634"/>
      <c r="N415" s="635"/>
    </row>
    <row r="416" spans="1:14" ht="26.25" thickBot="1" x14ac:dyDescent="0.3">
      <c r="A416" s="427" t="s">
        <v>418</v>
      </c>
      <c r="B416" s="415" t="s">
        <v>419</v>
      </c>
      <c r="C416" s="427" t="s">
        <v>420</v>
      </c>
      <c r="D416" s="415" t="s">
        <v>36</v>
      </c>
      <c r="E416" s="552" t="s">
        <v>533</v>
      </c>
      <c r="F416" s="229" t="s">
        <v>0</v>
      </c>
      <c r="G416" s="229" t="s">
        <v>2</v>
      </c>
      <c r="H416" s="229" t="s">
        <v>37</v>
      </c>
      <c r="I416" s="517" t="s">
        <v>5</v>
      </c>
      <c r="J416" s="542" t="s">
        <v>517</v>
      </c>
      <c r="K416" s="526" t="s">
        <v>518</v>
      </c>
      <c r="L416" s="531" t="s">
        <v>519</v>
      </c>
      <c r="M416" s="524" t="s">
        <v>520</v>
      </c>
      <c r="N416" s="536" t="s">
        <v>608</v>
      </c>
    </row>
    <row r="417" spans="1:14" x14ac:dyDescent="0.25">
      <c r="A417" s="231"/>
      <c r="B417" s="232"/>
      <c r="C417" s="233"/>
      <c r="D417" s="232"/>
      <c r="E417" s="232"/>
      <c r="F417" s="234"/>
      <c r="G417" s="235"/>
      <c r="H417" s="236"/>
      <c r="I417" s="518"/>
      <c r="J417" s="543"/>
      <c r="K417" s="527"/>
      <c r="L417" s="532"/>
      <c r="M417" s="539"/>
      <c r="N417" s="522">
        <f t="shared" ref="N417:N423" si="93">SUM(J417:M417)</f>
        <v>0</v>
      </c>
    </row>
    <row r="418" spans="1:14" x14ac:dyDescent="0.25">
      <c r="A418" s="237"/>
      <c r="B418" s="238"/>
      <c r="C418" s="239"/>
      <c r="D418" s="238"/>
      <c r="E418" s="238"/>
      <c r="F418" s="240"/>
      <c r="G418" s="241"/>
      <c r="H418" s="242"/>
      <c r="I418" s="519"/>
      <c r="J418" s="544"/>
      <c r="K418" s="528"/>
      <c r="L418" s="533"/>
      <c r="M418" s="540"/>
      <c r="N418" s="523">
        <f t="shared" si="93"/>
        <v>0</v>
      </c>
    </row>
    <row r="419" spans="1:14" x14ac:dyDescent="0.25">
      <c r="A419" s="237"/>
      <c r="B419" s="238"/>
      <c r="C419" s="239"/>
      <c r="D419" s="238"/>
      <c r="E419" s="238"/>
      <c r="F419" s="240"/>
      <c r="G419" s="241"/>
      <c r="H419" s="242"/>
      <c r="I419" s="519"/>
      <c r="J419" s="544"/>
      <c r="K419" s="528"/>
      <c r="L419" s="533"/>
      <c r="M419" s="540"/>
      <c r="N419" s="523">
        <f t="shared" si="93"/>
        <v>0</v>
      </c>
    </row>
    <row r="420" spans="1:14" x14ac:dyDescent="0.25">
      <c r="A420" s="237"/>
      <c r="B420" s="238"/>
      <c r="C420" s="239"/>
      <c r="D420" s="238"/>
      <c r="E420" s="238"/>
      <c r="F420" s="240"/>
      <c r="G420" s="241"/>
      <c r="H420" s="242"/>
      <c r="I420" s="519"/>
      <c r="J420" s="544"/>
      <c r="K420" s="528"/>
      <c r="L420" s="533"/>
      <c r="M420" s="540"/>
      <c r="N420" s="523">
        <f t="shared" si="93"/>
        <v>0</v>
      </c>
    </row>
    <row r="421" spans="1:14" x14ac:dyDescent="0.25">
      <c r="A421" s="237"/>
      <c r="B421" s="238"/>
      <c r="C421" s="239"/>
      <c r="D421" s="238"/>
      <c r="E421" s="238"/>
      <c r="F421" s="240"/>
      <c r="G421" s="241"/>
      <c r="H421" s="242"/>
      <c r="I421" s="519"/>
      <c r="J421" s="544"/>
      <c r="K421" s="528"/>
      <c r="L421" s="533"/>
      <c r="M421" s="540"/>
      <c r="N421" s="523">
        <f t="shared" si="93"/>
        <v>0</v>
      </c>
    </row>
    <row r="422" spans="1:14" x14ac:dyDescent="0.25">
      <c r="A422" s="237"/>
      <c r="B422" s="238"/>
      <c r="C422" s="239"/>
      <c r="D422" s="238"/>
      <c r="E422" s="238"/>
      <c r="F422" s="240"/>
      <c r="G422" s="241"/>
      <c r="H422" s="242"/>
      <c r="I422" s="519"/>
      <c r="J422" s="544"/>
      <c r="K422" s="528"/>
      <c r="L422" s="533"/>
      <c r="M422" s="540"/>
      <c r="N422" s="523">
        <f t="shared" si="93"/>
        <v>0</v>
      </c>
    </row>
    <row r="423" spans="1:14" x14ac:dyDescent="0.25">
      <c r="A423" s="237"/>
      <c r="B423" s="238"/>
      <c r="C423" s="239"/>
      <c r="D423" s="238"/>
      <c r="E423" s="238"/>
      <c r="F423" s="240"/>
      <c r="G423" s="241"/>
      <c r="H423" s="242"/>
      <c r="I423" s="519"/>
      <c r="J423" s="544"/>
      <c r="K423" s="528"/>
      <c r="L423" s="533"/>
      <c r="M423" s="540"/>
      <c r="N423" s="523">
        <f t="shared" si="93"/>
        <v>0</v>
      </c>
    </row>
    <row r="424" spans="1:14" x14ac:dyDescent="0.25">
      <c r="A424" s="237"/>
      <c r="B424" s="238"/>
      <c r="C424" s="239"/>
      <c r="D424" s="238"/>
      <c r="E424" s="238"/>
      <c r="F424" s="240"/>
      <c r="G424" s="241"/>
      <c r="H424" s="242"/>
      <c r="I424" s="519"/>
      <c r="J424" s="544"/>
      <c r="K424" s="528"/>
      <c r="L424" s="533"/>
      <c r="M424" s="540"/>
      <c r="N424" s="523">
        <f t="shared" ref="N424:N426" si="94">SUM(J424:M424)</f>
        <v>0</v>
      </c>
    </row>
    <row r="425" spans="1:14" x14ac:dyDescent="0.25">
      <c r="A425" s="237"/>
      <c r="B425" s="238"/>
      <c r="C425" s="239"/>
      <c r="D425" s="238"/>
      <c r="E425" s="238"/>
      <c r="F425" s="240"/>
      <c r="G425" s="241"/>
      <c r="H425" s="242"/>
      <c r="I425" s="519"/>
      <c r="J425" s="544"/>
      <c r="K425" s="528"/>
      <c r="L425" s="533"/>
      <c r="M425" s="540"/>
      <c r="N425" s="523">
        <f t="shared" si="94"/>
        <v>0</v>
      </c>
    </row>
    <row r="426" spans="1:14" ht="15.75" thickBot="1" x14ac:dyDescent="0.3">
      <c r="A426" s="243"/>
      <c r="B426" s="244"/>
      <c r="C426" s="245"/>
      <c r="D426" s="244"/>
      <c r="E426" s="244"/>
      <c r="F426" s="246"/>
      <c r="G426" s="247"/>
      <c r="H426" s="248"/>
      <c r="I426" s="520"/>
      <c r="J426" s="545"/>
      <c r="K426" s="529"/>
      <c r="L426" s="534"/>
      <c r="M426" s="541"/>
      <c r="N426" s="537">
        <f t="shared" si="94"/>
        <v>0</v>
      </c>
    </row>
    <row r="427" spans="1:14" ht="15.75" thickBot="1" x14ac:dyDescent="0.3">
      <c r="A427" s="646" t="s">
        <v>4</v>
      </c>
      <c r="B427" s="647"/>
      <c r="C427" s="647"/>
      <c r="D427" s="647"/>
      <c r="E427" s="647"/>
      <c r="F427" s="647"/>
      <c r="G427" s="647"/>
      <c r="H427" s="647"/>
      <c r="I427" s="521">
        <f>SUM(I417:I426)</f>
        <v>0</v>
      </c>
      <c r="J427" s="546">
        <f t="shared" ref="J427:N427" si="95">SUM(J417:J426)</f>
        <v>0</v>
      </c>
      <c r="K427" s="530">
        <f t="shared" si="95"/>
        <v>0</v>
      </c>
      <c r="L427" s="535">
        <f t="shared" si="95"/>
        <v>0</v>
      </c>
      <c r="M427" s="525">
        <f t="shared" si="95"/>
        <v>0</v>
      </c>
      <c r="N427" s="538">
        <f t="shared" si="95"/>
        <v>0</v>
      </c>
    </row>
    <row r="428" spans="1:14" ht="15.75" customHeight="1" thickBot="1" x14ac:dyDescent="0.3">
      <c r="A428" s="633" t="s">
        <v>450</v>
      </c>
      <c r="B428" s="634"/>
      <c r="C428" s="634"/>
      <c r="D428" s="634"/>
      <c r="E428" s="634"/>
      <c r="F428" s="634"/>
      <c r="G428" s="634"/>
      <c r="H428" s="634"/>
      <c r="I428" s="634"/>
      <c r="J428" s="634"/>
      <c r="K428" s="634"/>
      <c r="L428" s="634"/>
      <c r="M428" s="634"/>
      <c r="N428" s="635"/>
    </row>
    <row r="429" spans="1:14" ht="26.25" thickBot="1" x14ac:dyDescent="0.3">
      <c r="A429" s="427" t="s">
        <v>418</v>
      </c>
      <c r="B429" s="415" t="s">
        <v>419</v>
      </c>
      <c r="C429" s="427" t="s">
        <v>420</v>
      </c>
      <c r="D429" s="415" t="s">
        <v>36</v>
      </c>
      <c r="E429" s="552" t="s">
        <v>533</v>
      </c>
      <c r="F429" s="229" t="s">
        <v>0</v>
      </c>
      <c r="G429" s="229" t="s">
        <v>2</v>
      </c>
      <c r="H429" s="229" t="s">
        <v>37</v>
      </c>
      <c r="I429" s="517" t="s">
        <v>5</v>
      </c>
      <c r="J429" s="542" t="s">
        <v>517</v>
      </c>
      <c r="K429" s="526" t="s">
        <v>518</v>
      </c>
      <c r="L429" s="531" t="s">
        <v>519</v>
      </c>
      <c r="M429" s="524" t="s">
        <v>520</v>
      </c>
      <c r="N429" s="536" t="s">
        <v>608</v>
      </c>
    </row>
    <row r="430" spans="1:14" x14ac:dyDescent="0.25">
      <c r="A430" s="231"/>
      <c r="B430" s="232"/>
      <c r="C430" s="233"/>
      <c r="D430" s="232"/>
      <c r="E430" s="232"/>
      <c r="F430" s="234"/>
      <c r="G430" s="235"/>
      <c r="H430" s="236"/>
      <c r="I430" s="518"/>
      <c r="J430" s="543"/>
      <c r="K430" s="527"/>
      <c r="L430" s="532"/>
      <c r="M430" s="539"/>
      <c r="N430" s="522">
        <f t="shared" ref="N430:N436" si="96">SUM(J430:M430)</f>
        <v>0</v>
      </c>
    </row>
    <row r="431" spans="1:14" x14ac:dyDescent="0.25">
      <c r="A431" s="237"/>
      <c r="B431" s="238"/>
      <c r="C431" s="239"/>
      <c r="D431" s="238"/>
      <c r="E431" s="238"/>
      <c r="F431" s="240"/>
      <c r="G431" s="241"/>
      <c r="H431" s="242"/>
      <c r="I431" s="519"/>
      <c r="J431" s="544"/>
      <c r="K431" s="528"/>
      <c r="L431" s="533"/>
      <c r="M431" s="540"/>
      <c r="N431" s="523">
        <f t="shared" si="96"/>
        <v>0</v>
      </c>
    </row>
    <row r="432" spans="1:14" x14ac:dyDescent="0.25">
      <c r="A432" s="237"/>
      <c r="B432" s="238"/>
      <c r="C432" s="239"/>
      <c r="D432" s="238"/>
      <c r="E432" s="238"/>
      <c r="F432" s="240"/>
      <c r="G432" s="241"/>
      <c r="H432" s="242"/>
      <c r="I432" s="519"/>
      <c r="J432" s="544"/>
      <c r="K432" s="528"/>
      <c r="L432" s="533"/>
      <c r="M432" s="540"/>
      <c r="N432" s="523">
        <f t="shared" si="96"/>
        <v>0</v>
      </c>
    </row>
    <row r="433" spans="1:14" x14ac:dyDescent="0.25">
      <c r="A433" s="237"/>
      <c r="B433" s="238"/>
      <c r="C433" s="239"/>
      <c r="D433" s="238"/>
      <c r="E433" s="238"/>
      <c r="F433" s="240"/>
      <c r="G433" s="241"/>
      <c r="H433" s="242"/>
      <c r="I433" s="519"/>
      <c r="J433" s="544"/>
      <c r="K433" s="528"/>
      <c r="L433" s="533"/>
      <c r="M433" s="540"/>
      <c r="N433" s="523">
        <f t="shared" si="96"/>
        <v>0</v>
      </c>
    </row>
    <row r="434" spans="1:14" x14ac:dyDescent="0.25">
      <c r="A434" s="237"/>
      <c r="B434" s="238"/>
      <c r="C434" s="239"/>
      <c r="D434" s="238"/>
      <c r="E434" s="238"/>
      <c r="F434" s="240"/>
      <c r="G434" s="241"/>
      <c r="H434" s="242"/>
      <c r="I434" s="519"/>
      <c r="J434" s="544"/>
      <c r="K434" s="528"/>
      <c r="L434" s="533"/>
      <c r="M434" s="540"/>
      <c r="N434" s="523">
        <f t="shared" si="96"/>
        <v>0</v>
      </c>
    </row>
    <row r="435" spans="1:14" x14ac:dyDescent="0.25">
      <c r="A435" s="237"/>
      <c r="B435" s="238"/>
      <c r="C435" s="239"/>
      <c r="D435" s="238"/>
      <c r="E435" s="238"/>
      <c r="F435" s="240"/>
      <c r="G435" s="241"/>
      <c r="H435" s="242"/>
      <c r="I435" s="519"/>
      <c r="J435" s="544"/>
      <c r="K435" s="528"/>
      <c r="L435" s="533"/>
      <c r="M435" s="540"/>
      <c r="N435" s="523">
        <f t="shared" si="96"/>
        <v>0</v>
      </c>
    </row>
    <row r="436" spans="1:14" x14ac:dyDescent="0.25">
      <c r="A436" s="237"/>
      <c r="B436" s="238"/>
      <c r="C436" s="239"/>
      <c r="D436" s="238"/>
      <c r="E436" s="238"/>
      <c r="F436" s="240"/>
      <c r="G436" s="241"/>
      <c r="H436" s="242"/>
      <c r="I436" s="519"/>
      <c r="J436" s="544"/>
      <c r="K436" s="528"/>
      <c r="L436" s="533"/>
      <c r="M436" s="540"/>
      <c r="N436" s="523">
        <f t="shared" si="96"/>
        <v>0</v>
      </c>
    </row>
    <row r="437" spans="1:14" x14ac:dyDescent="0.25">
      <c r="A437" s="237"/>
      <c r="B437" s="238"/>
      <c r="C437" s="239"/>
      <c r="D437" s="238"/>
      <c r="E437" s="238"/>
      <c r="F437" s="240"/>
      <c r="G437" s="241"/>
      <c r="H437" s="242"/>
      <c r="I437" s="519"/>
      <c r="J437" s="544"/>
      <c r="K437" s="528"/>
      <c r="L437" s="533"/>
      <c r="M437" s="540"/>
      <c r="N437" s="523">
        <f t="shared" ref="N437:N439" si="97">SUM(J437:M437)</f>
        <v>0</v>
      </c>
    </row>
    <row r="438" spans="1:14" x14ac:dyDescent="0.25">
      <c r="A438" s="237"/>
      <c r="B438" s="238"/>
      <c r="C438" s="239"/>
      <c r="D438" s="238"/>
      <c r="E438" s="238"/>
      <c r="F438" s="240"/>
      <c r="G438" s="241"/>
      <c r="H438" s="242"/>
      <c r="I438" s="519"/>
      <c r="J438" s="544"/>
      <c r="K438" s="528"/>
      <c r="L438" s="533"/>
      <c r="M438" s="540"/>
      <c r="N438" s="523">
        <f t="shared" si="97"/>
        <v>0</v>
      </c>
    </row>
    <row r="439" spans="1:14" ht="15.75" thickBot="1" x14ac:dyDescent="0.3">
      <c r="A439" s="243"/>
      <c r="B439" s="244"/>
      <c r="C439" s="245"/>
      <c r="D439" s="244"/>
      <c r="E439" s="244"/>
      <c r="F439" s="246"/>
      <c r="G439" s="247"/>
      <c r="H439" s="248"/>
      <c r="I439" s="520"/>
      <c r="J439" s="545"/>
      <c r="K439" s="529"/>
      <c r="L439" s="534"/>
      <c r="M439" s="541"/>
      <c r="N439" s="537">
        <f t="shared" si="97"/>
        <v>0</v>
      </c>
    </row>
    <row r="440" spans="1:14" ht="15.75" thickBot="1" x14ac:dyDescent="0.3">
      <c r="A440" s="646" t="s">
        <v>4</v>
      </c>
      <c r="B440" s="647"/>
      <c r="C440" s="647"/>
      <c r="D440" s="647"/>
      <c r="E440" s="647"/>
      <c r="F440" s="647"/>
      <c r="G440" s="647"/>
      <c r="H440" s="647"/>
      <c r="I440" s="521">
        <f>SUM(I430:I439)</f>
        <v>0</v>
      </c>
      <c r="J440" s="546">
        <f t="shared" ref="J440:N440" si="98">SUM(J430:J439)</f>
        <v>0</v>
      </c>
      <c r="K440" s="530">
        <f t="shared" si="98"/>
        <v>0</v>
      </c>
      <c r="L440" s="535">
        <f t="shared" si="98"/>
        <v>0</v>
      </c>
      <c r="M440" s="525">
        <f t="shared" si="98"/>
        <v>0</v>
      </c>
      <c r="N440" s="538">
        <f t="shared" si="98"/>
        <v>0</v>
      </c>
    </row>
    <row r="441" spans="1:14" ht="15.75" customHeight="1" thickBot="1" x14ac:dyDescent="0.3">
      <c r="A441" s="633" t="s">
        <v>451</v>
      </c>
      <c r="B441" s="634"/>
      <c r="C441" s="634"/>
      <c r="D441" s="634"/>
      <c r="E441" s="634"/>
      <c r="F441" s="634"/>
      <c r="G441" s="634"/>
      <c r="H441" s="634"/>
      <c r="I441" s="634"/>
      <c r="J441" s="634"/>
      <c r="K441" s="634"/>
      <c r="L441" s="634"/>
      <c r="M441" s="634"/>
      <c r="N441" s="635"/>
    </row>
    <row r="442" spans="1:14" ht="26.25" thickBot="1" x14ac:dyDescent="0.3">
      <c r="A442" s="427" t="s">
        <v>418</v>
      </c>
      <c r="B442" s="415" t="s">
        <v>419</v>
      </c>
      <c r="C442" s="427" t="s">
        <v>420</v>
      </c>
      <c r="D442" s="415" t="s">
        <v>36</v>
      </c>
      <c r="E442" s="552" t="s">
        <v>533</v>
      </c>
      <c r="F442" s="229" t="s">
        <v>0</v>
      </c>
      <c r="G442" s="229" t="s">
        <v>2</v>
      </c>
      <c r="H442" s="229" t="s">
        <v>37</v>
      </c>
      <c r="I442" s="517" t="s">
        <v>5</v>
      </c>
      <c r="J442" s="542" t="s">
        <v>517</v>
      </c>
      <c r="K442" s="526" t="s">
        <v>518</v>
      </c>
      <c r="L442" s="531" t="s">
        <v>519</v>
      </c>
      <c r="M442" s="524" t="s">
        <v>520</v>
      </c>
      <c r="N442" s="536" t="s">
        <v>608</v>
      </c>
    </row>
    <row r="443" spans="1:14" x14ac:dyDescent="0.25">
      <c r="A443" s="231"/>
      <c r="B443" s="232"/>
      <c r="C443" s="233"/>
      <c r="D443" s="232"/>
      <c r="E443" s="232"/>
      <c r="F443" s="234"/>
      <c r="G443" s="235"/>
      <c r="H443" s="236"/>
      <c r="I443" s="518"/>
      <c r="J443" s="543"/>
      <c r="K443" s="527"/>
      <c r="L443" s="532"/>
      <c r="M443" s="539"/>
      <c r="N443" s="522">
        <f t="shared" ref="N443:N449" si="99">SUM(J443:M443)</f>
        <v>0</v>
      </c>
    </row>
    <row r="444" spans="1:14" x14ac:dyDescent="0.25">
      <c r="A444" s="237"/>
      <c r="B444" s="238"/>
      <c r="C444" s="239"/>
      <c r="D444" s="238"/>
      <c r="E444" s="238"/>
      <c r="F444" s="240"/>
      <c r="G444" s="241"/>
      <c r="H444" s="242"/>
      <c r="I444" s="519"/>
      <c r="J444" s="544"/>
      <c r="K444" s="528"/>
      <c r="L444" s="533"/>
      <c r="M444" s="540"/>
      <c r="N444" s="523">
        <f t="shared" si="99"/>
        <v>0</v>
      </c>
    </row>
    <row r="445" spans="1:14" x14ac:dyDescent="0.25">
      <c r="A445" s="237"/>
      <c r="B445" s="238"/>
      <c r="C445" s="239"/>
      <c r="D445" s="238"/>
      <c r="E445" s="238"/>
      <c r="F445" s="240"/>
      <c r="G445" s="241"/>
      <c r="H445" s="242"/>
      <c r="I445" s="519"/>
      <c r="J445" s="544"/>
      <c r="K445" s="528"/>
      <c r="L445" s="533"/>
      <c r="M445" s="540"/>
      <c r="N445" s="523">
        <f t="shared" si="99"/>
        <v>0</v>
      </c>
    </row>
    <row r="446" spans="1:14" x14ac:dyDescent="0.25">
      <c r="A446" s="237"/>
      <c r="B446" s="238"/>
      <c r="C446" s="239"/>
      <c r="D446" s="238"/>
      <c r="E446" s="238"/>
      <c r="F446" s="240"/>
      <c r="G446" s="241"/>
      <c r="H446" s="242"/>
      <c r="I446" s="519"/>
      <c r="J446" s="544"/>
      <c r="K446" s="528"/>
      <c r="L446" s="533"/>
      <c r="M446" s="540"/>
      <c r="N446" s="523">
        <f t="shared" si="99"/>
        <v>0</v>
      </c>
    </row>
    <row r="447" spans="1:14" x14ac:dyDescent="0.25">
      <c r="A447" s="237"/>
      <c r="B447" s="238"/>
      <c r="C447" s="239"/>
      <c r="D447" s="238"/>
      <c r="E447" s="238"/>
      <c r="F447" s="240"/>
      <c r="G447" s="241"/>
      <c r="H447" s="242"/>
      <c r="I447" s="519"/>
      <c r="J447" s="544"/>
      <c r="K447" s="528"/>
      <c r="L447" s="533"/>
      <c r="M447" s="540"/>
      <c r="N447" s="523">
        <f t="shared" si="99"/>
        <v>0</v>
      </c>
    </row>
    <row r="448" spans="1:14" x14ac:dyDescent="0.25">
      <c r="A448" s="237"/>
      <c r="B448" s="238"/>
      <c r="C448" s="239"/>
      <c r="D448" s="238"/>
      <c r="E448" s="238"/>
      <c r="F448" s="240"/>
      <c r="G448" s="241"/>
      <c r="H448" s="242"/>
      <c r="I448" s="519"/>
      <c r="J448" s="544"/>
      <c r="K448" s="528"/>
      <c r="L448" s="533"/>
      <c r="M448" s="540"/>
      <c r="N448" s="523">
        <f t="shared" si="99"/>
        <v>0</v>
      </c>
    </row>
    <row r="449" spans="1:14" x14ac:dyDescent="0.25">
      <c r="A449" s="237"/>
      <c r="B449" s="238"/>
      <c r="C449" s="239"/>
      <c r="D449" s="238"/>
      <c r="E449" s="238"/>
      <c r="F449" s="240"/>
      <c r="G449" s="241"/>
      <c r="H449" s="242"/>
      <c r="I449" s="519"/>
      <c r="J449" s="544"/>
      <c r="K449" s="528"/>
      <c r="L449" s="533"/>
      <c r="M449" s="540"/>
      <c r="N449" s="523">
        <f t="shared" si="99"/>
        <v>0</v>
      </c>
    </row>
    <row r="450" spans="1:14" x14ac:dyDescent="0.25">
      <c r="A450" s="237"/>
      <c r="B450" s="238"/>
      <c r="C450" s="239"/>
      <c r="D450" s="238"/>
      <c r="E450" s="238"/>
      <c r="F450" s="240"/>
      <c r="G450" s="241"/>
      <c r="H450" s="242"/>
      <c r="I450" s="519"/>
      <c r="J450" s="544"/>
      <c r="K450" s="528"/>
      <c r="L450" s="533"/>
      <c r="M450" s="540"/>
      <c r="N450" s="523">
        <f t="shared" ref="N450:N452" si="100">SUM(J450:M450)</f>
        <v>0</v>
      </c>
    </row>
    <row r="451" spans="1:14" x14ac:dyDescent="0.25">
      <c r="A451" s="237"/>
      <c r="B451" s="238"/>
      <c r="C451" s="239"/>
      <c r="D451" s="238"/>
      <c r="E451" s="238"/>
      <c r="F451" s="240"/>
      <c r="G451" s="241"/>
      <c r="H451" s="242"/>
      <c r="I451" s="519"/>
      <c r="J451" s="544"/>
      <c r="K451" s="528"/>
      <c r="L451" s="533"/>
      <c r="M451" s="540"/>
      <c r="N451" s="523">
        <f t="shared" si="100"/>
        <v>0</v>
      </c>
    </row>
    <row r="452" spans="1:14" ht="15.75" thickBot="1" x14ac:dyDescent="0.3">
      <c r="A452" s="243"/>
      <c r="B452" s="244"/>
      <c r="C452" s="245"/>
      <c r="D452" s="244"/>
      <c r="E452" s="244"/>
      <c r="F452" s="246"/>
      <c r="G452" s="247"/>
      <c r="H452" s="248"/>
      <c r="I452" s="520"/>
      <c r="J452" s="545"/>
      <c r="K452" s="529"/>
      <c r="L452" s="534"/>
      <c r="M452" s="541"/>
      <c r="N452" s="537">
        <f t="shared" si="100"/>
        <v>0</v>
      </c>
    </row>
    <row r="453" spans="1:14" ht="15.75" thickBot="1" x14ac:dyDescent="0.3">
      <c r="A453" s="646" t="s">
        <v>4</v>
      </c>
      <c r="B453" s="647"/>
      <c r="C453" s="647"/>
      <c r="D453" s="647"/>
      <c r="E453" s="647"/>
      <c r="F453" s="647"/>
      <c r="G453" s="647"/>
      <c r="H453" s="647"/>
      <c r="I453" s="521">
        <f>SUM(I443:I452)</f>
        <v>0</v>
      </c>
      <c r="J453" s="546">
        <f t="shared" ref="J453:N453" si="101">SUM(J443:J452)</f>
        <v>0</v>
      </c>
      <c r="K453" s="530">
        <f t="shared" si="101"/>
        <v>0</v>
      </c>
      <c r="L453" s="535">
        <f t="shared" si="101"/>
        <v>0</v>
      </c>
      <c r="M453" s="525">
        <f t="shared" si="101"/>
        <v>0</v>
      </c>
      <c r="N453" s="538">
        <f t="shared" si="101"/>
        <v>0</v>
      </c>
    </row>
    <row r="454" spans="1:14" ht="15.75" customHeight="1" thickBot="1" x14ac:dyDescent="0.3">
      <c r="A454" s="633" t="s">
        <v>611</v>
      </c>
      <c r="B454" s="634"/>
      <c r="C454" s="634"/>
      <c r="D454" s="634"/>
      <c r="E454" s="634"/>
      <c r="F454" s="634"/>
      <c r="G454" s="634"/>
      <c r="H454" s="634"/>
      <c r="I454" s="634"/>
      <c r="J454" s="634"/>
      <c r="K454" s="634"/>
      <c r="L454" s="634"/>
      <c r="M454" s="634"/>
      <c r="N454" s="635"/>
    </row>
    <row r="455" spans="1:14" ht="26.25" thickBot="1" x14ac:dyDescent="0.3">
      <c r="A455" s="427" t="s">
        <v>418</v>
      </c>
      <c r="B455" s="415" t="s">
        <v>419</v>
      </c>
      <c r="C455" s="427" t="s">
        <v>420</v>
      </c>
      <c r="D455" s="415" t="s">
        <v>36</v>
      </c>
      <c r="E455" s="552" t="s">
        <v>533</v>
      </c>
      <c r="F455" s="229" t="s">
        <v>0</v>
      </c>
      <c r="G455" s="229" t="s">
        <v>2</v>
      </c>
      <c r="H455" s="229" t="s">
        <v>37</v>
      </c>
      <c r="I455" s="517" t="s">
        <v>5</v>
      </c>
      <c r="J455" s="542" t="s">
        <v>517</v>
      </c>
      <c r="K455" s="526" t="s">
        <v>518</v>
      </c>
      <c r="L455" s="531" t="s">
        <v>519</v>
      </c>
      <c r="M455" s="524" t="s">
        <v>520</v>
      </c>
      <c r="N455" s="536" t="s">
        <v>608</v>
      </c>
    </row>
    <row r="456" spans="1:14" x14ac:dyDescent="0.25">
      <c r="A456" s="231"/>
      <c r="B456" s="232"/>
      <c r="C456" s="233"/>
      <c r="D456" s="232"/>
      <c r="E456" s="232"/>
      <c r="F456" s="234"/>
      <c r="G456" s="235"/>
      <c r="H456" s="236"/>
      <c r="I456" s="518"/>
      <c r="J456" s="543"/>
      <c r="K456" s="527"/>
      <c r="L456" s="532"/>
      <c r="M456" s="539"/>
      <c r="N456" s="522">
        <f t="shared" ref="N456:N462" si="102">SUM(J456:M456)</f>
        <v>0</v>
      </c>
    </row>
    <row r="457" spans="1:14" x14ac:dyDescent="0.25">
      <c r="A457" s="237"/>
      <c r="B457" s="238"/>
      <c r="C457" s="239"/>
      <c r="D457" s="238"/>
      <c r="E457" s="238"/>
      <c r="F457" s="240"/>
      <c r="G457" s="241"/>
      <c r="H457" s="242"/>
      <c r="I457" s="519"/>
      <c r="J457" s="544"/>
      <c r="K457" s="528"/>
      <c r="L457" s="533"/>
      <c r="M457" s="540"/>
      <c r="N457" s="523">
        <f t="shared" si="102"/>
        <v>0</v>
      </c>
    </row>
    <row r="458" spans="1:14" x14ac:dyDescent="0.25">
      <c r="A458" s="237"/>
      <c r="B458" s="238"/>
      <c r="C458" s="239"/>
      <c r="D458" s="238"/>
      <c r="E458" s="238"/>
      <c r="F458" s="240"/>
      <c r="G458" s="241"/>
      <c r="H458" s="242"/>
      <c r="I458" s="519"/>
      <c r="J458" s="544"/>
      <c r="K458" s="528"/>
      <c r="L458" s="533"/>
      <c r="M458" s="540"/>
      <c r="N458" s="523">
        <f t="shared" si="102"/>
        <v>0</v>
      </c>
    </row>
    <row r="459" spans="1:14" x14ac:dyDescent="0.25">
      <c r="A459" s="237"/>
      <c r="B459" s="238"/>
      <c r="C459" s="239"/>
      <c r="D459" s="238"/>
      <c r="E459" s="238"/>
      <c r="F459" s="240"/>
      <c r="G459" s="241"/>
      <c r="H459" s="242"/>
      <c r="I459" s="519"/>
      <c r="J459" s="544"/>
      <c r="K459" s="528"/>
      <c r="L459" s="533"/>
      <c r="M459" s="540"/>
      <c r="N459" s="523">
        <f t="shared" si="102"/>
        <v>0</v>
      </c>
    </row>
    <row r="460" spans="1:14" x14ac:dyDescent="0.25">
      <c r="A460" s="237"/>
      <c r="B460" s="238"/>
      <c r="C460" s="239"/>
      <c r="D460" s="238"/>
      <c r="E460" s="238"/>
      <c r="F460" s="240"/>
      <c r="G460" s="241"/>
      <c r="H460" s="242"/>
      <c r="I460" s="519"/>
      <c r="J460" s="544"/>
      <c r="K460" s="528"/>
      <c r="L460" s="533"/>
      <c r="M460" s="540"/>
      <c r="N460" s="523">
        <f t="shared" si="102"/>
        <v>0</v>
      </c>
    </row>
    <row r="461" spans="1:14" x14ac:dyDescent="0.25">
      <c r="A461" s="237"/>
      <c r="B461" s="238"/>
      <c r="C461" s="239"/>
      <c r="D461" s="238"/>
      <c r="E461" s="238"/>
      <c r="F461" s="240"/>
      <c r="G461" s="241"/>
      <c r="H461" s="242"/>
      <c r="I461" s="519"/>
      <c r="J461" s="544"/>
      <c r="K461" s="528"/>
      <c r="L461" s="533"/>
      <c r="M461" s="540"/>
      <c r="N461" s="523">
        <f t="shared" si="102"/>
        <v>0</v>
      </c>
    </row>
    <row r="462" spans="1:14" x14ac:dyDescent="0.25">
      <c r="A462" s="237"/>
      <c r="B462" s="238"/>
      <c r="C462" s="239"/>
      <c r="D462" s="238"/>
      <c r="E462" s="238"/>
      <c r="F462" s="240"/>
      <c r="G462" s="241"/>
      <c r="H462" s="242"/>
      <c r="I462" s="519"/>
      <c r="J462" s="544"/>
      <c r="K462" s="528"/>
      <c r="L462" s="533"/>
      <c r="M462" s="540"/>
      <c r="N462" s="523">
        <f t="shared" si="102"/>
        <v>0</v>
      </c>
    </row>
    <row r="463" spans="1:14" x14ac:dyDescent="0.25">
      <c r="A463" s="237"/>
      <c r="B463" s="238"/>
      <c r="C463" s="239"/>
      <c r="D463" s="238"/>
      <c r="E463" s="238"/>
      <c r="F463" s="240"/>
      <c r="G463" s="241"/>
      <c r="H463" s="242"/>
      <c r="I463" s="519"/>
      <c r="J463" s="544"/>
      <c r="K463" s="528"/>
      <c r="L463" s="533"/>
      <c r="M463" s="540"/>
      <c r="N463" s="523">
        <f t="shared" ref="N463:N465" si="103">SUM(J463:M463)</f>
        <v>0</v>
      </c>
    </row>
    <row r="464" spans="1:14" x14ac:dyDescent="0.25">
      <c r="A464" s="237"/>
      <c r="B464" s="238"/>
      <c r="C464" s="239"/>
      <c r="D464" s="238"/>
      <c r="E464" s="238"/>
      <c r="F464" s="240"/>
      <c r="G464" s="241"/>
      <c r="H464" s="242"/>
      <c r="I464" s="519"/>
      <c r="J464" s="544"/>
      <c r="K464" s="528"/>
      <c r="L464" s="533"/>
      <c r="M464" s="540"/>
      <c r="N464" s="523">
        <f t="shared" si="103"/>
        <v>0</v>
      </c>
    </row>
    <row r="465" spans="1:14" ht="15.75" thickBot="1" x14ac:dyDescent="0.3">
      <c r="A465" s="243"/>
      <c r="B465" s="244"/>
      <c r="C465" s="245"/>
      <c r="D465" s="244"/>
      <c r="E465" s="244"/>
      <c r="F465" s="246"/>
      <c r="G465" s="247"/>
      <c r="H465" s="248"/>
      <c r="I465" s="520"/>
      <c r="J465" s="545"/>
      <c r="K465" s="529"/>
      <c r="L465" s="534"/>
      <c r="M465" s="541"/>
      <c r="N465" s="537">
        <f t="shared" si="103"/>
        <v>0</v>
      </c>
    </row>
    <row r="466" spans="1:14" ht="15.75" thickBot="1" x14ac:dyDescent="0.3">
      <c r="A466" s="646" t="s">
        <v>4</v>
      </c>
      <c r="B466" s="647"/>
      <c r="C466" s="647"/>
      <c r="D466" s="647"/>
      <c r="E466" s="647"/>
      <c r="F466" s="647"/>
      <c r="G466" s="647"/>
      <c r="H466" s="647"/>
      <c r="I466" s="521">
        <f>SUM(I456:I465)</f>
        <v>0</v>
      </c>
      <c r="J466" s="546">
        <f t="shared" ref="J466:N466" si="104">SUM(J456:J465)</f>
        <v>0</v>
      </c>
      <c r="K466" s="530">
        <f t="shared" si="104"/>
        <v>0</v>
      </c>
      <c r="L466" s="535">
        <f t="shared" si="104"/>
        <v>0</v>
      </c>
      <c r="M466" s="525">
        <f t="shared" si="104"/>
        <v>0</v>
      </c>
      <c r="N466" s="538">
        <f t="shared" si="104"/>
        <v>0</v>
      </c>
    </row>
    <row r="467" spans="1:14" ht="15.75" customHeight="1" thickBot="1" x14ac:dyDescent="0.3">
      <c r="A467" s="633" t="s">
        <v>452</v>
      </c>
      <c r="B467" s="634"/>
      <c r="C467" s="634"/>
      <c r="D467" s="634"/>
      <c r="E467" s="634"/>
      <c r="F467" s="634"/>
      <c r="G467" s="634"/>
      <c r="H467" s="634"/>
      <c r="I467" s="634"/>
      <c r="J467" s="634"/>
      <c r="K467" s="634"/>
      <c r="L467" s="634"/>
      <c r="M467" s="634"/>
      <c r="N467" s="635"/>
    </row>
    <row r="468" spans="1:14" ht="26.25" thickBot="1" x14ac:dyDescent="0.3">
      <c r="A468" s="427" t="s">
        <v>418</v>
      </c>
      <c r="B468" s="415" t="s">
        <v>419</v>
      </c>
      <c r="C468" s="427" t="s">
        <v>420</v>
      </c>
      <c r="D468" s="415" t="s">
        <v>36</v>
      </c>
      <c r="E468" s="552" t="s">
        <v>533</v>
      </c>
      <c r="F468" s="229" t="s">
        <v>0</v>
      </c>
      <c r="G468" s="229" t="s">
        <v>2</v>
      </c>
      <c r="H468" s="229" t="s">
        <v>37</v>
      </c>
      <c r="I468" s="517" t="s">
        <v>5</v>
      </c>
      <c r="J468" s="542" t="s">
        <v>517</v>
      </c>
      <c r="K468" s="526" t="s">
        <v>518</v>
      </c>
      <c r="L468" s="531" t="s">
        <v>519</v>
      </c>
      <c r="M468" s="524" t="s">
        <v>520</v>
      </c>
      <c r="N468" s="536" t="s">
        <v>608</v>
      </c>
    </row>
    <row r="469" spans="1:14" x14ac:dyDescent="0.25">
      <c r="A469" s="231"/>
      <c r="B469" s="232"/>
      <c r="C469" s="233"/>
      <c r="D469" s="232"/>
      <c r="E469" s="232"/>
      <c r="F469" s="234"/>
      <c r="G469" s="235"/>
      <c r="H469" s="236"/>
      <c r="I469" s="518"/>
      <c r="J469" s="543"/>
      <c r="K469" s="527"/>
      <c r="L469" s="532"/>
      <c r="M469" s="539"/>
      <c r="N469" s="522">
        <f t="shared" ref="N469:N475" si="105">SUM(J469:M469)</f>
        <v>0</v>
      </c>
    </row>
    <row r="470" spans="1:14" x14ac:dyDescent="0.25">
      <c r="A470" s="237"/>
      <c r="B470" s="238"/>
      <c r="C470" s="239"/>
      <c r="D470" s="238"/>
      <c r="E470" s="238"/>
      <c r="F470" s="240"/>
      <c r="G470" s="241"/>
      <c r="H470" s="242"/>
      <c r="I470" s="519"/>
      <c r="J470" s="544"/>
      <c r="K470" s="528"/>
      <c r="L470" s="533"/>
      <c r="M470" s="540"/>
      <c r="N470" s="523">
        <f t="shared" si="105"/>
        <v>0</v>
      </c>
    </row>
    <row r="471" spans="1:14" x14ac:dyDescent="0.25">
      <c r="A471" s="237"/>
      <c r="B471" s="238"/>
      <c r="C471" s="239"/>
      <c r="D471" s="238"/>
      <c r="E471" s="238"/>
      <c r="F471" s="240"/>
      <c r="G471" s="241"/>
      <c r="H471" s="242"/>
      <c r="I471" s="519"/>
      <c r="J471" s="544"/>
      <c r="K471" s="528"/>
      <c r="L471" s="533"/>
      <c r="M471" s="540"/>
      <c r="N471" s="523">
        <f t="shared" si="105"/>
        <v>0</v>
      </c>
    </row>
    <row r="472" spans="1:14" x14ac:dyDescent="0.25">
      <c r="A472" s="237"/>
      <c r="B472" s="238"/>
      <c r="C472" s="239"/>
      <c r="D472" s="238"/>
      <c r="E472" s="238"/>
      <c r="F472" s="240"/>
      <c r="G472" s="241"/>
      <c r="H472" s="242"/>
      <c r="I472" s="519"/>
      <c r="J472" s="544"/>
      <c r="K472" s="528"/>
      <c r="L472" s="533"/>
      <c r="M472" s="540"/>
      <c r="N472" s="523">
        <f t="shared" si="105"/>
        <v>0</v>
      </c>
    </row>
    <row r="473" spans="1:14" x14ac:dyDescent="0.25">
      <c r="A473" s="237"/>
      <c r="B473" s="238"/>
      <c r="C473" s="239"/>
      <c r="D473" s="238"/>
      <c r="E473" s="238"/>
      <c r="F473" s="240"/>
      <c r="G473" s="241"/>
      <c r="H473" s="242"/>
      <c r="I473" s="519"/>
      <c r="J473" s="544"/>
      <c r="K473" s="528"/>
      <c r="L473" s="533"/>
      <c r="M473" s="540"/>
      <c r="N473" s="523">
        <f t="shared" si="105"/>
        <v>0</v>
      </c>
    </row>
    <row r="474" spans="1:14" x14ac:dyDescent="0.25">
      <c r="A474" s="237"/>
      <c r="B474" s="238"/>
      <c r="C474" s="239"/>
      <c r="D474" s="238"/>
      <c r="E474" s="238"/>
      <c r="F474" s="240"/>
      <c r="G474" s="241"/>
      <c r="H474" s="242"/>
      <c r="I474" s="519"/>
      <c r="J474" s="544"/>
      <c r="K474" s="528"/>
      <c r="L474" s="533"/>
      <c r="M474" s="540"/>
      <c r="N474" s="523">
        <f t="shared" si="105"/>
        <v>0</v>
      </c>
    </row>
    <row r="475" spans="1:14" x14ac:dyDescent="0.25">
      <c r="A475" s="237"/>
      <c r="B475" s="238"/>
      <c r="C475" s="239"/>
      <c r="D475" s="238"/>
      <c r="E475" s="238"/>
      <c r="F475" s="240"/>
      <c r="G475" s="241"/>
      <c r="H475" s="242"/>
      <c r="I475" s="519"/>
      <c r="J475" s="544"/>
      <c r="K475" s="528"/>
      <c r="L475" s="533"/>
      <c r="M475" s="540"/>
      <c r="N475" s="523">
        <f t="shared" si="105"/>
        <v>0</v>
      </c>
    </row>
    <row r="476" spans="1:14" x14ac:dyDescent="0.25">
      <c r="A476" s="237"/>
      <c r="B476" s="238"/>
      <c r="C476" s="239"/>
      <c r="D476" s="238"/>
      <c r="E476" s="238"/>
      <c r="F476" s="240"/>
      <c r="G476" s="241"/>
      <c r="H476" s="242"/>
      <c r="I476" s="519"/>
      <c r="J476" s="544"/>
      <c r="K476" s="528"/>
      <c r="L476" s="533"/>
      <c r="M476" s="540"/>
      <c r="N476" s="523">
        <f t="shared" ref="N476:N478" si="106">SUM(J476:M476)</f>
        <v>0</v>
      </c>
    </row>
    <row r="477" spans="1:14" x14ac:dyDescent="0.25">
      <c r="A477" s="237"/>
      <c r="B477" s="238"/>
      <c r="C477" s="239"/>
      <c r="D477" s="238"/>
      <c r="E477" s="238"/>
      <c r="F477" s="240"/>
      <c r="G477" s="241"/>
      <c r="H477" s="242"/>
      <c r="I477" s="519"/>
      <c r="J477" s="544"/>
      <c r="K477" s="528"/>
      <c r="L477" s="533"/>
      <c r="M477" s="540"/>
      <c r="N477" s="523">
        <f t="shared" si="106"/>
        <v>0</v>
      </c>
    </row>
    <row r="478" spans="1:14" ht="15.75" thickBot="1" x14ac:dyDescent="0.3">
      <c r="A478" s="243"/>
      <c r="B478" s="244"/>
      <c r="C478" s="245"/>
      <c r="D478" s="244"/>
      <c r="E478" s="244"/>
      <c r="F478" s="246"/>
      <c r="G478" s="247"/>
      <c r="H478" s="248"/>
      <c r="I478" s="520"/>
      <c r="J478" s="545"/>
      <c r="K478" s="529"/>
      <c r="L478" s="534"/>
      <c r="M478" s="541"/>
      <c r="N478" s="537">
        <f t="shared" si="106"/>
        <v>0</v>
      </c>
    </row>
    <row r="479" spans="1:14" ht="15.75" thickBot="1" x14ac:dyDescent="0.3">
      <c r="A479" s="646" t="s">
        <v>4</v>
      </c>
      <c r="B479" s="647"/>
      <c r="C479" s="647"/>
      <c r="D479" s="647"/>
      <c r="E479" s="647"/>
      <c r="F479" s="647"/>
      <c r="G479" s="647"/>
      <c r="H479" s="647"/>
      <c r="I479" s="521">
        <f>SUM(I469:I478)</f>
        <v>0</v>
      </c>
      <c r="J479" s="546">
        <f t="shared" ref="J479:N479" si="107">SUM(J469:J478)</f>
        <v>0</v>
      </c>
      <c r="K479" s="530">
        <f t="shared" si="107"/>
        <v>0</v>
      </c>
      <c r="L479" s="535">
        <f t="shared" si="107"/>
        <v>0</v>
      </c>
      <c r="M479" s="525">
        <f t="shared" si="107"/>
        <v>0</v>
      </c>
      <c r="N479" s="538">
        <f t="shared" si="107"/>
        <v>0</v>
      </c>
    </row>
    <row r="480" spans="1:14" ht="15.75" customHeight="1" thickBot="1" x14ac:dyDescent="0.3">
      <c r="A480" s="633" t="s">
        <v>453</v>
      </c>
      <c r="B480" s="634"/>
      <c r="C480" s="634"/>
      <c r="D480" s="634"/>
      <c r="E480" s="634"/>
      <c r="F480" s="634"/>
      <c r="G480" s="634"/>
      <c r="H480" s="634"/>
      <c r="I480" s="634"/>
      <c r="J480" s="634"/>
      <c r="K480" s="634"/>
      <c r="L480" s="634"/>
      <c r="M480" s="634"/>
      <c r="N480" s="635"/>
    </row>
    <row r="481" spans="1:14" ht="26.25" thickBot="1" x14ac:dyDescent="0.3">
      <c r="A481" s="427" t="s">
        <v>418</v>
      </c>
      <c r="B481" s="415" t="s">
        <v>419</v>
      </c>
      <c r="C481" s="427" t="s">
        <v>420</v>
      </c>
      <c r="D481" s="415" t="s">
        <v>36</v>
      </c>
      <c r="E481" s="552" t="s">
        <v>533</v>
      </c>
      <c r="F481" s="229" t="s">
        <v>0</v>
      </c>
      <c r="G481" s="229" t="s">
        <v>2</v>
      </c>
      <c r="H481" s="229" t="s">
        <v>37</v>
      </c>
      <c r="I481" s="517" t="s">
        <v>5</v>
      </c>
      <c r="J481" s="542" t="s">
        <v>517</v>
      </c>
      <c r="K481" s="526" t="s">
        <v>518</v>
      </c>
      <c r="L481" s="531" t="s">
        <v>519</v>
      </c>
      <c r="M481" s="524" t="s">
        <v>520</v>
      </c>
      <c r="N481" s="536" t="s">
        <v>608</v>
      </c>
    </row>
    <row r="482" spans="1:14" x14ac:dyDescent="0.25">
      <c r="A482" s="231"/>
      <c r="B482" s="232"/>
      <c r="C482" s="233"/>
      <c r="D482" s="232"/>
      <c r="E482" s="232"/>
      <c r="F482" s="234"/>
      <c r="G482" s="235"/>
      <c r="H482" s="236"/>
      <c r="I482" s="518"/>
      <c r="J482" s="543"/>
      <c r="K482" s="527"/>
      <c r="L482" s="532"/>
      <c r="M482" s="539"/>
      <c r="N482" s="522">
        <f t="shared" ref="N482:N488" si="108">SUM(J482:M482)</f>
        <v>0</v>
      </c>
    </row>
    <row r="483" spans="1:14" x14ac:dyDescent="0.25">
      <c r="A483" s="237"/>
      <c r="B483" s="238"/>
      <c r="C483" s="239"/>
      <c r="D483" s="238"/>
      <c r="E483" s="238"/>
      <c r="F483" s="240"/>
      <c r="G483" s="241"/>
      <c r="H483" s="242"/>
      <c r="I483" s="519"/>
      <c r="J483" s="544"/>
      <c r="K483" s="528"/>
      <c r="L483" s="533"/>
      <c r="M483" s="540"/>
      <c r="N483" s="523">
        <f t="shared" si="108"/>
        <v>0</v>
      </c>
    </row>
    <row r="484" spans="1:14" x14ac:dyDescent="0.25">
      <c r="A484" s="237"/>
      <c r="B484" s="238"/>
      <c r="C484" s="239"/>
      <c r="D484" s="238"/>
      <c r="E484" s="238"/>
      <c r="F484" s="240"/>
      <c r="G484" s="241"/>
      <c r="H484" s="242"/>
      <c r="I484" s="519"/>
      <c r="J484" s="544"/>
      <c r="K484" s="528"/>
      <c r="L484" s="533"/>
      <c r="M484" s="540"/>
      <c r="N484" s="523">
        <f t="shared" si="108"/>
        <v>0</v>
      </c>
    </row>
    <row r="485" spans="1:14" x14ac:dyDescent="0.25">
      <c r="A485" s="237"/>
      <c r="B485" s="238"/>
      <c r="C485" s="239"/>
      <c r="D485" s="238"/>
      <c r="E485" s="238"/>
      <c r="F485" s="240"/>
      <c r="G485" s="241"/>
      <c r="H485" s="242"/>
      <c r="I485" s="519"/>
      <c r="J485" s="544"/>
      <c r="K485" s="528"/>
      <c r="L485" s="533"/>
      <c r="M485" s="540"/>
      <c r="N485" s="523">
        <f t="shared" si="108"/>
        <v>0</v>
      </c>
    </row>
    <row r="486" spans="1:14" x14ac:dyDescent="0.25">
      <c r="A486" s="237"/>
      <c r="B486" s="238"/>
      <c r="C486" s="239"/>
      <c r="D486" s="238"/>
      <c r="E486" s="238"/>
      <c r="F486" s="240"/>
      <c r="G486" s="241"/>
      <c r="H486" s="242"/>
      <c r="I486" s="519"/>
      <c r="J486" s="544"/>
      <c r="K486" s="528"/>
      <c r="L486" s="533"/>
      <c r="M486" s="540"/>
      <c r="N486" s="523">
        <f t="shared" si="108"/>
        <v>0</v>
      </c>
    </row>
    <row r="487" spans="1:14" x14ac:dyDescent="0.25">
      <c r="A487" s="237"/>
      <c r="B487" s="238"/>
      <c r="C487" s="239"/>
      <c r="D487" s="238"/>
      <c r="E487" s="238"/>
      <c r="F487" s="240"/>
      <c r="G487" s="241"/>
      <c r="H487" s="242"/>
      <c r="I487" s="519"/>
      <c r="J487" s="544"/>
      <c r="K487" s="528"/>
      <c r="L487" s="533"/>
      <c r="M487" s="540"/>
      <c r="N487" s="523">
        <f t="shared" si="108"/>
        <v>0</v>
      </c>
    </row>
    <row r="488" spans="1:14" x14ac:dyDescent="0.25">
      <c r="A488" s="237"/>
      <c r="B488" s="238"/>
      <c r="C488" s="239"/>
      <c r="D488" s="238"/>
      <c r="E488" s="238"/>
      <c r="F488" s="240"/>
      <c r="G488" s="241"/>
      <c r="H488" s="242"/>
      <c r="I488" s="519"/>
      <c r="J488" s="544"/>
      <c r="K488" s="528"/>
      <c r="L488" s="533"/>
      <c r="M488" s="540"/>
      <c r="N488" s="523">
        <f t="shared" si="108"/>
        <v>0</v>
      </c>
    </row>
    <row r="489" spans="1:14" x14ac:dyDescent="0.25">
      <c r="A489" s="237"/>
      <c r="B489" s="238"/>
      <c r="C489" s="239"/>
      <c r="D489" s="238"/>
      <c r="E489" s="238"/>
      <c r="F489" s="240"/>
      <c r="G489" s="241"/>
      <c r="H489" s="242"/>
      <c r="I489" s="519"/>
      <c r="J489" s="544"/>
      <c r="K489" s="528"/>
      <c r="L489" s="533"/>
      <c r="M489" s="540"/>
      <c r="N489" s="523">
        <f t="shared" ref="N489:N491" si="109">SUM(J489:M489)</f>
        <v>0</v>
      </c>
    </row>
    <row r="490" spans="1:14" x14ac:dyDescent="0.25">
      <c r="A490" s="237"/>
      <c r="B490" s="238"/>
      <c r="C490" s="239"/>
      <c r="D490" s="238"/>
      <c r="E490" s="238"/>
      <c r="F490" s="240"/>
      <c r="G490" s="241"/>
      <c r="H490" s="242"/>
      <c r="I490" s="519"/>
      <c r="J490" s="544"/>
      <c r="K490" s="528"/>
      <c r="L490" s="533"/>
      <c r="M490" s="540"/>
      <c r="N490" s="523">
        <f t="shared" si="109"/>
        <v>0</v>
      </c>
    </row>
    <row r="491" spans="1:14" ht="15.75" thickBot="1" x14ac:dyDescent="0.3">
      <c r="A491" s="243"/>
      <c r="B491" s="244"/>
      <c r="C491" s="245"/>
      <c r="D491" s="244"/>
      <c r="E491" s="244"/>
      <c r="F491" s="246"/>
      <c r="G491" s="247"/>
      <c r="H491" s="248"/>
      <c r="I491" s="520"/>
      <c r="J491" s="545"/>
      <c r="K491" s="529"/>
      <c r="L491" s="534"/>
      <c r="M491" s="541"/>
      <c r="N491" s="537">
        <f t="shared" si="109"/>
        <v>0</v>
      </c>
    </row>
    <row r="492" spans="1:14" ht="15.75" thickBot="1" x14ac:dyDescent="0.3">
      <c r="A492" s="646" t="s">
        <v>4</v>
      </c>
      <c r="B492" s="647"/>
      <c r="C492" s="647"/>
      <c r="D492" s="647"/>
      <c r="E492" s="647"/>
      <c r="F492" s="647"/>
      <c r="G492" s="647"/>
      <c r="H492" s="647"/>
      <c r="I492" s="521">
        <f>SUM(I482:I491)</f>
        <v>0</v>
      </c>
      <c r="J492" s="546">
        <f t="shared" ref="J492:N492" si="110">SUM(J482:J491)</f>
        <v>0</v>
      </c>
      <c r="K492" s="530">
        <f t="shared" si="110"/>
        <v>0</v>
      </c>
      <c r="L492" s="535">
        <f t="shared" si="110"/>
        <v>0</v>
      </c>
      <c r="M492" s="525">
        <f t="shared" si="110"/>
        <v>0</v>
      </c>
      <c r="N492" s="538">
        <f t="shared" si="110"/>
        <v>0</v>
      </c>
    </row>
    <row r="493" spans="1:14" ht="15.75" customHeight="1" thickBot="1" x14ac:dyDescent="0.3">
      <c r="A493" s="633" t="s">
        <v>556</v>
      </c>
      <c r="B493" s="634"/>
      <c r="C493" s="634"/>
      <c r="D493" s="634"/>
      <c r="E493" s="634"/>
      <c r="F493" s="634"/>
      <c r="G493" s="634"/>
      <c r="H493" s="634"/>
      <c r="I493" s="634"/>
      <c r="J493" s="634"/>
      <c r="K493" s="634"/>
      <c r="L493" s="634"/>
      <c r="M493" s="634"/>
      <c r="N493" s="635"/>
    </row>
    <row r="494" spans="1:14" ht="26.25" thickBot="1" x14ac:dyDescent="0.3">
      <c r="A494" s="427" t="s">
        <v>418</v>
      </c>
      <c r="B494" s="415" t="s">
        <v>419</v>
      </c>
      <c r="C494" s="427" t="s">
        <v>420</v>
      </c>
      <c r="D494" s="415" t="s">
        <v>36</v>
      </c>
      <c r="E494" s="552" t="s">
        <v>533</v>
      </c>
      <c r="F494" s="229" t="s">
        <v>0</v>
      </c>
      <c r="G494" s="229" t="s">
        <v>2</v>
      </c>
      <c r="H494" s="229" t="s">
        <v>37</v>
      </c>
      <c r="I494" s="517" t="s">
        <v>5</v>
      </c>
      <c r="J494" s="542" t="s">
        <v>517</v>
      </c>
      <c r="K494" s="526" t="s">
        <v>518</v>
      </c>
      <c r="L494" s="531" t="s">
        <v>519</v>
      </c>
      <c r="M494" s="524" t="s">
        <v>520</v>
      </c>
      <c r="N494" s="536" t="s">
        <v>608</v>
      </c>
    </row>
    <row r="495" spans="1:14" x14ac:dyDescent="0.25">
      <c r="A495" s="231"/>
      <c r="B495" s="232"/>
      <c r="C495" s="233"/>
      <c r="D495" s="232"/>
      <c r="E495" s="232"/>
      <c r="F495" s="234"/>
      <c r="G495" s="235"/>
      <c r="H495" s="236"/>
      <c r="I495" s="518"/>
      <c r="J495" s="543"/>
      <c r="K495" s="527"/>
      <c r="L495" s="532"/>
      <c r="M495" s="539"/>
      <c r="N495" s="522">
        <f t="shared" ref="N495:N501" si="111">SUM(J495:M495)</f>
        <v>0</v>
      </c>
    </row>
    <row r="496" spans="1:14" x14ac:dyDescent="0.25">
      <c r="A496" s="237"/>
      <c r="B496" s="238"/>
      <c r="C496" s="239"/>
      <c r="D496" s="238"/>
      <c r="E496" s="238"/>
      <c r="F496" s="240"/>
      <c r="G496" s="241"/>
      <c r="H496" s="242"/>
      <c r="I496" s="519"/>
      <c r="J496" s="544"/>
      <c r="K496" s="528"/>
      <c r="L496" s="533"/>
      <c r="M496" s="540"/>
      <c r="N496" s="523">
        <f t="shared" si="111"/>
        <v>0</v>
      </c>
    </row>
    <row r="497" spans="1:14" x14ac:dyDescent="0.25">
      <c r="A497" s="237"/>
      <c r="B497" s="238"/>
      <c r="C497" s="239"/>
      <c r="D497" s="238"/>
      <c r="E497" s="238"/>
      <c r="F497" s="240"/>
      <c r="G497" s="241"/>
      <c r="H497" s="242"/>
      <c r="I497" s="519"/>
      <c r="J497" s="544"/>
      <c r="K497" s="528"/>
      <c r="L497" s="533"/>
      <c r="M497" s="540"/>
      <c r="N497" s="523">
        <f t="shared" si="111"/>
        <v>0</v>
      </c>
    </row>
    <row r="498" spans="1:14" x14ac:dyDescent="0.25">
      <c r="A498" s="237"/>
      <c r="B498" s="238"/>
      <c r="C498" s="239"/>
      <c r="D498" s="238"/>
      <c r="E498" s="238"/>
      <c r="F498" s="240"/>
      <c r="G498" s="241"/>
      <c r="H498" s="242"/>
      <c r="I498" s="519"/>
      <c r="J498" s="544"/>
      <c r="K498" s="528"/>
      <c r="L498" s="533"/>
      <c r="M498" s="540"/>
      <c r="N498" s="523">
        <f t="shared" si="111"/>
        <v>0</v>
      </c>
    </row>
    <row r="499" spans="1:14" x14ac:dyDescent="0.25">
      <c r="A499" s="237"/>
      <c r="B499" s="238"/>
      <c r="C499" s="239"/>
      <c r="D499" s="238"/>
      <c r="E499" s="238"/>
      <c r="F499" s="240"/>
      <c r="G499" s="241"/>
      <c r="H499" s="242"/>
      <c r="I499" s="519"/>
      <c r="J499" s="544"/>
      <c r="K499" s="528"/>
      <c r="L499" s="533"/>
      <c r="M499" s="540"/>
      <c r="N499" s="523">
        <f t="shared" si="111"/>
        <v>0</v>
      </c>
    </row>
    <row r="500" spans="1:14" x14ac:dyDescent="0.25">
      <c r="A500" s="237"/>
      <c r="B500" s="238"/>
      <c r="C500" s="239"/>
      <c r="D500" s="238"/>
      <c r="E500" s="238"/>
      <c r="F500" s="240"/>
      <c r="G500" s="241"/>
      <c r="H500" s="242"/>
      <c r="I500" s="519"/>
      <c r="J500" s="544"/>
      <c r="K500" s="528"/>
      <c r="L500" s="533"/>
      <c r="M500" s="540"/>
      <c r="N500" s="523">
        <f t="shared" si="111"/>
        <v>0</v>
      </c>
    </row>
    <row r="501" spans="1:14" x14ac:dyDescent="0.25">
      <c r="A501" s="237"/>
      <c r="B501" s="238"/>
      <c r="C501" s="239"/>
      <c r="D501" s="238"/>
      <c r="E501" s="238"/>
      <c r="F501" s="240"/>
      <c r="G501" s="241"/>
      <c r="H501" s="242"/>
      <c r="I501" s="519"/>
      <c r="J501" s="544"/>
      <c r="K501" s="528"/>
      <c r="L501" s="533"/>
      <c r="M501" s="540"/>
      <c r="N501" s="523">
        <f t="shared" si="111"/>
        <v>0</v>
      </c>
    </row>
    <row r="502" spans="1:14" x14ac:dyDescent="0.25">
      <c r="A502" s="237"/>
      <c r="B502" s="238"/>
      <c r="C502" s="239"/>
      <c r="D502" s="238"/>
      <c r="E502" s="238"/>
      <c r="F502" s="240"/>
      <c r="G502" s="241"/>
      <c r="H502" s="242"/>
      <c r="I502" s="519"/>
      <c r="J502" s="544"/>
      <c r="K502" s="528"/>
      <c r="L502" s="533"/>
      <c r="M502" s="540"/>
      <c r="N502" s="523">
        <f t="shared" ref="N502:N504" si="112">SUM(J502:M502)</f>
        <v>0</v>
      </c>
    </row>
    <row r="503" spans="1:14" x14ac:dyDescent="0.25">
      <c r="A503" s="237"/>
      <c r="B503" s="238"/>
      <c r="C503" s="239"/>
      <c r="D503" s="238"/>
      <c r="E503" s="238"/>
      <c r="F503" s="240"/>
      <c r="G503" s="241"/>
      <c r="H503" s="242"/>
      <c r="I503" s="519"/>
      <c r="J503" s="544"/>
      <c r="K503" s="528"/>
      <c r="L503" s="533"/>
      <c r="M503" s="540"/>
      <c r="N503" s="523">
        <f t="shared" si="112"/>
        <v>0</v>
      </c>
    </row>
    <row r="504" spans="1:14" ht="15.75" thickBot="1" x14ac:dyDescent="0.3">
      <c r="A504" s="243"/>
      <c r="B504" s="244"/>
      <c r="C504" s="245"/>
      <c r="D504" s="244"/>
      <c r="E504" s="244"/>
      <c r="F504" s="246"/>
      <c r="G504" s="247"/>
      <c r="H504" s="248"/>
      <c r="I504" s="520"/>
      <c r="J504" s="545"/>
      <c r="K504" s="529"/>
      <c r="L504" s="534"/>
      <c r="M504" s="541"/>
      <c r="N504" s="537">
        <f t="shared" si="112"/>
        <v>0</v>
      </c>
    </row>
    <row r="505" spans="1:14" ht="15.75" thickBot="1" x14ac:dyDescent="0.3">
      <c r="A505" s="646" t="s">
        <v>4</v>
      </c>
      <c r="B505" s="647"/>
      <c r="C505" s="647"/>
      <c r="D505" s="647"/>
      <c r="E505" s="647"/>
      <c r="F505" s="647"/>
      <c r="G505" s="647"/>
      <c r="H505" s="647"/>
      <c r="I505" s="521">
        <f>SUM(I495:I504)</f>
        <v>0</v>
      </c>
      <c r="J505" s="546">
        <f t="shared" ref="J505:N505" si="113">SUM(J495:J504)</f>
        <v>0</v>
      </c>
      <c r="K505" s="530">
        <f t="shared" si="113"/>
        <v>0</v>
      </c>
      <c r="L505" s="535">
        <f t="shared" si="113"/>
        <v>0</v>
      </c>
      <c r="M505" s="525">
        <f t="shared" si="113"/>
        <v>0</v>
      </c>
      <c r="N505" s="538">
        <f t="shared" si="113"/>
        <v>0</v>
      </c>
    </row>
    <row r="506" spans="1:14" ht="15.75" customHeight="1" thickBot="1" x14ac:dyDescent="0.3">
      <c r="A506" s="633" t="s">
        <v>454</v>
      </c>
      <c r="B506" s="634"/>
      <c r="C506" s="634"/>
      <c r="D506" s="634"/>
      <c r="E506" s="634"/>
      <c r="F506" s="634"/>
      <c r="G506" s="634"/>
      <c r="H506" s="634"/>
      <c r="I506" s="634"/>
      <c r="J506" s="634"/>
      <c r="K506" s="634"/>
      <c r="L506" s="634"/>
      <c r="M506" s="634"/>
      <c r="N506" s="635"/>
    </row>
    <row r="507" spans="1:14" ht="39" thickBot="1" x14ac:dyDescent="0.3">
      <c r="A507" s="427" t="s">
        <v>528</v>
      </c>
      <c r="B507" s="415" t="s">
        <v>534</v>
      </c>
      <c r="C507" s="427" t="s">
        <v>420</v>
      </c>
      <c r="D507" s="415" t="s">
        <v>36</v>
      </c>
      <c r="E507" s="552" t="s">
        <v>533</v>
      </c>
      <c r="F507" s="229" t="s">
        <v>0</v>
      </c>
      <c r="G507" s="229" t="s">
        <v>2</v>
      </c>
      <c r="H507" s="229" t="s">
        <v>37</v>
      </c>
      <c r="I507" s="517" t="s">
        <v>5</v>
      </c>
      <c r="J507" s="542" t="s">
        <v>517</v>
      </c>
      <c r="K507" s="526" t="s">
        <v>518</v>
      </c>
      <c r="L507" s="531" t="s">
        <v>519</v>
      </c>
      <c r="M507" s="524" t="s">
        <v>520</v>
      </c>
      <c r="N507" s="536" t="s">
        <v>608</v>
      </c>
    </row>
    <row r="508" spans="1:14" x14ac:dyDescent="0.25">
      <c r="A508" s="231"/>
      <c r="B508" s="232"/>
      <c r="C508" s="233"/>
      <c r="D508" s="232"/>
      <c r="E508" s="232"/>
      <c r="F508" s="234"/>
      <c r="G508" s="235"/>
      <c r="H508" s="236"/>
      <c r="I508" s="518"/>
      <c r="J508" s="543"/>
      <c r="K508" s="527"/>
      <c r="L508" s="532"/>
      <c r="M508" s="539"/>
      <c r="N508" s="522">
        <f t="shared" ref="N508:N514" si="114">SUM(J508:M508)</f>
        <v>0</v>
      </c>
    </row>
    <row r="509" spans="1:14" x14ac:dyDescent="0.25">
      <c r="A509" s="237"/>
      <c r="B509" s="238"/>
      <c r="C509" s="239"/>
      <c r="D509" s="238"/>
      <c r="E509" s="238"/>
      <c r="F509" s="240"/>
      <c r="G509" s="241"/>
      <c r="H509" s="242"/>
      <c r="I509" s="519"/>
      <c r="J509" s="544"/>
      <c r="K509" s="528"/>
      <c r="L509" s="533"/>
      <c r="M509" s="540"/>
      <c r="N509" s="523">
        <f t="shared" si="114"/>
        <v>0</v>
      </c>
    </row>
    <row r="510" spans="1:14" x14ac:dyDescent="0.25">
      <c r="A510" s="237"/>
      <c r="B510" s="238"/>
      <c r="C510" s="239"/>
      <c r="D510" s="238"/>
      <c r="E510" s="238"/>
      <c r="F510" s="240"/>
      <c r="G510" s="241"/>
      <c r="H510" s="242"/>
      <c r="I510" s="519"/>
      <c r="J510" s="544"/>
      <c r="K510" s="528"/>
      <c r="L510" s="533"/>
      <c r="M510" s="540"/>
      <c r="N510" s="523">
        <f t="shared" si="114"/>
        <v>0</v>
      </c>
    </row>
    <row r="511" spans="1:14" x14ac:dyDescent="0.25">
      <c r="A511" s="237"/>
      <c r="B511" s="238"/>
      <c r="C511" s="239"/>
      <c r="D511" s="238"/>
      <c r="E511" s="238"/>
      <c r="F511" s="240"/>
      <c r="G511" s="241"/>
      <c r="H511" s="242"/>
      <c r="I511" s="519"/>
      <c r="J511" s="544"/>
      <c r="K511" s="528"/>
      <c r="L511" s="533"/>
      <c r="M511" s="540"/>
      <c r="N511" s="523">
        <f t="shared" si="114"/>
        <v>0</v>
      </c>
    </row>
    <row r="512" spans="1:14" x14ac:dyDescent="0.25">
      <c r="A512" s="237"/>
      <c r="B512" s="238"/>
      <c r="C512" s="239"/>
      <c r="D512" s="238"/>
      <c r="E512" s="238"/>
      <c r="F512" s="240"/>
      <c r="G512" s="241"/>
      <c r="H512" s="242"/>
      <c r="I512" s="519"/>
      <c r="J512" s="544"/>
      <c r="K512" s="528"/>
      <c r="L512" s="533"/>
      <c r="M512" s="540"/>
      <c r="N512" s="523">
        <f t="shared" si="114"/>
        <v>0</v>
      </c>
    </row>
    <row r="513" spans="1:14" x14ac:dyDescent="0.25">
      <c r="A513" s="237"/>
      <c r="B513" s="238"/>
      <c r="C513" s="239"/>
      <c r="D513" s="238"/>
      <c r="E513" s="238"/>
      <c r="F513" s="240"/>
      <c r="G513" s="241"/>
      <c r="H513" s="242"/>
      <c r="I513" s="519"/>
      <c r="J513" s="544"/>
      <c r="K513" s="528"/>
      <c r="L513" s="533"/>
      <c r="M513" s="540"/>
      <c r="N513" s="523">
        <f t="shared" si="114"/>
        <v>0</v>
      </c>
    </row>
    <row r="514" spans="1:14" x14ac:dyDescent="0.25">
      <c r="A514" s="237"/>
      <c r="B514" s="238"/>
      <c r="C514" s="239"/>
      <c r="D514" s="238"/>
      <c r="E514" s="238"/>
      <c r="F514" s="240"/>
      <c r="G514" s="241"/>
      <c r="H514" s="242"/>
      <c r="I514" s="519"/>
      <c r="J514" s="544"/>
      <c r="K514" s="528"/>
      <c r="L514" s="533"/>
      <c r="M514" s="540"/>
      <c r="N514" s="523">
        <f t="shared" si="114"/>
        <v>0</v>
      </c>
    </row>
    <row r="515" spans="1:14" x14ac:dyDescent="0.25">
      <c r="A515" s="237"/>
      <c r="B515" s="238"/>
      <c r="C515" s="239"/>
      <c r="D515" s="238"/>
      <c r="E515" s="238"/>
      <c r="F515" s="240"/>
      <c r="G515" s="241"/>
      <c r="H515" s="242"/>
      <c r="I515" s="519"/>
      <c r="J515" s="544"/>
      <c r="K515" s="528"/>
      <c r="L515" s="533"/>
      <c r="M515" s="540"/>
      <c r="N515" s="523">
        <f t="shared" ref="N515:N517" si="115">SUM(J515:M515)</f>
        <v>0</v>
      </c>
    </row>
    <row r="516" spans="1:14" x14ac:dyDescent="0.25">
      <c r="A516" s="237"/>
      <c r="B516" s="238"/>
      <c r="C516" s="239"/>
      <c r="D516" s="238"/>
      <c r="E516" s="238"/>
      <c r="F516" s="240"/>
      <c r="G516" s="241"/>
      <c r="H516" s="242"/>
      <c r="I516" s="519"/>
      <c r="J516" s="544"/>
      <c r="K516" s="528"/>
      <c r="L516" s="533"/>
      <c r="M516" s="540"/>
      <c r="N516" s="523">
        <f t="shared" si="115"/>
        <v>0</v>
      </c>
    </row>
    <row r="517" spans="1:14" ht="15.75" thickBot="1" x14ac:dyDescent="0.3">
      <c r="A517" s="243"/>
      <c r="B517" s="244"/>
      <c r="C517" s="245"/>
      <c r="D517" s="244"/>
      <c r="E517" s="244"/>
      <c r="F517" s="246"/>
      <c r="G517" s="247"/>
      <c r="H517" s="248"/>
      <c r="I517" s="520"/>
      <c r="J517" s="545"/>
      <c r="K517" s="529"/>
      <c r="L517" s="534"/>
      <c r="M517" s="541"/>
      <c r="N517" s="537">
        <f t="shared" si="115"/>
        <v>0</v>
      </c>
    </row>
    <row r="518" spans="1:14" ht="15.75" thickBot="1" x14ac:dyDescent="0.3">
      <c r="A518" s="646" t="s">
        <v>4</v>
      </c>
      <c r="B518" s="647"/>
      <c r="C518" s="647"/>
      <c r="D518" s="647"/>
      <c r="E518" s="647"/>
      <c r="F518" s="647"/>
      <c r="G518" s="647"/>
      <c r="H518" s="647"/>
      <c r="I518" s="521">
        <f>SUM(I508:I517)</f>
        <v>0</v>
      </c>
      <c r="J518" s="546">
        <f t="shared" ref="J518:N518" si="116">SUM(J508:J517)</f>
        <v>0</v>
      </c>
      <c r="K518" s="530">
        <f t="shared" si="116"/>
        <v>0</v>
      </c>
      <c r="L518" s="535">
        <f t="shared" si="116"/>
        <v>0</v>
      </c>
      <c r="M518" s="525">
        <f t="shared" si="116"/>
        <v>0</v>
      </c>
      <c r="N518" s="538">
        <f t="shared" si="116"/>
        <v>0</v>
      </c>
    </row>
    <row r="519" spans="1:14" ht="15.75" customHeight="1" thickBot="1" x14ac:dyDescent="0.3">
      <c r="A519" s="633" t="s">
        <v>455</v>
      </c>
      <c r="B519" s="634"/>
      <c r="C519" s="634"/>
      <c r="D519" s="634"/>
      <c r="E519" s="634"/>
      <c r="F519" s="634"/>
      <c r="G519" s="634"/>
      <c r="H519" s="634"/>
      <c r="I519" s="634"/>
      <c r="J519" s="634"/>
      <c r="K519" s="634"/>
      <c r="L519" s="634"/>
      <c r="M519" s="634"/>
      <c r="N519" s="635"/>
    </row>
    <row r="520" spans="1:14" ht="39" thickBot="1" x14ac:dyDescent="0.3">
      <c r="A520" s="427" t="s">
        <v>528</v>
      </c>
      <c r="B520" s="415" t="s">
        <v>534</v>
      </c>
      <c r="C520" s="427" t="s">
        <v>420</v>
      </c>
      <c r="D520" s="415" t="s">
        <v>36</v>
      </c>
      <c r="E520" s="552" t="s">
        <v>533</v>
      </c>
      <c r="F520" s="229" t="s">
        <v>0</v>
      </c>
      <c r="G520" s="229" t="s">
        <v>2</v>
      </c>
      <c r="H520" s="229" t="s">
        <v>37</v>
      </c>
      <c r="I520" s="517" t="s">
        <v>5</v>
      </c>
      <c r="J520" s="542" t="s">
        <v>517</v>
      </c>
      <c r="K520" s="526" t="s">
        <v>518</v>
      </c>
      <c r="L520" s="531" t="s">
        <v>519</v>
      </c>
      <c r="M520" s="524" t="s">
        <v>520</v>
      </c>
      <c r="N520" s="536" t="s">
        <v>608</v>
      </c>
    </row>
    <row r="521" spans="1:14" ht="38.25" x14ac:dyDescent="0.25">
      <c r="A521" s="231" t="s">
        <v>809</v>
      </c>
      <c r="B521" s="232">
        <v>46062</v>
      </c>
      <c r="C521" s="233" t="s">
        <v>810</v>
      </c>
      <c r="D521" s="232">
        <v>46062</v>
      </c>
      <c r="E521" s="232" t="s">
        <v>811</v>
      </c>
      <c r="F521" s="234" t="s">
        <v>812</v>
      </c>
      <c r="G521" s="235">
        <v>891180001</v>
      </c>
      <c r="H521" s="236" t="s">
        <v>813</v>
      </c>
      <c r="I521" s="518">
        <v>1107346</v>
      </c>
      <c r="J521" s="543">
        <v>1107346</v>
      </c>
      <c r="K521" s="527"/>
      <c r="L521" s="532"/>
      <c r="M521" s="539"/>
      <c r="N521" s="522">
        <f t="shared" ref="N521:N527" si="117">SUM(J521:M521)</f>
        <v>1107346</v>
      </c>
    </row>
    <row r="522" spans="1:14" ht="38.25" x14ac:dyDescent="0.25">
      <c r="A522" s="231" t="s">
        <v>809</v>
      </c>
      <c r="B522" s="232">
        <v>46062</v>
      </c>
      <c r="C522" s="233" t="s">
        <v>810</v>
      </c>
      <c r="D522" s="232">
        <v>46062</v>
      </c>
      <c r="E522" s="232" t="s">
        <v>814</v>
      </c>
      <c r="F522" s="234" t="s">
        <v>812</v>
      </c>
      <c r="G522" s="235">
        <v>891180001</v>
      </c>
      <c r="H522" s="236" t="s">
        <v>813</v>
      </c>
      <c r="I522" s="519">
        <v>1087928</v>
      </c>
      <c r="J522" s="544">
        <v>1087928</v>
      </c>
      <c r="K522" s="528"/>
      <c r="L522" s="533"/>
      <c r="M522" s="540"/>
      <c r="N522" s="523">
        <f t="shared" si="117"/>
        <v>1087928</v>
      </c>
    </row>
    <row r="523" spans="1:14" ht="38.25" x14ac:dyDescent="0.25">
      <c r="A523" s="231" t="s">
        <v>809</v>
      </c>
      <c r="B523" s="232">
        <v>46062</v>
      </c>
      <c r="C523" s="233" t="s">
        <v>810</v>
      </c>
      <c r="D523" s="232">
        <v>46062</v>
      </c>
      <c r="E523" s="232" t="s">
        <v>814</v>
      </c>
      <c r="F523" s="234" t="s">
        <v>812</v>
      </c>
      <c r="G523" s="235">
        <v>891180001</v>
      </c>
      <c r="H523" s="236" t="s">
        <v>813</v>
      </c>
      <c r="I523" s="519">
        <v>81524</v>
      </c>
      <c r="J523" s="544">
        <v>81524</v>
      </c>
      <c r="K523" s="528"/>
      <c r="L523" s="533"/>
      <c r="M523" s="540"/>
      <c r="N523" s="523">
        <f t="shared" si="117"/>
        <v>81524</v>
      </c>
    </row>
    <row r="524" spans="1:14" ht="25.5" x14ac:dyDescent="0.25">
      <c r="A524" s="237" t="s">
        <v>833</v>
      </c>
      <c r="B524" s="238">
        <v>46101</v>
      </c>
      <c r="C524" s="239" t="s">
        <v>809</v>
      </c>
      <c r="D524" s="238">
        <v>46101</v>
      </c>
      <c r="E524" s="238" t="s">
        <v>841</v>
      </c>
      <c r="F524" s="234" t="s">
        <v>812</v>
      </c>
      <c r="G524" s="235">
        <v>891180001</v>
      </c>
      <c r="H524" s="236" t="s">
        <v>825</v>
      </c>
      <c r="I524" s="519">
        <v>80678</v>
      </c>
      <c r="J524" s="544">
        <v>80678</v>
      </c>
      <c r="K524" s="528"/>
      <c r="L524" s="533"/>
      <c r="M524" s="540"/>
      <c r="N524" s="523">
        <f t="shared" si="117"/>
        <v>80678</v>
      </c>
    </row>
    <row r="525" spans="1:14" x14ac:dyDescent="0.25">
      <c r="A525" s="237"/>
      <c r="B525" s="238"/>
      <c r="C525" s="239"/>
      <c r="D525" s="238"/>
      <c r="E525" s="238"/>
      <c r="F525" s="240"/>
      <c r="G525" s="241"/>
      <c r="H525" s="242"/>
      <c r="I525" s="519"/>
      <c r="J525" s="544"/>
      <c r="K525" s="528"/>
      <c r="L525" s="533"/>
      <c r="M525" s="540"/>
      <c r="N525" s="523">
        <f t="shared" si="117"/>
        <v>0</v>
      </c>
    </row>
    <row r="526" spans="1:14" x14ac:dyDescent="0.25">
      <c r="A526" s="237"/>
      <c r="B526" s="238"/>
      <c r="C526" s="239"/>
      <c r="D526" s="238"/>
      <c r="E526" s="238"/>
      <c r="F526" s="240"/>
      <c r="G526" s="241"/>
      <c r="H526" s="242"/>
      <c r="I526" s="519"/>
      <c r="J526" s="544"/>
      <c r="K526" s="528"/>
      <c r="L526" s="533"/>
      <c r="M526" s="540"/>
      <c r="N526" s="523">
        <f t="shared" si="117"/>
        <v>0</v>
      </c>
    </row>
    <row r="527" spans="1:14" x14ac:dyDescent="0.25">
      <c r="A527" s="237"/>
      <c r="B527" s="238"/>
      <c r="C527" s="239"/>
      <c r="D527" s="238"/>
      <c r="E527" s="238"/>
      <c r="F527" s="240"/>
      <c r="G527" s="241"/>
      <c r="H527" s="242"/>
      <c r="I527" s="519"/>
      <c r="J527" s="544"/>
      <c r="K527" s="528"/>
      <c r="L527" s="533"/>
      <c r="M527" s="540"/>
      <c r="N527" s="523">
        <f t="shared" si="117"/>
        <v>0</v>
      </c>
    </row>
    <row r="528" spans="1:14" x14ac:dyDescent="0.25">
      <c r="A528" s="237"/>
      <c r="B528" s="238"/>
      <c r="C528" s="239"/>
      <c r="D528" s="238"/>
      <c r="E528" s="238"/>
      <c r="F528" s="240"/>
      <c r="G528" s="241"/>
      <c r="H528" s="242"/>
      <c r="I528" s="519"/>
      <c r="J528" s="544"/>
      <c r="K528" s="528"/>
      <c r="L528" s="533"/>
      <c r="M528" s="540"/>
      <c r="N528" s="523">
        <f t="shared" ref="N528:N530" si="118">SUM(J528:M528)</f>
        <v>0</v>
      </c>
    </row>
    <row r="529" spans="1:14" x14ac:dyDescent="0.25">
      <c r="A529" s="237"/>
      <c r="B529" s="238"/>
      <c r="C529" s="239"/>
      <c r="D529" s="238"/>
      <c r="E529" s="238"/>
      <c r="F529" s="240"/>
      <c r="G529" s="241"/>
      <c r="H529" s="242"/>
      <c r="I529" s="519"/>
      <c r="J529" s="544"/>
      <c r="K529" s="528"/>
      <c r="L529" s="533"/>
      <c r="M529" s="540"/>
      <c r="N529" s="523">
        <f t="shared" si="118"/>
        <v>0</v>
      </c>
    </row>
    <row r="530" spans="1:14" ht="15.75" thickBot="1" x14ac:dyDescent="0.3">
      <c r="A530" s="243"/>
      <c r="B530" s="244"/>
      <c r="C530" s="245"/>
      <c r="D530" s="244"/>
      <c r="E530" s="244"/>
      <c r="F530" s="246"/>
      <c r="G530" s="247"/>
      <c r="H530" s="248"/>
      <c r="I530" s="520"/>
      <c r="J530" s="545"/>
      <c r="K530" s="529"/>
      <c r="L530" s="534"/>
      <c r="M530" s="541"/>
      <c r="N530" s="537">
        <f t="shared" si="118"/>
        <v>0</v>
      </c>
    </row>
    <row r="531" spans="1:14" ht="15.75" thickBot="1" x14ac:dyDescent="0.3">
      <c r="A531" s="646" t="s">
        <v>4</v>
      </c>
      <c r="B531" s="647"/>
      <c r="C531" s="647"/>
      <c r="D531" s="647"/>
      <c r="E531" s="647"/>
      <c r="F531" s="647"/>
      <c r="G531" s="647"/>
      <c r="H531" s="647"/>
      <c r="I531" s="521">
        <f>SUM(I521:I530)</f>
        <v>2357476</v>
      </c>
      <c r="J531" s="546">
        <f t="shared" ref="J531:N531" si="119">SUM(J521:J530)</f>
        <v>2357476</v>
      </c>
      <c r="K531" s="530">
        <f t="shared" si="119"/>
        <v>0</v>
      </c>
      <c r="L531" s="535">
        <f t="shared" si="119"/>
        <v>0</v>
      </c>
      <c r="M531" s="525">
        <f t="shared" si="119"/>
        <v>0</v>
      </c>
      <c r="N531" s="538">
        <f t="shared" si="119"/>
        <v>2357476</v>
      </c>
    </row>
    <row r="532" spans="1:14" ht="15.75" customHeight="1" thickBot="1" x14ac:dyDescent="0.3">
      <c r="A532" s="633" t="s">
        <v>456</v>
      </c>
      <c r="B532" s="634"/>
      <c r="C532" s="634"/>
      <c r="D532" s="634"/>
      <c r="E532" s="634"/>
      <c r="F532" s="634"/>
      <c r="G532" s="634"/>
      <c r="H532" s="634"/>
      <c r="I532" s="634"/>
      <c r="J532" s="634"/>
      <c r="K532" s="634"/>
      <c r="L532" s="634"/>
      <c r="M532" s="634"/>
      <c r="N532" s="635"/>
    </row>
    <row r="533" spans="1:14" ht="39" thickBot="1" x14ac:dyDescent="0.3">
      <c r="A533" s="427" t="s">
        <v>528</v>
      </c>
      <c r="B533" s="415" t="s">
        <v>534</v>
      </c>
      <c r="C533" s="427" t="s">
        <v>420</v>
      </c>
      <c r="D533" s="415" t="s">
        <v>36</v>
      </c>
      <c r="E533" s="552" t="s">
        <v>533</v>
      </c>
      <c r="F533" s="229" t="s">
        <v>0</v>
      </c>
      <c r="G533" s="229" t="s">
        <v>2</v>
      </c>
      <c r="H533" s="229" t="s">
        <v>37</v>
      </c>
      <c r="I533" s="517" t="s">
        <v>5</v>
      </c>
      <c r="J533" s="542" t="s">
        <v>517</v>
      </c>
      <c r="K533" s="526" t="s">
        <v>518</v>
      </c>
      <c r="L533" s="531" t="s">
        <v>519</v>
      </c>
      <c r="M533" s="524" t="s">
        <v>520</v>
      </c>
      <c r="N533" s="536" t="s">
        <v>608</v>
      </c>
    </row>
    <row r="534" spans="1:14" x14ac:dyDescent="0.25">
      <c r="A534" s="231"/>
      <c r="B534" s="232"/>
      <c r="C534" s="233"/>
      <c r="D534" s="232"/>
      <c r="E534" s="232"/>
      <c r="F534" s="234"/>
      <c r="G534" s="235"/>
      <c r="H534" s="236"/>
      <c r="I534" s="518"/>
      <c r="J534" s="543"/>
      <c r="K534" s="527"/>
      <c r="L534" s="532"/>
      <c r="M534" s="539"/>
      <c r="N534" s="522">
        <f t="shared" ref="N534:N540" si="120">SUM(J534:M534)</f>
        <v>0</v>
      </c>
    </row>
    <row r="535" spans="1:14" x14ac:dyDescent="0.25">
      <c r="A535" s="237"/>
      <c r="B535" s="238"/>
      <c r="C535" s="239"/>
      <c r="D535" s="238"/>
      <c r="E535" s="238"/>
      <c r="F535" s="240"/>
      <c r="G535" s="241"/>
      <c r="H535" s="242"/>
      <c r="I535" s="519"/>
      <c r="J535" s="544"/>
      <c r="K535" s="528"/>
      <c r="L535" s="533"/>
      <c r="M535" s="540"/>
      <c r="N535" s="523">
        <f t="shared" si="120"/>
        <v>0</v>
      </c>
    </row>
    <row r="536" spans="1:14" x14ac:dyDescent="0.25">
      <c r="A536" s="237"/>
      <c r="B536" s="238"/>
      <c r="C536" s="239"/>
      <c r="D536" s="238"/>
      <c r="E536" s="238"/>
      <c r="F536" s="240"/>
      <c r="G536" s="241"/>
      <c r="H536" s="242"/>
      <c r="I536" s="519"/>
      <c r="J536" s="544"/>
      <c r="K536" s="528"/>
      <c r="L536" s="533"/>
      <c r="M536" s="540"/>
      <c r="N536" s="523">
        <f t="shared" si="120"/>
        <v>0</v>
      </c>
    </row>
    <row r="537" spans="1:14" x14ac:dyDescent="0.25">
      <c r="A537" s="237"/>
      <c r="B537" s="238"/>
      <c r="C537" s="239"/>
      <c r="D537" s="238"/>
      <c r="E537" s="238"/>
      <c r="F537" s="240"/>
      <c r="G537" s="241"/>
      <c r="H537" s="242"/>
      <c r="I537" s="519"/>
      <c r="J537" s="544"/>
      <c r="K537" s="528"/>
      <c r="L537" s="533"/>
      <c r="M537" s="540"/>
      <c r="N537" s="523">
        <f t="shared" si="120"/>
        <v>0</v>
      </c>
    </row>
    <row r="538" spans="1:14" x14ac:dyDescent="0.25">
      <c r="A538" s="237"/>
      <c r="B538" s="238"/>
      <c r="C538" s="239"/>
      <c r="D538" s="238"/>
      <c r="E538" s="238"/>
      <c r="F538" s="240"/>
      <c r="G538" s="241"/>
      <c r="H538" s="242"/>
      <c r="I538" s="519"/>
      <c r="J538" s="544"/>
      <c r="K538" s="528"/>
      <c r="L538" s="533"/>
      <c r="M538" s="540"/>
      <c r="N538" s="523">
        <f t="shared" si="120"/>
        <v>0</v>
      </c>
    </row>
    <row r="539" spans="1:14" x14ac:dyDescent="0.25">
      <c r="A539" s="237"/>
      <c r="B539" s="238"/>
      <c r="C539" s="239"/>
      <c r="D539" s="238"/>
      <c r="E539" s="238"/>
      <c r="F539" s="240"/>
      <c r="G539" s="241"/>
      <c r="H539" s="242"/>
      <c r="I539" s="519"/>
      <c r="J539" s="544"/>
      <c r="K539" s="528"/>
      <c r="L539" s="533"/>
      <c r="M539" s="540"/>
      <c r="N539" s="523">
        <f t="shared" si="120"/>
        <v>0</v>
      </c>
    </row>
    <row r="540" spans="1:14" x14ac:dyDescent="0.25">
      <c r="A540" s="237"/>
      <c r="B540" s="238"/>
      <c r="C540" s="239"/>
      <c r="D540" s="238"/>
      <c r="E540" s="238"/>
      <c r="F540" s="240"/>
      <c r="G540" s="241"/>
      <c r="H540" s="242"/>
      <c r="I540" s="519"/>
      <c r="J540" s="544"/>
      <c r="K540" s="528"/>
      <c r="L540" s="533"/>
      <c r="M540" s="540"/>
      <c r="N540" s="523">
        <f t="shared" si="120"/>
        <v>0</v>
      </c>
    </row>
    <row r="541" spans="1:14" x14ac:dyDescent="0.25">
      <c r="A541" s="237"/>
      <c r="B541" s="238"/>
      <c r="C541" s="239"/>
      <c r="D541" s="238"/>
      <c r="E541" s="238"/>
      <c r="F541" s="240"/>
      <c r="G541" s="241"/>
      <c r="H541" s="242"/>
      <c r="I541" s="519"/>
      <c r="J541" s="544"/>
      <c r="K541" s="528"/>
      <c r="L541" s="533"/>
      <c r="M541" s="540"/>
      <c r="N541" s="523">
        <f t="shared" ref="N541:N543" si="121">SUM(J541:M541)</f>
        <v>0</v>
      </c>
    </row>
    <row r="542" spans="1:14" x14ac:dyDescent="0.25">
      <c r="A542" s="237"/>
      <c r="B542" s="238"/>
      <c r="C542" s="239"/>
      <c r="D542" s="238"/>
      <c r="E542" s="238"/>
      <c r="F542" s="240"/>
      <c r="G542" s="241"/>
      <c r="H542" s="242"/>
      <c r="I542" s="519"/>
      <c r="J542" s="544"/>
      <c r="K542" s="528"/>
      <c r="L542" s="533"/>
      <c r="M542" s="540"/>
      <c r="N542" s="523">
        <f t="shared" si="121"/>
        <v>0</v>
      </c>
    </row>
    <row r="543" spans="1:14" ht="15.75" thickBot="1" x14ac:dyDescent="0.3">
      <c r="A543" s="243"/>
      <c r="B543" s="244"/>
      <c r="C543" s="245"/>
      <c r="D543" s="244"/>
      <c r="E543" s="244"/>
      <c r="F543" s="246"/>
      <c r="G543" s="247"/>
      <c r="H543" s="248"/>
      <c r="I543" s="520"/>
      <c r="J543" s="545"/>
      <c r="K543" s="529"/>
      <c r="L543" s="534"/>
      <c r="M543" s="541"/>
      <c r="N543" s="537">
        <f t="shared" si="121"/>
        <v>0</v>
      </c>
    </row>
    <row r="544" spans="1:14" ht="15.75" thickBot="1" x14ac:dyDescent="0.3">
      <c r="A544" s="646" t="s">
        <v>4</v>
      </c>
      <c r="B544" s="647"/>
      <c r="C544" s="647"/>
      <c r="D544" s="647"/>
      <c r="E544" s="647"/>
      <c r="F544" s="647"/>
      <c r="G544" s="647"/>
      <c r="H544" s="647"/>
      <c r="I544" s="521">
        <f>SUM(I534:I543)</f>
        <v>0</v>
      </c>
      <c r="J544" s="546">
        <f t="shared" ref="J544:N544" si="122">SUM(J534:J543)</f>
        <v>0</v>
      </c>
      <c r="K544" s="530">
        <f t="shared" si="122"/>
        <v>0</v>
      </c>
      <c r="L544" s="535">
        <f t="shared" si="122"/>
        <v>0</v>
      </c>
      <c r="M544" s="525">
        <f t="shared" si="122"/>
        <v>0</v>
      </c>
      <c r="N544" s="538">
        <f t="shared" si="122"/>
        <v>0</v>
      </c>
    </row>
    <row r="545" spans="1:14" ht="15.75" customHeight="1" thickBot="1" x14ac:dyDescent="0.3">
      <c r="A545" s="633" t="s">
        <v>457</v>
      </c>
      <c r="B545" s="634"/>
      <c r="C545" s="634"/>
      <c r="D545" s="634"/>
      <c r="E545" s="634"/>
      <c r="F545" s="634"/>
      <c r="G545" s="634"/>
      <c r="H545" s="634"/>
      <c r="I545" s="634"/>
      <c r="J545" s="634"/>
      <c r="K545" s="634"/>
      <c r="L545" s="634"/>
      <c r="M545" s="634"/>
      <c r="N545" s="635"/>
    </row>
    <row r="546" spans="1:14" ht="26.25" thickBot="1" x14ac:dyDescent="0.3">
      <c r="A546" s="427" t="s">
        <v>418</v>
      </c>
      <c r="B546" s="415" t="s">
        <v>419</v>
      </c>
      <c r="C546" s="427" t="s">
        <v>420</v>
      </c>
      <c r="D546" s="415" t="s">
        <v>36</v>
      </c>
      <c r="E546" s="552" t="s">
        <v>533</v>
      </c>
      <c r="F546" s="229"/>
      <c r="G546" s="229" t="s">
        <v>2</v>
      </c>
      <c r="H546" s="229" t="s">
        <v>37</v>
      </c>
      <c r="I546" s="517" t="s">
        <v>5</v>
      </c>
      <c r="J546" s="542" t="s">
        <v>517</v>
      </c>
      <c r="K546" s="526" t="s">
        <v>518</v>
      </c>
      <c r="L546" s="531" t="s">
        <v>519</v>
      </c>
      <c r="M546" s="524" t="s">
        <v>520</v>
      </c>
      <c r="N546" s="536" t="s">
        <v>608</v>
      </c>
    </row>
    <row r="547" spans="1:14" x14ac:dyDescent="0.25">
      <c r="A547" s="231"/>
      <c r="B547" s="232"/>
      <c r="C547" s="233"/>
      <c r="D547" s="232"/>
      <c r="E547" s="232"/>
      <c r="F547" s="234"/>
      <c r="G547" s="235"/>
      <c r="H547" s="236"/>
      <c r="I547" s="518"/>
      <c r="J547" s="543"/>
      <c r="K547" s="527"/>
      <c r="L547" s="532"/>
      <c r="M547" s="539"/>
      <c r="N547" s="522">
        <f t="shared" ref="N547:N553" si="123">SUM(J547:M547)</f>
        <v>0</v>
      </c>
    </row>
    <row r="548" spans="1:14" x14ac:dyDescent="0.25">
      <c r="A548" s="237"/>
      <c r="B548" s="238"/>
      <c r="C548" s="239"/>
      <c r="D548" s="238"/>
      <c r="E548" s="238"/>
      <c r="F548" s="240"/>
      <c r="G548" s="241"/>
      <c r="H548" s="242"/>
      <c r="I548" s="519"/>
      <c r="J548" s="544"/>
      <c r="K548" s="528"/>
      <c r="L548" s="533"/>
      <c r="M548" s="540"/>
      <c r="N548" s="523">
        <f t="shared" si="123"/>
        <v>0</v>
      </c>
    </row>
    <row r="549" spans="1:14" x14ac:dyDescent="0.25">
      <c r="A549" s="237"/>
      <c r="B549" s="238"/>
      <c r="C549" s="239"/>
      <c r="D549" s="238"/>
      <c r="E549" s="238"/>
      <c r="F549" s="240"/>
      <c r="G549" s="241"/>
      <c r="H549" s="242"/>
      <c r="I549" s="519"/>
      <c r="J549" s="544"/>
      <c r="K549" s="528"/>
      <c r="L549" s="533"/>
      <c r="M549" s="540"/>
      <c r="N549" s="523">
        <f t="shared" si="123"/>
        <v>0</v>
      </c>
    </row>
    <row r="550" spans="1:14" x14ac:dyDescent="0.25">
      <c r="A550" s="237"/>
      <c r="B550" s="238"/>
      <c r="C550" s="239"/>
      <c r="D550" s="238"/>
      <c r="E550" s="238"/>
      <c r="F550" s="240"/>
      <c r="G550" s="241"/>
      <c r="H550" s="242"/>
      <c r="I550" s="519"/>
      <c r="J550" s="544"/>
      <c r="K550" s="528"/>
      <c r="L550" s="533"/>
      <c r="M550" s="540"/>
      <c r="N550" s="523">
        <f t="shared" si="123"/>
        <v>0</v>
      </c>
    </row>
    <row r="551" spans="1:14" x14ac:dyDescent="0.25">
      <c r="A551" s="237"/>
      <c r="B551" s="238"/>
      <c r="C551" s="239"/>
      <c r="D551" s="238"/>
      <c r="E551" s="238"/>
      <c r="F551" s="240"/>
      <c r="G551" s="241"/>
      <c r="H551" s="242"/>
      <c r="I551" s="519"/>
      <c r="J551" s="544"/>
      <c r="K551" s="528"/>
      <c r="L551" s="533"/>
      <c r="M551" s="540"/>
      <c r="N551" s="523">
        <f t="shared" si="123"/>
        <v>0</v>
      </c>
    </row>
    <row r="552" spans="1:14" x14ac:dyDescent="0.25">
      <c r="A552" s="237"/>
      <c r="B552" s="238"/>
      <c r="C552" s="239"/>
      <c r="D552" s="238"/>
      <c r="E552" s="238"/>
      <c r="F552" s="240"/>
      <c r="G552" s="241"/>
      <c r="H552" s="242"/>
      <c r="I552" s="519"/>
      <c r="J552" s="544"/>
      <c r="K552" s="528"/>
      <c r="L552" s="533"/>
      <c r="M552" s="540"/>
      <c r="N552" s="523">
        <f t="shared" si="123"/>
        <v>0</v>
      </c>
    </row>
    <row r="553" spans="1:14" x14ac:dyDescent="0.25">
      <c r="A553" s="237"/>
      <c r="B553" s="238"/>
      <c r="C553" s="239"/>
      <c r="D553" s="238"/>
      <c r="E553" s="238"/>
      <c r="F553" s="240"/>
      <c r="G553" s="241"/>
      <c r="H553" s="242"/>
      <c r="I553" s="519"/>
      <c r="J553" s="544"/>
      <c r="K553" s="528"/>
      <c r="L553" s="533"/>
      <c r="M553" s="540"/>
      <c r="N553" s="523">
        <f t="shared" si="123"/>
        <v>0</v>
      </c>
    </row>
    <row r="554" spans="1:14" x14ac:dyDescent="0.25">
      <c r="A554" s="237"/>
      <c r="B554" s="238"/>
      <c r="C554" s="239"/>
      <c r="D554" s="238"/>
      <c r="E554" s="238"/>
      <c r="F554" s="240"/>
      <c r="G554" s="241"/>
      <c r="H554" s="242"/>
      <c r="I554" s="519"/>
      <c r="J554" s="544"/>
      <c r="K554" s="528"/>
      <c r="L554" s="533"/>
      <c r="M554" s="540"/>
      <c r="N554" s="523">
        <f t="shared" ref="N554:N556" si="124">SUM(J554:M554)</f>
        <v>0</v>
      </c>
    </row>
    <row r="555" spans="1:14" x14ac:dyDescent="0.25">
      <c r="A555" s="237"/>
      <c r="B555" s="238"/>
      <c r="C555" s="239"/>
      <c r="D555" s="238"/>
      <c r="E555" s="238"/>
      <c r="F555" s="240"/>
      <c r="G555" s="241"/>
      <c r="H555" s="242"/>
      <c r="I555" s="519"/>
      <c r="J555" s="544"/>
      <c r="K555" s="528"/>
      <c r="L555" s="533"/>
      <c r="M555" s="540"/>
      <c r="N555" s="523">
        <f t="shared" si="124"/>
        <v>0</v>
      </c>
    </row>
    <row r="556" spans="1:14" ht="15.75" thickBot="1" x14ac:dyDescent="0.3">
      <c r="A556" s="243"/>
      <c r="B556" s="244"/>
      <c r="C556" s="245"/>
      <c r="D556" s="244"/>
      <c r="E556" s="244"/>
      <c r="F556" s="246"/>
      <c r="G556" s="247"/>
      <c r="H556" s="248"/>
      <c r="I556" s="520"/>
      <c r="J556" s="545"/>
      <c r="K556" s="529"/>
      <c r="L556" s="534"/>
      <c r="M556" s="541"/>
      <c r="N556" s="537">
        <f t="shared" si="124"/>
        <v>0</v>
      </c>
    </row>
    <row r="557" spans="1:14" ht="15.75" thickBot="1" x14ac:dyDescent="0.3">
      <c r="A557" s="646" t="s">
        <v>4</v>
      </c>
      <c r="B557" s="647"/>
      <c r="C557" s="647"/>
      <c r="D557" s="647"/>
      <c r="E557" s="647"/>
      <c r="F557" s="647"/>
      <c r="G557" s="647"/>
      <c r="H557" s="647"/>
      <c r="I557" s="521">
        <f>SUM(I547:I556)</f>
        <v>0</v>
      </c>
      <c r="J557" s="546">
        <f t="shared" ref="J557:N557" si="125">SUM(J547:J556)</f>
        <v>0</v>
      </c>
      <c r="K557" s="530">
        <f t="shared" si="125"/>
        <v>0</v>
      </c>
      <c r="L557" s="535">
        <f t="shared" si="125"/>
        <v>0</v>
      </c>
      <c r="M557" s="525">
        <f t="shared" si="125"/>
        <v>0</v>
      </c>
      <c r="N557" s="538">
        <f t="shared" si="125"/>
        <v>0</v>
      </c>
    </row>
    <row r="558" spans="1:14" ht="15.75" customHeight="1" thickBot="1" x14ac:dyDescent="0.3">
      <c r="A558" s="633" t="s">
        <v>615</v>
      </c>
      <c r="B558" s="634"/>
      <c r="C558" s="634"/>
      <c r="D558" s="634"/>
      <c r="E558" s="634"/>
      <c r="F558" s="634"/>
      <c r="G558" s="634"/>
      <c r="H558" s="634"/>
      <c r="I558" s="634"/>
      <c r="J558" s="634"/>
      <c r="K558" s="634"/>
      <c r="L558" s="634"/>
      <c r="M558" s="634"/>
      <c r="N558" s="635"/>
    </row>
    <row r="559" spans="1:14" ht="26.25" thickBot="1" x14ac:dyDescent="0.3">
      <c r="A559" s="427" t="s">
        <v>418</v>
      </c>
      <c r="B559" s="415" t="s">
        <v>419</v>
      </c>
      <c r="C559" s="427" t="s">
        <v>420</v>
      </c>
      <c r="D559" s="415" t="s">
        <v>36</v>
      </c>
      <c r="E559" s="552" t="s">
        <v>533</v>
      </c>
      <c r="F559" s="229" t="s">
        <v>0</v>
      </c>
      <c r="G559" s="229" t="s">
        <v>2</v>
      </c>
      <c r="H559" s="229" t="s">
        <v>37</v>
      </c>
      <c r="I559" s="517" t="s">
        <v>5</v>
      </c>
      <c r="J559" s="542" t="s">
        <v>517</v>
      </c>
      <c r="K559" s="526" t="s">
        <v>518</v>
      </c>
      <c r="L559" s="531" t="s">
        <v>519</v>
      </c>
      <c r="M559" s="524" t="s">
        <v>520</v>
      </c>
      <c r="N559" s="536" t="s">
        <v>608</v>
      </c>
    </row>
    <row r="560" spans="1:14" x14ac:dyDescent="0.25">
      <c r="A560" s="231"/>
      <c r="B560" s="232"/>
      <c r="C560" s="233"/>
      <c r="D560" s="232"/>
      <c r="E560" s="232"/>
      <c r="F560" s="234"/>
      <c r="G560" s="235"/>
      <c r="H560" s="236"/>
      <c r="I560" s="518"/>
      <c r="J560" s="543"/>
      <c r="K560" s="527"/>
      <c r="L560" s="532"/>
      <c r="M560" s="539"/>
      <c r="N560" s="522">
        <f t="shared" ref="N560:N566" si="126">SUM(J560:M560)</f>
        <v>0</v>
      </c>
    </row>
    <row r="561" spans="1:14" x14ac:dyDescent="0.25">
      <c r="A561" s="237"/>
      <c r="B561" s="238"/>
      <c r="C561" s="239"/>
      <c r="D561" s="238"/>
      <c r="E561" s="238"/>
      <c r="F561" s="240"/>
      <c r="G561" s="241"/>
      <c r="H561" s="242"/>
      <c r="I561" s="519"/>
      <c r="J561" s="544"/>
      <c r="K561" s="528"/>
      <c r="L561" s="533"/>
      <c r="M561" s="540"/>
      <c r="N561" s="523">
        <f t="shared" si="126"/>
        <v>0</v>
      </c>
    </row>
    <row r="562" spans="1:14" x14ac:dyDescent="0.25">
      <c r="A562" s="237"/>
      <c r="B562" s="238"/>
      <c r="C562" s="239"/>
      <c r="D562" s="238"/>
      <c r="E562" s="238"/>
      <c r="F562" s="240"/>
      <c r="G562" s="241"/>
      <c r="H562" s="242"/>
      <c r="I562" s="519"/>
      <c r="J562" s="544"/>
      <c r="K562" s="528"/>
      <c r="L562" s="533"/>
      <c r="M562" s="540"/>
      <c r="N562" s="523">
        <f t="shared" si="126"/>
        <v>0</v>
      </c>
    </row>
    <row r="563" spans="1:14" x14ac:dyDescent="0.25">
      <c r="A563" s="237"/>
      <c r="B563" s="238"/>
      <c r="C563" s="239"/>
      <c r="D563" s="238"/>
      <c r="E563" s="238"/>
      <c r="F563" s="240"/>
      <c r="G563" s="241"/>
      <c r="H563" s="242"/>
      <c r="I563" s="519"/>
      <c r="J563" s="544"/>
      <c r="K563" s="528"/>
      <c r="L563" s="533"/>
      <c r="M563" s="540"/>
      <c r="N563" s="523">
        <f t="shared" si="126"/>
        <v>0</v>
      </c>
    </row>
    <row r="564" spans="1:14" x14ac:dyDescent="0.25">
      <c r="A564" s="237"/>
      <c r="B564" s="238"/>
      <c r="C564" s="239"/>
      <c r="D564" s="238"/>
      <c r="E564" s="238"/>
      <c r="F564" s="240"/>
      <c r="G564" s="241"/>
      <c r="H564" s="242"/>
      <c r="I564" s="519"/>
      <c r="J564" s="544"/>
      <c r="K564" s="528"/>
      <c r="L564" s="533"/>
      <c r="M564" s="540"/>
      <c r="N564" s="523">
        <f t="shared" si="126"/>
        <v>0</v>
      </c>
    </row>
    <row r="565" spans="1:14" x14ac:dyDescent="0.25">
      <c r="A565" s="237"/>
      <c r="B565" s="238"/>
      <c r="C565" s="239"/>
      <c r="D565" s="238"/>
      <c r="E565" s="238"/>
      <c r="F565" s="240"/>
      <c r="G565" s="241"/>
      <c r="H565" s="242"/>
      <c r="I565" s="519"/>
      <c r="J565" s="544"/>
      <c r="K565" s="528"/>
      <c r="L565" s="533"/>
      <c r="M565" s="540"/>
      <c r="N565" s="523">
        <f t="shared" si="126"/>
        <v>0</v>
      </c>
    </row>
    <row r="566" spans="1:14" x14ac:dyDescent="0.25">
      <c r="A566" s="237"/>
      <c r="B566" s="238"/>
      <c r="C566" s="239"/>
      <c r="D566" s="238"/>
      <c r="E566" s="238"/>
      <c r="F566" s="240"/>
      <c r="G566" s="241"/>
      <c r="H566" s="242"/>
      <c r="I566" s="519"/>
      <c r="J566" s="544"/>
      <c r="K566" s="528"/>
      <c r="L566" s="533"/>
      <c r="M566" s="540"/>
      <c r="N566" s="523">
        <f t="shared" si="126"/>
        <v>0</v>
      </c>
    </row>
    <row r="567" spans="1:14" x14ac:dyDescent="0.25">
      <c r="A567" s="237"/>
      <c r="B567" s="238"/>
      <c r="C567" s="239"/>
      <c r="D567" s="238"/>
      <c r="E567" s="238"/>
      <c r="F567" s="240"/>
      <c r="G567" s="241"/>
      <c r="H567" s="242"/>
      <c r="I567" s="519"/>
      <c r="J567" s="544"/>
      <c r="K567" s="528"/>
      <c r="L567" s="533"/>
      <c r="M567" s="540"/>
      <c r="N567" s="523">
        <f t="shared" ref="N567:N569" si="127">SUM(J567:M567)</f>
        <v>0</v>
      </c>
    </row>
    <row r="568" spans="1:14" x14ac:dyDescent="0.25">
      <c r="A568" s="237"/>
      <c r="B568" s="238"/>
      <c r="C568" s="239"/>
      <c r="D568" s="238"/>
      <c r="E568" s="238"/>
      <c r="F568" s="240"/>
      <c r="G568" s="241"/>
      <c r="H568" s="242"/>
      <c r="I568" s="519"/>
      <c r="J568" s="544"/>
      <c r="K568" s="528"/>
      <c r="L568" s="533"/>
      <c r="M568" s="540"/>
      <c r="N568" s="523">
        <f t="shared" si="127"/>
        <v>0</v>
      </c>
    </row>
    <row r="569" spans="1:14" ht="15.75" thickBot="1" x14ac:dyDescent="0.3">
      <c r="A569" s="243"/>
      <c r="B569" s="244"/>
      <c r="C569" s="245"/>
      <c r="D569" s="244"/>
      <c r="E569" s="244"/>
      <c r="F569" s="246"/>
      <c r="G569" s="247"/>
      <c r="H569" s="248"/>
      <c r="I569" s="520"/>
      <c r="J569" s="545"/>
      <c r="K569" s="529"/>
      <c r="L569" s="534"/>
      <c r="M569" s="541"/>
      <c r="N569" s="537">
        <f t="shared" si="127"/>
        <v>0</v>
      </c>
    </row>
    <row r="570" spans="1:14" ht="15.75" thickBot="1" x14ac:dyDescent="0.3">
      <c r="A570" s="646" t="s">
        <v>4</v>
      </c>
      <c r="B570" s="647"/>
      <c r="C570" s="647"/>
      <c r="D570" s="647"/>
      <c r="E570" s="647"/>
      <c r="F570" s="647"/>
      <c r="G570" s="647"/>
      <c r="H570" s="647"/>
      <c r="I570" s="521">
        <f>SUM(I560:I569)</f>
        <v>0</v>
      </c>
      <c r="J570" s="546">
        <f t="shared" ref="J570:N570" si="128">SUM(J560:J569)</f>
        <v>0</v>
      </c>
      <c r="K570" s="530">
        <f t="shared" si="128"/>
        <v>0</v>
      </c>
      <c r="L570" s="535">
        <f t="shared" si="128"/>
        <v>0</v>
      </c>
      <c r="M570" s="525">
        <f t="shared" si="128"/>
        <v>0</v>
      </c>
      <c r="N570" s="538">
        <f t="shared" si="128"/>
        <v>0</v>
      </c>
    </row>
    <row r="571" spans="1:14" ht="15.75" customHeight="1" thickBot="1" x14ac:dyDescent="0.3">
      <c r="A571" s="633" t="s">
        <v>616</v>
      </c>
      <c r="B571" s="634"/>
      <c r="C571" s="634"/>
      <c r="D571" s="634"/>
      <c r="E571" s="634"/>
      <c r="F571" s="634"/>
      <c r="G571" s="634"/>
      <c r="H571" s="634"/>
      <c r="I571" s="634"/>
      <c r="J571" s="634"/>
      <c r="K571" s="634"/>
      <c r="L571" s="634"/>
      <c r="M571" s="634"/>
      <c r="N571" s="635"/>
    </row>
    <row r="572" spans="1:14" ht="26.25" thickBot="1" x14ac:dyDescent="0.3">
      <c r="A572" s="427" t="s">
        <v>418</v>
      </c>
      <c r="B572" s="415" t="s">
        <v>419</v>
      </c>
      <c r="C572" s="427" t="s">
        <v>420</v>
      </c>
      <c r="D572" s="415" t="s">
        <v>36</v>
      </c>
      <c r="E572" s="552" t="s">
        <v>533</v>
      </c>
      <c r="F572" s="229" t="s">
        <v>0</v>
      </c>
      <c r="G572" s="229" t="s">
        <v>2</v>
      </c>
      <c r="H572" s="229" t="s">
        <v>37</v>
      </c>
      <c r="I572" s="517" t="s">
        <v>5</v>
      </c>
      <c r="J572" s="542" t="s">
        <v>517</v>
      </c>
      <c r="K572" s="526" t="s">
        <v>518</v>
      </c>
      <c r="L572" s="531" t="s">
        <v>519</v>
      </c>
      <c r="M572" s="524" t="s">
        <v>520</v>
      </c>
      <c r="N572" s="536" t="s">
        <v>608</v>
      </c>
    </row>
    <row r="573" spans="1:14" x14ac:dyDescent="0.25">
      <c r="A573" s="231"/>
      <c r="B573" s="232"/>
      <c r="C573" s="233"/>
      <c r="D573" s="232"/>
      <c r="E573" s="232"/>
      <c r="F573" s="234"/>
      <c r="G573" s="235"/>
      <c r="H573" s="236"/>
      <c r="I573" s="518"/>
      <c r="J573" s="543"/>
      <c r="K573" s="527"/>
      <c r="L573" s="532"/>
      <c r="M573" s="539"/>
      <c r="N573" s="522">
        <f t="shared" ref="N573:N579" si="129">SUM(J573:M573)</f>
        <v>0</v>
      </c>
    </row>
    <row r="574" spans="1:14" x14ac:dyDescent="0.25">
      <c r="A574" s="237"/>
      <c r="B574" s="238"/>
      <c r="C574" s="239"/>
      <c r="D574" s="238"/>
      <c r="E574" s="238"/>
      <c r="F574" s="240"/>
      <c r="G574" s="241"/>
      <c r="H574" s="242"/>
      <c r="I574" s="519"/>
      <c r="J574" s="544"/>
      <c r="K574" s="528"/>
      <c r="L574" s="533"/>
      <c r="M574" s="540"/>
      <c r="N574" s="523">
        <f t="shared" si="129"/>
        <v>0</v>
      </c>
    </row>
    <row r="575" spans="1:14" x14ac:dyDescent="0.25">
      <c r="A575" s="237"/>
      <c r="B575" s="238"/>
      <c r="C575" s="239"/>
      <c r="D575" s="238"/>
      <c r="E575" s="238"/>
      <c r="F575" s="240"/>
      <c r="G575" s="241"/>
      <c r="H575" s="242"/>
      <c r="I575" s="519"/>
      <c r="J575" s="544"/>
      <c r="K575" s="528"/>
      <c r="L575" s="533"/>
      <c r="M575" s="540"/>
      <c r="N575" s="523">
        <f t="shared" si="129"/>
        <v>0</v>
      </c>
    </row>
    <row r="576" spans="1:14" x14ac:dyDescent="0.25">
      <c r="A576" s="237"/>
      <c r="B576" s="238"/>
      <c r="C576" s="239"/>
      <c r="D576" s="238"/>
      <c r="E576" s="238"/>
      <c r="F576" s="240"/>
      <c r="G576" s="241"/>
      <c r="H576" s="242"/>
      <c r="I576" s="519"/>
      <c r="J576" s="544"/>
      <c r="K576" s="528"/>
      <c r="L576" s="533"/>
      <c r="M576" s="540"/>
      <c r="N576" s="523">
        <f t="shared" si="129"/>
        <v>0</v>
      </c>
    </row>
    <row r="577" spans="1:14" x14ac:dyDescent="0.25">
      <c r="A577" s="237"/>
      <c r="B577" s="238"/>
      <c r="C577" s="239"/>
      <c r="D577" s="238"/>
      <c r="E577" s="238"/>
      <c r="F577" s="240"/>
      <c r="G577" s="241"/>
      <c r="H577" s="242"/>
      <c r="I577" s="519"/>
      <c r="J577" s="544"/>
      <c r="K577" s="528"/>
      <c r="L577" s="533"/>
      <c r="M577" s="540"/>
      <c r="N577" s="523">
        <f t="shared" si="129"/>
        <v>0</v>
      </c>
    </row>
    <row r="578" spans="1:14" x14ac:dyDescent="0.25">
      <c r="A578" s="237"/>
      <c r="B578" s="238"/>
      <c r="C578" s="239"/>
      <c r="D578" s="238"/>
      <c r="E578" s="238"/>
      <c r="F578" s="240"/>
      <c r="G578" s="241"/>
      <c r="H578" s="242"/>
      <c r="I578" s="519"/>
      <c r="J578" s="544"/>
      <c r="K578" s="528"/>
      <c r="L578" s="533"/>
      <c r="M578" s="540"/>
      <c r="N578" s="523">
        <f t="shared" si="129"/>
        <v>0</v>
      </c>
    </row>
    <row r="579" spans="1:14" x14ac:dyDescent="0.25">
      <c r="A579" s="237"/>
      <c r="B579" s="238"/>
      <c r="C579" s="239"/>
      <c r="D579" s="238"/>
      <c r="E579" s="238"/>
      <c r="F579" s="240"/>
      <c r="G579" s="241"/>
      <c r="H579" s="242"/>
      <c r="I579" s="519"/>
      <c r="J579" s="544"/>
      <c r="K579" s="528"/>
      <c r="L579" s="533"/>
      <c r="M579" s="540"/>
      <c r="N579" s="523">
        <f t="shared" si="129"/>
        <v>0</v>
      </c>
    </row>
    <row r="580" spans="1:14" x14ac:dyDescent="0.25">
      <c r="A580" s="237"/>
      <c r="B580" s="238"/>
      <c r="C580" s="239"/>
      <c r="D580" s="238"/>
      <c r="E580" s="238"/>
      <c r="F580" s="240"/>
      <c r="G580" s="241"/>
      <c r="H580" s="242"/>
      <c r="I580" s="519"/>
      <c r="J580" s="544"/>
      <c r="K580" s="528"/>
      <c r="L580" s="533"/>
      <c r="M580" s="540"/>
      <c r="N580" s="523">
        <f t="shared" ref="N580:N582" si="130">SUM(J580:M580)</f>
        <v>0</v>
      </c>
    </row>
    <row r="581" spans="1:14" x14ac:dyDescent="0.25">
      <c r="A581" s="237"/>
      <c r="B581" s="238"/>
      <c r="C581" s="239"/>
      <c r="D581" s="238"/>
      <c r="E581" s="238"/>
      <c r="F581" s="240"/>
      <c r="G581" s="241"/>
      <c r="H581" s="242"/>
      <c r="I581" s="519"/>
      <c r="J581" s="544"/>
      <c r="K581" s="528"/>
      <c r="L581" s="533"/>
      <c r="M581" s="540"/>
      <c r="N581" s="523">
        <f t="shared" si="130"/>
        <v>0</v>
      </c>
    </row>
    <row r="582" spans="1:14" ht="15.75" thickBot="1" x14ac:dyDescent="0.3">
      <c r="A582" s="243"/>
      <c r="B582" s="244"/>
      <c r="C582" s="245"/>
      <c r="D582" s="244"/>
      <c r="E582" s="244"/>
      <c r="F582" s="246"/>
      <c r="G582" s="247"/>
      <c r="H582" s="248"/>
      <c r="I582" s="520"/>
      <c r="J582" s="545"/>
      <c r="K582" s="529"/>
      <c r="L582" s="534"/>
      <c r="M582" s="541"/>
      <c r="N582" s="537">
        <f t="shared" si="130"/>
        <v>0</v>
      </c>
    </row>
    <row r="583" spans="1:14" ht="15.75" thickBot="1" x14ac:dyDescent="0.3">
      <c r="A583" s="646" t="s">
        <v>4</v>
      </c>
      <c r="B583" s="647"/>
      <c r="C583" s="647"/>
      <c r="D583" s="647"/>
      <c r="E583" s="647"/>
      <c r="F583" s="647"/>
      <c r="G583" s="647"/>
      <c r="H583" s="647"/>
      <c r="I583" s="521">
        <f>SUM(I573:I582)</f>
        <v>0</v>
      </c>
      <c r="J583" s="546">
        <f t="shared" ref="J583:N583" si="131">SUM(J573:J582)</f>
        <v>0</v>
      </c>
      <c r="K583" s="530">
        <f t="shared" si="131"/>
        <v>0</v>
      </c>
      <c r="L583" s="535">
        <f t="shared" si="131"/>
        <v>0</v>
      </c>
      <c r="M583" s="525">
        <f t="shared" si="131"/>
        <v>0</v>
      </c>
      <c r="N583" s="538">
        <f t="shared" si="131"/>
        <v>0</v>
      </c>
    </row>
    <row r="584" spans="1:14" ht="15.75" thickBot="1" x14ac:dyDescent="0.3">
      <c r="A584" s="633" t="s">
        <v>617</v>
      </c>
      <c r="B584" s="634"/>
      <c r="C584" s="634"/>
      <c r="D584" s="634"/>
      <c r="E584" s="634"/>
      <c r="F584" s="634"/>
      <c r="G584" s="634"/>
      <c r="H584" s="634"/>
      <c r="I584" s="634"/>
      <c r="J584" s="634"/>
      <c r="K584" s="634"/>
      <c r="L584" s="634"/>
      <c r="M584" s="634"/>
      <c r="N584" s="635"/>
    </row>
    <row r="585" spans="1:14" ht="26.25" thickBot="1" x14ac:dyDescent="0.3">
      <c r="A585" s="427" t="s">
        <v>418</v>
      </c>
      <c r="B585" s="415" t="s">
        <v>419</v>
      </c>
      <c r="C585" s="427" t="s">
        <v>420</v>
      </c>
      <c r="D585" s="415" t="s">
        <v>36</v>
      </c>
      <c r="E585" s="552" t="s">
        <v>533</v>
      </c>
      <c r="F585" s="229" t="s">
        <v>0</v>
      </c>
      <c r="G585" s="229" t="s">
        <v>2</v>
      </c>
      <c r="H585" s="229" t="s">
        <v>37</v>
      </c>
      <c r="I585" s="517" t="s">
        <v>5</v>
      </c>
      <c r="J585" s="542" t="s">
        <v>517</v>
      </c>
      <c r="K585" s="526" t="s">
        <v>518</v>
      </c>
      <c r="L585" s="531" t="s">
        <v>519</v>
      </c>
      <c r="M585" s="524" t="s">
        <v>520</v>
      </c>
      <c r="N585" s="536" t="s">
        <v>608</v>
      </c>
    </row>
    <row r="586" spans="1:14" x14ac:dyDescent="0.25">
      <c r="A586" s="231"/>
      <c r="B586" s="232"/>
      <c r="C586" s="233"/>
      <c r="D586" s="232"/>
      <c r="E586" s="232"/>
      <c r="F586" s="234"/>
      <c r="G586" s="235"/>
      <c r="H586" s="236"/>
      <c r="I586" s="518"/>
      <c r="J586" s="543"/>
      <c r="K586" s="527"/>
      <c r="L586" s="532"/>
      <c r="M586" s="539"/>
      <c r="N586" s="522">
        <f t="shared" ref="N586:N592" si="132">SUM(J586:M586)</f>
        <v>0</v>
      </c>
    </row>
    <row r="587" spans="1:14" x14ac:dyDescent="0.25">
      <c r="A587" s="237"/>
      <c r="B587" s="238"/>
      <c r="C587" s="239"/>
      <c r="D587" s="238"/>
      <c r="E587" s="238"/>
      <c r="F587" s="240"/>
      <c r="G587" s="241"/>
      <c r="H587" s="242"/>
      <c r="I587" s="519"/>
      <c r="J587" s="544"/>
      <c r="K587" s="528"/>
      <c r="L587" s="533"/>
      <c r="M587" s="540"/>
      <c r="N587" s="523">
        <f t="shared" si="132"/>
        <v>0</v>
      </c>
    </row>
    <row r="588" spans="1:14" x14ac:dyDescent="0.25">
      <c r="A588" s="237"/>
      <c r="B588" s="238"/>
      <c r="C588" s="239"/>
      <c r="D588" s="238"/>
      <c r="E588" s="238"/>
      <c r="F588" s="240"/>
      <c r="G588" s="241"/>
      <c r="H588" s="242"/>
      <c r="I588" s="519"/>
      <c r="J588" s="544"/>
      <c r="K588" s="528"/>
      <c r="L588" s="533"/>
      <c r="M588" s="540"/>
      <c r="N588" s="523">
        <f t="shared" si="132"/>
        <v>0</v>
      </c>
    </row>
    <row r="589" spans="1:14" x14ac:dyDescent="0.25">
      <c r="A589" s="237"/>
      <c r="B589" s="238"/>
      <c r="C589" s="239"/>
      <c r="D589" s="238"/>
      <c r="E589" s="238"/>
      <c r="F589" s="240"/>
      <c r="G589" s="241"/>
      <c r="H589" s="242"/>
      <c r="I589" s="519"/>
      <c r="J589" s="544"/>
      <c r="K589" s="528"/>
      <c r="L589" s="533"/>
      <c r="M589" s="540"/>
      <c r="N589" s="523">
        <f t="shared" si="132"/>
        <v>0</v>
      </c>
    </row>
    <row r="590" spans="1:14" x14ac:dyDescent="0.25">
      <c r="A590" s="237"/>
      <c r="B590" s="238"/>
      <c r="C590" s="239"/>
      <c r="D590" s="238"/>
      <c r="E590" s="238"/>
      <c r="F590" s="240"/>
      <c r="G590" s="241"/>
      <c r="H590" s="242"/>
      <c r="I590" s="519"/>
      <c r="J590" s="544"/>
      <c r="K590" s="528"/>
      <c r="L590" s="533"/>
      <c r="M590" s="540"/>
      <c r="N590" s="523">
        <f t="shared" si="132"/>
        <v>0</v>
      </c>
    </row>
    <row r="591" spans="1:14" x14ac:dyDescent="0.25">
      <c r="A591" s="237"/>
      <c r="B591" s="238"/>
      <c r="C591" s="239"/>
      <c r="D591" s="238"/>
      <c r="E591" s="238"/>
      <c r="F591" s="240"/>
      <c r="G591" s="241"/>
      <c r="H591" s="242"/>
      <c r="I591" s="519"/>
      <c r="J591" s="544"/>
      <c r="K591" s="528"/>
      <c r="L591" s="533"/>
      <c r="M591" s="540"/>
      <c r="N591" s="523">
        <f t="shared" si="132"/>
        <v>0</v>
      </c>
    </row>
    <row r="592" spans="1:14" x14ac:dyDescent="0.25">
      <c r="A592" s="237"/>
      <c r="B592" s="238"/>
      <c r="C592" s="239"/>
      <c r="D592" s="238"/>
      <c r="E592" s="238"/>
      <c r="F592" s="240"/>
      <c r="G592" s="241"/>
      <c r="H592" s="242"/>
      <c r="I592" s="519"/>
      <c r="J592" s="544"/>
      <c r="K592" s="528"/>
      <c r="L592" s="533"/>
      <c r="M592" s="540"/>
      <c r="N592" s="523">
        <f t="shared" si="132"/>
        <v>0</v>
      </c>
    </row>
    <row r="593" spans="1:14" x14ac:dyDescent="0.25">
      <c r="A593" s="237"/>
      <c r="B593" s="238"/>
      <c r="C593" s="239"/>
      <c r="D593" s="238"/>
      <c r="E593" s="238"/>
      <c r="F593" s="240"/>
      <c r="G593" s="241"/>
      <c r="H593" s="242"/>
      <c r="I593" s="519"/>
      <c r="J593" s="544"/>
      <c r="K593" s="528"/>
      <c r="L593" s="533"/>
      <c r="M593" s="540"/>
      <c r="N593" s="523">
        <f t="shared" ref="N593:N595" si="133">SUM(J593:M593)</f>
        <v>0</v>
      </c>
    </row>
    <row r="594" spans="1:14" x14ac:dyDescent="0.25">
      <c r="A594" s="237"/>
      <c r="B594" s="238"/>
      <c r="C594" s="239"/>
      <c r="D594" s="238"/>
      <c r="E594" s="238"/>
      <c r="F594" s="240"/>
      <c r="G594" s="241"/>
      <c r="H594" s="242"/>
      <c r="I594" s="519"/>
      <c r="J594" s="544"/>
      <c r="K594" s="528"/>
      <c r="L594" s="533"/>
      <c r="M594" s="540"/>
      <c r="N594" s="523">
        <f t="shared" si="133"/>
        <v>0</v>
      </c>
    </row>
    <row r="595" spans="1:14" ht="15.75" thickBot="1" x14ac:dyDescent="0.3">
      <c r="A595" s="243"/>
      <c r="B595" s="244"/>
      <c r="C595" s="245"/>
      <c r="D595" s="244"/>
      <c r="E595" s="244"/>
      <c r="F595" s="246"/>
      <c r="G595" s="247"/>
      <c r="H595" s="248"/>
      <c r="I595" s="520"/>
      <c r="J595" s="545"/>
      <c r="K595" s="529"/>
      <c r="L595" s="534"/>
      <c r="M595" s="541"/>
      <c r="N595" s="537">
        <f t="shared" si="133"/>
        <v>0</v>
      </c>
    </row>
    <row r="596" spans="1:14" ht="15.75" thickBot="1" x14ac:dyDescent="0.3">
      <c r="A596" s="646" t="s">
        <v>4</v>
      </c>
      <c r="B596" s="647"/>
      <c r="C596" s="647"/>
      <c r="D596" s="647"/>
      <c r="E596" s="647"/>
      <c r="F596" s="647"/>
      <c r="G596" s="647"/>
      <c r="H596" s="647"/>
      <c r="I596" s="521">
        <f>SUM(I586:I595)</f>
        <v>0</v>
      </c>
      <c r="J596" s="546">
        <f t="shared" ref="J596:N596" si="134">SUM(J586:J595)</f>
        <v>0</v>
      </c>
      <c r="K596" s="530">
        <f t="shared" si="134"/>
        <v>0</v>
      </c>
      <c r="L596" s="535">
        <f t="shared" si="134"/>
        <v>0</v>
      </c>
      <c r="M596" s="525">
        <f t="shared" si="134"/>
        <v>0</v>
      </c>
      <c r="N596" s="538">
        <f t="shared" si="134"/>
        <v>0</v>
      </c>
    </row>
    <row r="597" spans="1:14" ht="15.75" customHeight="1" thickBot="1" x14ac:dyDescent="0.3">
      <c r="A597" s="633" t="s">
        <v>458</v>
      </c>
      <c r="B597" s="634"/>
      <c r="C597" s="634"/>
      <c r="D597" s="634"/>
      <c r="E597" s="634"/>
      <c r="F597" s="634"/>
      <c r="G597" s="634"/>
      <c r="H597" s="634"/>
      <c r="I597" s="634"/>
      <c r="J597" s="634"/>
      <c r="K597" s="634"/>
      <c r="L597" s="634"/>
      <c r="M597" s="634"/>
      <c r="N597" s="635"/>
    </row>
    <row r="598" spans="1:14" ht="26.25" thickBot="1" x14ac:dyDescent="0.3">
      <c r="A598" s="427" t="s">
        <v>537</v>
      </c>
      <c r="B598" s="415" t="s">
        <v>537</v>
      </c>
      <c r="C598" s="427" t="s">
        <v>420</v>
      </c>
      <c r="D598" s="415" t="s">
        <v>36</v>
      </c>
      <c r="E598" s="552" t="s">
        <v>533</v>
      </c>
      <c r="F598" s="229" t="s">
        <v>0</v>
      </c>
      <c r="G598" s="229" t="s">
        <v>535</v>
      </c>
      <c r="H598" s="229" t="s">
        <v>37</v>
      </c>
      <c r="I598" s="517" t="s">
        <v>5</v>
      </c>
      <c r="J598" s="542" t="s">
        <v>517</v>
      </c>
      <c r="K598" s="526" t="s">
        <v>518</v>
      </c>
      <c r="L598" s="531" t="s">
        <v>519</v>
      </c>
      <c r="M598" s="524" t="s">
        <v>520</v>
      </c>
      <c r="N598" s="536" t="s">
        <v>608</v>
      </c>
    </row>
    <row r="599" spans="1:14" x14ac:dyDescent="0.25">
      <c r="A599" s="231"/>
      <c r="B599" s="232"/>
      <c r="C599" s="233"/>
      <c r="D599" s="232"/>
      <c r="E599" s="232"/>
      <c r="F599" s="234"/>
      <c r="G599" s="235"/>
      <c r="H599" s="236"/>
      <c r="I599" s="518"/>
      <c r="J599" s="543"/>
      <c r="K599" s="527"/>
      <c r="L599" s="532"/>
      <c r="M599" s="539"/>
      <c r="N599" s="522">
        <f t="shared" ref="N599:N605" si="135">SUM(J599:M599)</f>
        <v>0</v>
      </c>
    </row>
    <row r="600" spans="1:14" x14ac:dyDescent="0.25">
      <c r="A600" s="237"/>
      <c r="B600" s="238"/>
      <c r="C600" s="239"/>
      <c r="D600" s="238"/>
      <c r="E600" s="238"/>
      <c r="F600" s="240"/>
      <c r="G600" s="241"/>
      <c r="H600" s="242"/>
      <c r="I600" s="519"/>
      <c r="J600" s="544"/>
      <c r="K600" s="528"/>
      <c r="L600" s="533"/>
      <c r="M600" s="540"/>
      <c r="N600" s="523">
        <f t="shared" si="135"/>
        <v>0</v>
      </c>
    </row>
    <row r="601" spans="1:14" x14ac:dyDescent="0.25">
      <c r="A601" s="237"/>
      <c r="B601" s="238"/>
      <c r="C601" s="239"/>
      <c r="D601" s="238"/>
      <c r="E601" s="238"/>
      <c r="F601" s="240"/>
      <c r="G601" s="241"/>
      <c r="H601" s="242"/>
      <c r="I601" s="519"/>
      <c r="J601" s="544"/>
      <c r="K601" s="528"/>
      <c r="L601" s="533"/>
      <c r="M601" s="540"/>
      <c r="N601" s="523">
        <f t="shared" si="135"/>
        <v>0</v>
      </c>
    </row>
    <row r="602" spans="1:14" x14ac:dyDescent="0.25">
      <c r="A602" s="237"/>
      <c r="B602" s="238"/>
      <c r="C602" s="239"/>
      <c r="D602" s="238"/>
      <c r="E602" s="238"/>
      <c r="F602" s="240"/>
      <c r="G602" s="241"/>
      <c r="H602" s="242"/>
      <c r="I602" s="519"/>
      <c r="J602" s="544"/>
      <c r="K602" s="528"/>
      <c r="L602" s="533"/>
      <c r="M602" s="540"/>
      <c r="N602" s="523">
        <f t="shared" si="135"/>
        <v>0</v>
      </c>
    </row>
    <row r="603" spans="1:14" x14ac:dyDescent="0.25">
      <c r="A603" s="237"/>
      <c r="B603" s="238"/>
      <c r="C603" s="239"/>
      <c r="D603" s="238"/>
      <c r="E603" s="238"/>
      <c r="F603" s="240"/>
      <c r="G603" s="241"/>
      <c r="H603" s="242"/>
      <c r="I603" s="519"/>
      <c r="J603" s="544"/>
      <c r="K603" s="528"/>
      <c r="L603" s="533"/>
      <c r="M603" s="540"/>
      <c r="N603" s="523">
        <f t="shared" si="135"/>
        <v>0</v>
      </c>
    </row>
    <row r="604" spans="1:14" x14ac:dyDescent="0.25">
      <c r="A604" s="237"/>
      <c r="B604" s="238"/>
      <c r="C604" s="239"/>
      <c r="D604" s="238"/>
      <c r="E604" s="238"/>
      <c r="F604" s="240"/>
      <c r="G604" s="241"/>
      <c r="H604" s="242"/>
      <c r="I604" s="519"/>
      <c r="J604" s="544"/>
      <c r="K604" s="528"/>
      <c r="L604" s="533"/>
      <c r="M604" s="540"/>
      <c r="N604" s="523">
        <f t="shared" si="135"/>
        <v>0</v>
      </c>
    </row>
    <row r="605" spans="1:14" x14ac:dyDescent="0.25">
      <c r="A605" s="237"/>
      <c r="B605" s="238"/>
      <c r="C605" s="239"/>
      <c r="D605" s="238"/>
      <c r="E605" s="238"/>
      <c r="F605" s="240"/>
      <c r="G605" s="241"/>
      <c r="H605" s="242"/>
      <c r="I605" s="519"/>
      <c r="J605" s="544"/>
      <c r="K605" s="528"/>
      <c r="L605" s="533"/>
      <c r="M605" s="540"/>
      <c r="N605" s="523">
        <f t="shared" si="135"/>
        <v>0</v>
      </c>
    </row>
    <row r="606" spans="1:14" x14ac:dyDescent="0.25">
      <c r="A606" s="237"/>
      <c r="B606" s="238"/>
      <c r="C606" s="239"/>
      <c r="D606" s="238"/>
      <c r="E606" s="238"/>
      <c r="F606" s="240"/>
      <c r="G606" s="241"/>
      <c r="H606" s="242"/>
      <c r="I606" s="519"/>
      <c r="J606" s="544"/>
      <c r="K606" s="528"/>
      <c r="L606" s="533"/>
      <c r="M606" s="540"/>
      <c r="N606" s="523">
        <f t="shared" ref="N606:N608" si="136">SUM(J606:M606)</f>
        <v>0</v>
      </c>
    </row>
    <row r="607" spans="1:14" x14ac:dyDescent="0.25">
      <c r="A607" s="237"/>
      <c r="B607" s="238"/>
      <c r="C607" s="239"/>
      <c r="D607" s="238"/>
      <c r="E607" s="238"/>
      <c r="F607" s="240"/>
      <c r="G607" s="241"/>
      <c r="H607" s="242"/>
      <c r="I607" s="519"/>
      <c r="J607" s="544"/>
      <c r="K607" s="528"/>
      <c r="L607" s="533"/>
      <c r="M607" s="540"/>
      <c r="N607" s="523">
        <f t="shared" si="136"/>
        <v>0</v>
      </c>
    </row>
    <row r="608" spans="1:14" ht="15.75" thickBot="1" x14ac:dyDescent="0.3">
      <c r="A608" s="243"/>
      <c r="B608" s="244"/>
      <c r="C608" s="245"/>
      <c r="D608" s="244"/>
      <c r="E608" s="244"/>
      <c r="F608" s="246"/>
      <c r="G608" s="247"/>
      <c r="H608" s="248"/>
      <c r="I608" s="520"/>
      <c r="J608" s="545"/>
      <c r="K608" s="529"/>
      <c r="L608" s="534"/>
      <c r="M608" s="541"/>
      <c r="N608" s="537">
        <f t="shared" si="136"/>
        <v>0</v>
      </c>
    </row>
    <row r="609" spans="1:14" ht="15.75" thickBot="1" x14ac:dyDescent="0.3">
      <c r="A609" s="646" t="s">
        <v>4</v>
      </c>
      <c r="B609" s="647"/>
      <c r="C609" s="647"/>
      <c r="D609" s="647"/>
      <c r="E609" s="647"/>
      <c r="F609" s="647"/>
      <c r="G609" s="647"/>
      <c r="H609" s="647"/>
      <c r="I609" s="521">
        <f>SUM(I599:I608)</f>
        <v>0</v>
      </c>
      <c r="J609" s="546">
        <f t="shared" ref="J609:N609" si="137">SUM(J599:J608)</f>
        <v>0</v>
      </c>
      <c r="K609" s="530">
        <f t="shared" si="137"/>
        <v>0</v>
      </c>
      <c r="L609" s="535">
        <f t="shared" si="137"/>
        <v>0</v>
      </c>
      <c r="M609" s="525">
        <f t="shared" si="137"/>
        <v>0</v>
      </c>
      <c r="N609" s="538">
        <f t="shared" si="137"/>
        <v>0</v>
      </c>
    </row>
    <row r="610" spans="1:14" ht="15.75" customHeight="1" thickBot="1" x14ac:dyDescent="0.3">
      <c r="A610" s="633" t="s">
        <v>459</v>
      </c>
      <c r="B610" s="634"/>
      <c r="C610" s="634"/>
      <c r="D610" s="634"/>
      <c r="E610" s="634"/>
      <c r="F610" s="634"/>
      <c r="G610" s="634"/>
      <c r="H610" s="634"/>
      <c r="I610" s="634"/>
      <c r="J610" s="634"/>
      <c r="K610" s="634"/>
      <c r="L610" s="634"/>
      <c r="M610" s="634"/>
      <c r="N610" s="635"/>
    </row>
    <row r="611" spans="1:14" ht="26.25" thickBot="1" x14ac:dyDescent="0.3">
      <c r="A611" s="427" t="s">
        <v>418</v>
      </c>
      <c r="B611" s="415" t="s">
        <v>419</v>
      </c>
      <c r="C611" s="427" t="s">
        <v>420</v>
      </c>
      <c r="D611" s="415" t="s">
        <v>36</v>
      </c>
      <c r="E611" s="552" t="s">
        <v>533</v>
      </c>
      <c r="F611" s="229" t="s">
        <v>0</v>
      </c>
      <c r="G611" s="229" t="s">
        <v>2</v>
      </c>
      <c r="H611" s="229" t="s">
        <v>37</v>
      </c>
      <c r="I611" s="517" t="s">
        <v>5</v>
      </c>
      <c r="J611" s="542" t="s">
        <v>517</v>
      </c>
      <c r="K611" s="526" t="s">
        <v>518</v>
      </c>
      <c r="L611" s="531" t="s">
        <v>519</v>
      </c>
      <c r="M611" s="524" t="s">
        <v>520</v>
      </c>
      <c r="N611" s="536" t="s">
        <v>608</v>
      </c>
    </row>
    <row r="612" spans="1:14" x14ac:dyDescent="0.25">
      <c r="A612" s="231"/>
      <c r="B612" s="232"/>
      <c r="C612" s="233"/>
      <c r="D612" s="232"/>
      <c r="E612" s="232"/>
      <c r="F612" s="234"/>
      <c r="G612" s="235"/>
      <c r="H612" s="236"/>
      <c r="I612" s="518"/>
      <c r="J612" s="543"/>
      <c r="K612" s="527"/>
      <c r="L612" s="532"/>
      <c r="M612" s="539"/>
      <c r="N612" s="522">
        <f t="shared" ref="N612:N618" si="138">SUM(J612:M612)</f>
        <v>0</v>
      </c>
    </row>
    <row r="613" spans="1:14" x14ac:dyDescent="0.25">
      <c r="A613" s="237"/>
      <c r="B613" s="238"/>
      <c r="C613" s="239"/>
      <c r="D613" s="238"/>
      <c r="E613" s="238"/>
      <c r="F613" s="240"/>
      <c r="G613" s="241"/>
      <c r="H613" s="242"/>
      <c r="I613" s="519"/>
      <c r="J613" s="544"/>
      <c r="K613" s="528"/>
      <c r="L613" s="533"/>
      <c r="M613" s="540"/>
      <c r="N613" s="523">
        <f t="shared" si="138"/>
        <v>0</v>
      </c>
    </row>
    <row r="614" spans="1:14" x14ac:dyDescent="0.25">
      <c r="A614" s="237"/>
      <c r="B614" s="238"/>
      <c r="C614" s="239"/>
      <c r="D614" s="238"/>
      <c r="E614" s="238"/>
      <c r="F614" s="240"/>
      <c r="G614" s="241"/>
      <c r="H614" s="242"/>
      <c r="I614" s="519"/>
      <c r="J614" s="544"/>
      <c r="K614" s="528"/>
      <c r="L614" s="533"/>
      <c r="M614" s="540"/>
      <c r="N614" s="523">
        <f t="shared" si="138"/>
        <v>0</v>
      </c>
    </row>
    <row r="615" spans="1:14" x14ac:dyDescent="0.25">
      <c r="A615" s="237"/>
      <c r="B615" s="238"/>
      <c r="C615" s="239"/>
      <c r="D615" s="238"/>
      <c r="E615" s="238"/>
      <c r="F615" s="240"/>
      <c r="G615" s="241"/>
      <c r="H615" s="242"/>
      <c r="I615" s="519"/>
      <c r="J615" s="544"/>
      <c r="K615" s="528"/>
      <c r="L615" s="533"/>
      <c r="M615" s="540"/>
      <c r="N615" s="523">
        <f t="shared" si="138"/>
        <v>0</v>
      </c>
    </row>
    <row r="616" spans="1:14" x14ac:dyDescent="0.25">
      <c r="A616" s="237"/>
      <c r="B616" s="238"/>
      <c r="C616" s="239"/>
      <c r="D616" s="238"/>
      <c r="E616" s="238"/>
      <c r="F616" s="240"/>
      <c r="G616" s="241"/>
      <c r="H616" s="242"/>
      <c r="I616" s="519"/>
      <c r="J616" s="544"/>
      <c r="K616" s="528"/>
      <c r="L616" s="533"/>
      <c r="M616" s="540"/>
      <c r="N616" s="523">
        <f t="shared" si="138"/>
        <v>0</v>
      </c>
    </row>
    <row r="617" spans="1:14" x14ac:dyDescent="0.25">
      <c r="A617" s="237"/>
      <c r="B617" s="238"/>
      <c r="C617" s="239"/>
      <c r="D617" s="238"/>
      <c r="E617" s="238"/>
      <c r="F617" s="240"/>
      <c r="G617" s="241"/>
      <c r="H617" s="242"/>
      <c r="I617" s="519"/>
      <c r="J617" s="544"/>
      <c r="K617" s="528"/>
      <c r="L617" s="533"/>
      <c r="M617" s="540"/>
      <c r="N617" s="523">
        <f t="shared" si="138"/>
        <v>0</v>
      </c>
    </row>
    <row r="618" spans="1:14" x14ac:dyDescent="0.25">
      <c r="A618" s="237"/>
      <c r="B618" s="238"/>
      <c r="C618" s="239"/>
      <c r="D618" s="238"/>
      <c r="E618" s="238"/>
      <c r="F618" s="240"/>
      <c r="G618" s="241"/>
      <c r="H618" s="242"/>
      <c r="I618" s="519"/>
      <c r="J618" s="544"/>
      <c r="K618" s="528"/>
      <c r="L618" s="533"/>
      <c r="M618" s="540"/>
      <c r="N618" s="523">
        <f t="shared" si="138"/>
        <v>0</v>
      </c>
    </row>
    <row r="619" spans="1:14" x14ac:dyDescent="0.25">
      <c r="A619" s="237"/>
      <c r="B619" s="238"/>
      <c r="C619" s="239"/>
      <c r="D619" s="238"/>
      <c r="E619" s="238"/>
      <c r="F619" s="240"/>
      <c r="G619" s="241"/>
      <c r="H619" s="242"/>
      <c r="I619" s="519"/>
      <c r="J619" s="544"/>
      <c r="K619" s="528"/>
      <c r="L619" s="533"/>
      <c r="M619" s="540"/>
      <c r="N619" s="523">
        <f t="shared" ref="N619:N621" si="139">SUM(J619:M619)</f>
        <v>0</v>
      </c>
    </row>
    <row r="620" spans="1:14" x14ac:dyDescent="0.25">
      <c r="A620" s="237"/>
      <c r="B620" s="238"/>
      <c r="C620" s="239"/>
      <c r="D620" s="238"/>
      <c r="E620" s="238"/>
      <c r="F620" s="240"/>
      <c r="G620" s="241"/>
      <c r="H620" s="242"/>
      <c r="I620" s="519"/>
      <c r="J620" s="544"/>
      <c r="K620" s="528"/>
      <c r="L620" s="533"/>
      <c r="M620" s="540"/>
      <c r="N620" s="523">
        <f t="shared" si="139"/>
        <v>0</v>
      </c>
    </row>
    <row r="621" spans="1:14" ht="15.75" thickBot="1" x14ac:dyDescent="0.3">
      <c r="A621" s="243"/>
      <c r="B621" s="244"/>
      <c r="C621" s="245"/>
      <c r="D621" s="244"/>
      <c r="E621" s="244"/>
      <c r="F621" s="246"/>
      <c r="G621" s="247"/>
      <c r="H621" s="248"/>
      <c r="I621" s="520"/>
      <c r="J621" s="545"/>
      <c r="K621" s="529"/>
      <c r="L621" s="534"/>
      <c r="M621" s="541"/>
      <c r="N621" s="537">
        <f t="shared" si="139"/>
        <v>0</v>
      </c>
    </row>
    <row r="622" spans="1:14" ht="15.75" thickBot="1" x14ac:dyDescent="0.3">
      <c r="A622" s="646" t="s">
        <v>4</v>
      </c>
      <c r="B622" s="647"/>
      <c r="C622" s="647"/>
      <c r="D622" s="647"/>
      <c r="E622" s="647"/>
      <c r="F622" s="647"/>
      <c r="G622" s="647"/>
      <c r="H622" s="647"/>
      <c r="I622" s="521">
        <f>SUM(I612:I621)</f>
        <v>0</v>
      </c>
      <c r="J622" s="546">
        <f t="shared" ref="J622:N622" si="140">SUM(J612:J621)</f>
        <v>0</v>
      </c>
      <c r="K622" s="530">
        <f t="shared" si="140"/>
        <v>0</v>
      </c>
      <c r="L622" s="535">
        <f t="shared" si="140"/>
        <v>0</v>
      </c>
      <c r="M622" s="525">
        <f t="shared" si="140"/>
        <v>0</v>
      </c>
      <c r="N622" s="538">
        <f t="shared" si="140"/>
        <v>0</v>
      </c>
    </row>
    <row r="623" spans="1:14" ht="15.75" customHeight="1" thickBot="1" x14ac:dyDescent="0.3">
      <c r="A623" s="633" t="s">
        <v>460</v>
      </c>
      <c r="B623" s="634"/>
      <c r="C623" s="634"/>
      <c r="D623" s="634"/>
      <c r="E623" s="634"/>
      <c r="F623" s="634"/>
      <c r="G623" s="634"/>
      <c r="H623" s="634"/>
      <c r="I623" s="634"/>
      <c r="J623" s="634"/>
      <c r="K623" s="634"/>
      <c r="L623" s="634"/>
      <c r="M623" s="634"/>
      <c r="N623" s="635"/>
    </row>
    <row r="624" spans="1:14" ht="26.25" thickBot="1" x14ac:dyDescent="0.3">
      <c r="A624" s="427" t="s">
        <v>418</v>
      </c>
      <c r="B624" s="415" t="s">
        <v>419</v>
      </c>
      <c r="C624" s="427" t="s">
        <v>420</v>
      </c>
      <c r="D624" s="415" t="s">
        <v>36</v>
      </c>
      <c r="E624" s="552" t="s">
        <v>533</v>
      </c>
      <c r="F624" s="229" t="s">
        <v>0</v>
      </c>
      <c r="G624" s="229" t="s">
        <v>2</v>
      </c>
      <c r="H624" s="229" t="s">
        <v>37</v>
      </c>
      <c r="I624" s="517" t="s">
        <v>5</v>
      </c>
      <c r="J624" s="542" t="s">
        <v>517</v>
      </c>
      <c r="K624" s="526" t="s">
        <v>518</v>
      </c>
      <c r="L624" s="531" t="s">
        <v>519</v>
      </c>
      <c r="M624" s="524" t="s">
        <v>520</v>
      </c>
      <c r="N624" s="536" t="s">
        <v>608</v>
      </c>
    </row>
    <row r="625" spans="1:16" x14ac:dyDescent="0.25">
      <c r="A625" s="231"/>
      <c r="B625" s="232"/>
      <c r="C625" s="233"/>
      <c r="D625" s="232"/>
      <c r="E625" s="232"/>
      <c r="F625" s="234"/>
      <c r="G625" s="235"/>
      <c r="H625" s="236"/>
      <c r="I625" s="518"/>
      <c r="J625" s="543"/>
      <c r="K625" s="527"/>
      <c r="L625" s="532"/>
      <c r="M625" s="539"/>
      <c r="N625" s="522">
        <f t="shared" ref="N625:N631" si="141">SUM(J625:M625)</f>
        <v>0</v>
      </c>
    </row>
    <row r="626" spans="1:16" x14ac:dyDescent="0.25">
      <c r="A626" s="237"/>
      <c r="B626" s="238"/>
      <c r="C626" s="239"/>
      <c r="D626" s="238"/>
      <c r="E626" s="238"/>
      <c r="F626" s="240"/>
      <c r="G626" s="241"/>
      <c r="H626" s="242"/>
      <c r="I626" s="519"/>
      <c r="J626" s="544"/>
      <c r="K626" s="528"/>
      <c r="L626" s="533"/>
      <c r="M626" s="540"/>
      <c r="N626" s="523">
        <f t="shared" si="141"/>
        <v>0</v>
      </c>
    </row>
    <row r="627" spans="1:16" x14ac:dyDescent="0.25">
      <c r="A627" s="237"/>
      <c r="B627" s="238"/>
      <c r="C627" s="239"/>
      <c r="D627" s="238"/>
      <c r="E627" s="238"/>
      <c r="F627" s="240"/>
      <c r="G627" s="241"/>
      <c r="H627" s="242"/>
      <c r="I627" s="519"/>
      <c r="J627" s="544"/>
      <c r="K627" s="528"/>
      <c r="L627" s="533"/>
      <c r="M627" s="540"/>
      <c r="N627" s="523">
        <f t="shared" si="141"/>
        <v>0</v>
      </c>
    </row>
    <row r="628" spans="1:16" x14ac:dyDescent="0.25">
      <c r="A628" s="237"/>
      <c r="B628" s="238"/>
      <c r="C628" s="239"/>
      <c r="D628" s="238"/>
      <c r="E628" s="238"/>
      <c r="F628" s="240"/>
      <c r="G628" s="241"/>
      <c r="H628" s="242"/>
      <c r="I628" s="519"/>
      <c r="J628" s="544"/>
      <c r="K628" s="528"/>
      <c r="L628" s="533"/>
      <c r="M628" s="540"/>
      <c r="N628" s="523">
        <f t="shared" si="141"/>
        <v>0</v>
      </c>
    </row>
    <row r="629" spans="1:16" x14ac:dyDescent="0.25">
      <c r="A629" s="237"/>
      <c r="B629" s="238"/>
      <c r="C629" s="239"/>
      <c r="D629" s="238"/>
      <c r="E629" s="238"/>
      <c r="F629" s="240"/>
      <c r="G629" s="241"/>
      <c r="H629" s="242"/>
      <c r="I629" s="519"/>
      <c r="J629" s="544"/>
      <c r="K629" s="528"/>
      <c r="L629" s="533"/>
      <c r="M629" s="540"/>
      <c r="N629" s="523">
        <f t="shared" si="141"/>
        <v>0</v>
      </c>
    </row>
    <row r="630" spans="1:16" x14ac:dyDescent="0.25">
      <c r="A630" s="237"/>
      <c r="B630" s="238"/>
      <c r="C630" s="239"/>
      <c r="D630" s="238"/>
      <c r="E630" s="238"/>
      <c r="F630" s="240"/>
      <c r="G630" s="241"/>
      <c r="H630" s="242"/>
      <c r="I630" s="519"/>
      <c r="J630" s="544"/>
      <c r="K630" s="528"/>
      <c r="L630" s="533"/>
      <c r="M630" s="540"/>
      <c r="N630" s="523">
        <f t="shared" si="141"/>
        <v>0</v>
      </c>
    </row>
    <row r="631" spans="1:16" x14ac:dyDescent="0.25">
      <c r="A631" s="237"/>
      <c r="B631" s="238"/>
      <c r="C631" s="239"/>
      <c r="D631" s="238"/>
      <c r="E631" s="238"/>
      <c r="F631" s="240"/>
      <c r="G631" s="241"/>
      <c r="H631" s="242"/>
      <c r="I631" s="519"/>
      <c r="J631" s="544"/>
      <c r="K631" s="528"/>
      <c r="L631" s="533"/>
      <c r="M631" s="540"/>
      <c r="N631" s="523">
        <f t="shared" si="141"/>
        <v>0</v>
      </c>
    </row>
    <row r="632" spans="1:16" x14ac:dyDescent="0.25">
      <c r="A632" s="237"/>
      <c r="B632" s="238"/>
      <c r="C632" s="239"/>
      <c r="D632" s="238"/>
      <c r="E632" s="238"/>
      <c r="F632" s="240"/>
      <c r="G632" s="241"/>
      <c r="H632" s="242"/>
      <c r="I632" s="519"/>
      <c r="J632" s="544"/>
      <c r="K632" s="528"/>
      <c r="L632" s="533"/>
      <c r="M632" s="540"/>
      <c r="N632" s="523">
        <f t="shared" ref="N632:N634" si="142">SUM(J632:M632)</f>
        <v>0</v>
      </c>
    </row>
    <row r="633" spans="1:16" x14ac:dyDescent="0.25">
      <c r="A633" s="237"/>
      <c r="B633" s="238"/>
      <c r="C633" s="239"/>
      <c r="D633" s="238"/>
      <c r="E633" s="238"/>
      <c r="F633" s="240"/>
      <c r="G633" s="241"/>
      <c r="H633" s="242"/>
      <c r="I633" s="519"/>
      <c r="J633" s="544"/>
      <c r="K633" s="528"/>
      <c r="L633" s="533"/>
      <c r="M633" s="540"/>
      <c r="N633" s="523">
        <f t="shared" si="142"/>
        <v>0</v>
      </c>
    </row>
    <row r="634" spans="1:16" ht="15.75" thickBot="1" x14ac:dyDescent="0.3">
      <c r="A634" s="243"/>
      <c r="B634" s="244"/>
      <c r="C634" s="245"/>
      <c r="D634" s="244"/>
      <c r="E634" s="244"/>
      <c r="F634" s="246"/>
      <c r="G634" s="247"/>
      <c r="H634" s="248"/>
      <c r="I634" s="520"/>
      <c r="J634" s="545"/>
      <c r="K634" s="529"/>
      <c r="L634" s="534"/>
      <c r="M634" s="541"/>
      <c r="N634" s="537">
        <f t="shared" si="142"/>
        <v>0</v>
      </c>
    </row>
    <row r="635" spans="1:16" ht="15.75" thickBot="1" x14ac:dyDescent="0.3">
      <c r="A635" s="646" t="s">
        <v>4</v>
      </c>
      <c r="B635" s="647"/>
      <c r="C635" s="647"/>
      <c r="D635" s="647"/>
      <c r="E635" s="647"/>
      <c r="F635" s="647"/>
      <c r="G635" s="647"/>
      <c r="H635" s="647"/>
      <c r="I635" s="521">
        <f>SUM(I625:I634)</f>
        <v>0</v>
      </c>
      <c r="J635" s="546">
        <f t="shared" ref="J635:N635" si="143">SUM(J625:J634)</f>
        <v>0</v>
      </c>
      <c r="K635" s="530">
        <f t="shared" si="143"/>
        <v>0</v>
      </c>
      <c r="L635" s="535">
        <f t="shared" si="143"/>
        <v>0</v>
      </c>
      <c r="M635" s="525">
        <f t="shared" si="143"/>
        <v>0</v>
      </c>
      <c r="N635" s="538">
        <f t="shared" si="143"/>
        <v>0</v>
      </c>
    </row>
    <row r="636" spans="1:16" ht="15.75" customHeight="1" thickBot="1" x14ac:dyDescent="0.3">
      <c r="A636" s="633" t="s">
        <v>461</v>
      </c>
      <c r="B636" s="634"/>
      <c r="C636" s="634"/>
      <c r="D636" s="634"/>
      <c r="E636" s="634"/>
      <c r="F636" s="634"/>
      <c r="G636" s="634"/>
      <c r="H636" s="634"/>
      <c r="I636" s="634"/>
      <c r="J636" s="634"/>
      <c r="K636" s="634"/>
      <c r="L636" s="634"/>
      <c r="M636" s="634"/>
      <c r="N636" s="635"/>
    </row>
    <row r="637" spans="1:16" ht="39" thickBot="1" x14ac:dyDescent="0.3">
      <c r="A637" s="427" t="s">
        <v>528</v>
      </c>
      <c r="B637" s="415" t="s">
        <v>534</v>
      </c>
      <c r="C637" s="427" t="s">
        <v>420</v>
      </c>
      <c r="D637" s="415" t="s">
        <v>36</v>
      </c>
      <c r="E637" s="552" t="s">
        <v>533</v>
      </c>
      <c r="F637" s="229" t="s">
        <v>0</v>
      </c>
      <c r="G637" s="229" t="s">
        <v>2</v>
      </c>
      <c r="H637" s="229" t="s">
        <v>37</v>
      </c>
      <c r="I637" s="517" t="s">
        <v>5</v>
      </c>
      <c r="J637" s="542" t="s">
        <v>517</v>
      </c>
      <c r="K637" s="526" t="s">
        <v>518</v>
      </c>
      <c r="L637" s="531" t="s">
        <v>519</v>
      </c>
      <c r="M637" s="524" t="s">
        <v>520</v>
      </c>
      <c r="N637" s="536" t="s">
        <v>608</v>
      </c>
    </row>
    <row r="638" spans="1:16" x14ac:dyDescent="0.25">
      <c r="A638" s="231"/>
      <c r="B638" s="232"/>
      <c r="C638" s="233"/>
      <c r="D638" s="232"/>
      <c r="E638" s="232"/>
      <c r="F638" s="234"/>
      <c r="G638" s="235"/>
      <c r="H638" s="236"/>
      <c r="I638" s="518"/>
      <c r="J638" s="543"/>
      <c r="K638" s="527"/>
      <c r="L638" s="532"/>
      <c r="M638" s="539"/>
      <c r="N638" s="522">
        <f t="shared" ref="N638:N644" si="144">SUM(J638:M638)</f>
        <v>0</v>
      </c>
      <c r="O638" s="21"/>
      <c r="P638" s="21"/>
    </row>
    <row r="639" spans="1:16" x14ac:dyDescent="0.25">
      <c r="A639" s="231"/>
      <c r="B639" s="232"/>
      <c r="C639" s="233"/>
      <c r="D639" s="232"/>
      <c r="E639" s="232"/>
      <c r="F639" s="234"/>
      <c r="G639" s="241"/>
      <c r="H639" s="242"/>
      <c r="I639" s="519"/>
      <c r="J639" s="544"/>
      <c r="K639" s="528"/>
      <c r="L639" s="533"/>
      <c r="M639" s="540"/>
      <c r="N639" s="523">
        <f t="shared" si="144"/>
        <v>0</v>
      </c>
    </row>
    <row r="640" spans="1:16" x14ac:dyDescent="0.25">
      <c r="A640" s="231"/>
      <c r="B640" s="232"/>
      <c r="C640" s="233"/>
      <c r="D640" s="232"/>
      <c r="E640" s="232"/>
      <c r="F640" s="234"/>
      <c r="G640" s="241"/>
      <c r="H640" s="242"/>
      <c r="I640" s="519"/>
      <c r="J640" s="544"/>
      <c r="K640" s="528"/>
      <c r="L640" s="533"/>
      <c r="M640" s="540"/>
      <c r="N640" s="523">
        <f t="shared" si="144"/>
        <v>0</v>
      </c>
      <c r="O640" s="21"/>
      <c r="P640" s="21"/>
    </row>
    <row r="641" spans="1:16" x14ac:dyDescent="0.25">
      <c r="A641" s="237"/>
      <c r="B641" s="238"/>
      <c r="C641" s="239"/>
      <c r="D641" s="238"/>
      <c r="E641" s="232"/>
      <c r="F641" s="234"/>
      <c r="G641" s="241"/>
      <c r="H641" s="242"/>
      <c r="I641" s="519"/>
      <c r="J641" s="544"/>
      <c r="K641" s="528"/>
      <c r="L641" s="533"/>
      <c r="M641" s="540"/>
      <c r="N641" s="523">
        <f t="shared" si="144"/>
        <v>0</v>
      </c>
      <c r="O641" s="21"/>
      <c r="P641" s="21"/>
    </row>
    <row r="642" spans="1:16" x14ac:dyDescent="0.25">
      <c r="A642" s="237"/>
      <c r="B642" s="238"/>
      <c r="C642" s="239"/>
      <c r="D642" s="238"/>
      <c r="E642" s="238"/>
      <c r="F642" s="234"/>
      <c r="G642" s="241"/>
      <c r="H642" s="242"/>
      <c r="I642" s="519"/>
      <c r="J642" s="544"/>
      <c r="K642" s="528"/>
      <c r="L642" s="533"/>
      <c r="M642" s="540"/>
      <c r="N642" s="523">
        <f t="shared" si="144"/>
        <v>0</v>
      </c>
      <c r="O642" s="21"/>
      <c r="P642" s="21"/>
    </row>
    <row r="643" spans="1:16" x14ac:dyDescent="0.25">
      <c r="A643" s="237"/>
      <c r="B643" s="238"/>
      <c r="C643" s="239"/>
      <c r="D643" s="238"/>
      <c r="E643" s="238"/>
      <c r="F643" s="234"/>
      <c r="G643" s="241"/>
      <c r="H643" s="242"/>
      <c r="I643" s="519"/>
      <c r="J643" s="544"/>
      <c r="K643" s="528"/>
      <c r="L643" s="533"/>
      <c r="M643" s="540"/>
      <c r="N643" s="523">
        <f t="shared" si="144"/>
        <v>0</v>
      </c>
      <c r="O643" s="21"/>
      <c r="P643" s="21"/>
    </row>
    <row r="644" spans="1:16" x14ac:dyDescent="0.25">
      <c r="A644" s="237"/>
      <c r="B644" s="238"/>
      <c r="C644" s="239"/>
      <c r="D644" s="238"/>
      <c r="E644" s="238"/>
      <c r="F644" s="240"/>
      <c r="G644" s="241"/>
      <c r="H644" s="242"/>
      <c r="I644" s="519"/>
      <c r="J644" s="544"/>
      <c r="K644" s="528"/>
      <c r="L644" s="533"/>
      <c r="M644" s="540"/>
      <c r="N644" s="523">
        <f t="shared" si="144"/>
        <v>0</v>
      </c>
    </row>
    <row r="645" spans="1:16" x14ac:dyDescent="0.25">
      <c r="A645" s="237"/>
      <c r="B645" s="238"/>
      <c r="C645" s="239"/>
      <c r="D645" s="238"/>
      <c r="E645" s="238"/>
      <c r="F645" s="240"/>
      <c r="G645" s="241"/>
      <c r="H645" s="242"/>
      <c r="I645" s="519"/>
      <c r="J645" s="544"/>
      <c r="K645" s="528"/>
      <c r="L645" s="533"/>
      <c r="M645" s="540"/>
      <c r="N645" s="523">
        <f t="shared" ref="N645:N647" si="145">SUM(J645:M645)</f>
        <v>0</v>
      </c>
    </row>
    <row r="646" spans="1:16" x14ac:dyDescent="0.25">
      <c r="A646" s="237"/>
      <c r="B646" s="238"/>
      <c r="C646" s="239"/>
      <c r="D646" s="238"/>
      <c r="E646" s="238"/>
      <c r="F646" s="240"/>
      <c r="G646" s="241"/>
      <c r="H646" s="242"/>
      <c r="I646" s="519"/>
      <c r="J646" s="544"/>
      <c r="K646" s="528"/>
      <c r="L646" s="533"/>
      <c r="M646" s="540"/>
      <c r="N646" s="523">
        <f t="shared" si="145"/>
        <v>0</v>
      </c>
    </row>
    <row r="647" spans="1:16" ht="15.75" thickBot="1" x14ac:dyDescent="0.3">
      <c r="A647" s="243"/>
      <c r="B647" s="244"/>
      <c r="C647" s="245"/>
      <c r="D647" s="244"/>
      <c r="E647" s="244"/>
      <c r="F647" s="246"/>
      <c r="G647" s="247"/>
      <c r="H647" s="248"/>
      <c r="I647" s="520"/>
      <c r="J647" s="545"/>
      <c r="K647" s="529"/>
      <c r="L647" s="534"/>
      <c r="M647" s="541"/>
      <c r="N647" s="537">
        <f t="shared" si="145"/>
        <v>0</v>
      </c>
    </row>
    <row r="648" spans="1:16" ht="15.75" thickBot="1" x14ac:dyDescent="0.3">
      <c r="A648" s="646" t="s">
        <v>4</v>
      </c>
      <c r="B648" s="647"/>
      <c r="C648" s="647"/>
      <c r="D648" s="647"/>
      <c r="E648" s="647"/>
      <c r="F648" s="647"/>
      <c r="G648" s="647"/>
      <c r="H648" s="647"/>
      <c r="I648" s="521">
        <f>SUM(I638:I647)</f>
        <v>0</v>
      </c>
      <c r="J648" s="546">
        <f t="shared" ref="J648:N648" si="146">SUM(J638:J647)</f>
        <v>0</v>
      </c>
      <c r="K648" s="530">
        <f t="shared" si="146"/>
        <v>0</v>
      </c>
      <c r="L648" s="535">
        <f t="shared" si="146"/>
        <v>0</v>
      </c>
      <c r="M648" s="525">
        <f t="shared" si="146"/>
        <v>0</v>
      </c>
      <c r="N648" s="538">
        <f t="shared" si="146"/>
        <v>0</v>
      </c>
    </row>
    <row r="649" spans="1:16" ht="15.75" customHeight="1" thickBot="1" x14ac:dyDescent="0.3">
      <c r="A649" s="633" t="s">
        <v>462</v>
      </c>
      <c r="B649" s="634"/>
      <c r="C649" s="634"/>
      <c r="D649" s="634"/>
      <c r="E649" s="634"/>
      <c r="F649" s="634"/>
      <c r="G649" s="634"/>
      <c r="H649" s="634"/>
      <c r="I649" s="634"/>
      <c r="J649" s="634"/>
      <c r="K649" s="634"/>
      <c r="L649" s="634"/>
      <c r="M649" s="634"/>
      <c r="N649" s="635"/>
    </row>
    <row r="650" spans="1:16" ht="26.25" thickBot="1" x14ac:dyDescent="0.3">
      <c r="A650" s="427" t="s">
        <v>418</v>
      </c>
      <c r="B650" s="415" t="s">
        <v>419</v>
      </c>
      <c r="C650" s="427" t="s">
        <v>420</v>
      </c>
      <c r="D650" s="415" t="s">
        <v>36</v>
      </c>
      <c r="E650" s="552" t="s">
        <v>533</v>
      </c>
      <c r="F650" s="229" t="s">
        <v>0</v>
      </c>
      <c r="G650" s="229" t="s">
        <v>2</v>
      </c>
      <c r="H650" s="229" t="s">
        <v>37</v>
      </c>
      <c r="I650" s="517" t="s">
        <v>5</v>
      </c>
      <c r="J650" s="542" t="s">
        <v>517</v>
      </c>
      <c r="K650" s="526" t="s">
        <v>518</v>
      </c>
      <c r="L650" s="531" t="s">
        <v>519</v>
      </c>
      <c r="M650" s="524" t="s">
        <v>520</v>
      </c>
      <c r="N650" s="536" t="s">
        <v>608</v>
      </c>
    </row>
    <row r="651" spans="1:16" x14ac:dyDescent="0.25">
      <c r="A651" s="231"/>
      <c r="B651" s="238"/>
      <c r="C651" s="239"/>
      <c r="D651" s="238"/>
      <c r="E651" s="238"/>
      <c r="F651" s="240"/>
      <c r="G651" s="241"/>
      <c r="H651" s="242"/>
      <c r="I651" s="518"/>
      <c r="J651" s="543"/>
      <c r="K651" s="527"/>
      <c r="L651" s="532"/>
      <c r="M651" s="539"/>
      <c r="N651" s="522">
        <f t="shared" ref="N651:N657" si="147">SUM(J651:M651)</f>
        <v>0</v>
      </c>
    </row>
    <row r="652" spans="1:16" x14ac:dyDescent="0.25">
      <c r="A652" s="231"/>
      <c r="B652" s="238"/>
      <c r="C652" s="239"/>
      <c r="D652" s="238"/>
      <c r="E652" s="238"/>
      <c r="F652" s="240"/>
      <c r="G652" s="241"/>
      <c r="H652" s="242"/>
      <c r="I652" s="519"/>
      <c r="J652" s="544"/>
      <c r="K652" s="528"/>
      <c r="L652" s="533"/>
      <c r="M652" s="540"/>
      <c r="N652" s="523">
        <f t="shared" si="147"/>
        <v>0</v>
      </c>
    </row>
    <row r="653" spans="1:16" x14ac:dyDescent="0.25">
      <c r="A653" s="231"/>
      <c r="B653" s="238"/>
      <c r="C653" s="239"/>
      <c r="D653" s="238"/>
      <c r="E653" s="238"/>
      <c r="F653" s="240"/>
      <c r="G653" s="241"/>
      <c r="H653" s="242"/>
      <c r="I653" s="519"/>
      <c r="J653" s="544"/>
      <c r="K653" s="528"/>
      <c r="L653" s="533"/>
      <c r="M653" s="540"/>
      <c r="N653" s="523">
        <f t="shared" si="147"/>
        <v>0</v>
      </c>
    </row>
    <row r="654" spans="1:16" x14ac:dyDescent="0.25">
      <c r="A654" s="231"/>
      <c r="B654" s="238"/>
      <c r="C654" s="239"/>
      <c r="D654" s="238"/>
      <c r="E654" s="238"/>
      <c r="F654" s="240"/>
      <c r="G654" s="241"/>
      <c r="H654" s="242"/>
      <c r="I654" s="519"/>
      <c r="J654" s="544"/>
      <c r="K654" s="528"/>
      <c r="L654" s="533"/>
      <c r="M654" s="540"/>
      <c r="N654" s="523">
        <f t="shared" si="147"/>
        <v>0</v>
      </c>
    </row>
    <row r="655" spans="1:16" x14ac:dyDescent="0.25">
      <c r="A655" s="237"/>
      <c r="B655" s="238"/>
      <c r="C655" s="239"/>
      <c r="D655" s="238"/>
      <c r="E655" s="238"/>
      <c r="F655" s="240"/>
      <c r="G655" s="241"/>
      <c r="H655" s="242"/>
      <c r="I655" s="519"/>
      <c r="J655" s="544"/>
      <c r="K655" s="528"/>
      <c r="L655" s="533"/>
      <c r="M655" s="540"/>
      <c r="N655" s="523">
        <f t="shared" si="147"/>
        <v>0</v>
      </c>
    </row>
    <row r="656" spans="1:16" x14ac:dyDescent="0.25">
      <c r="A656" s="237"/>
      <c r="B656" s="238"/>
      <c r="C656" s="239"/>
      <c r="D656" s="238"/>
      <c r="E656" s="238"/>
      <c r="F656" s="240"/>
      <c r="G656" s="241"/>
      <c r="H656" s="242"/>
      <c r="I656" s="519"/>
      <c r="J656" s="544"/>
      <c r="K656" s="528"/>
      <c r="L656" s="533"/>
      <c r="M656" s="540"/>
      <c r="N656" s="523">
        <f t="shared" si="147"/>
        <v>0</v>
      </c>
    </row>
    <row r="657" spans="1:14" x14ac:dyDescent="0.25">
      <c r="A657" s="237"/>
      <c r="B657" s="238"/>
      <c r="C657" s="239"/>
      <c r="D657" s="238"/>
      <c r="E657" s="238"/>
      <c r="F657" s="240"/>
      <c r="G657" s="241"/>
      <c r="H657" s="242"/>
      <c r="I657" s="519"/>
      <c r="J657" s="544"/>
      <c r="K657" s="528"/>
      <c r="L657" s="533"/>
      <c r="M657" s="540"/>
      <c r="N657" s="523">
        <f t="shared" si="147"/>
        <v>0</v>
      </c>
    </row>
    <row r="658" spans="1:14" x14ac:dyDescent="0.25">
      <c r="A658" s="237"/>
      <c r="B658" s="238"/>
      <c r="C658" s="239"/>
      <c r="D658" s="238"/>
      <c r="E658" s="238"/>
      <c r="F658" s="240"/>
      <c r="G658" s="241"/>
      <c r="H658" s="242"/>
      <c r="I658" s="519"/>
      <c r="J658" s="544"/>
      <c r="K658" s="528"/>
      <c r="L658" s="533"/>
      <c r="M658" s="540"/>
      <c r="N658" s="523">
        <f t="shared" ref="N658:N660" si="148">SUM(J658:M658)</f>
        <v>0</v>
      </c>
    </row>
    <row r="659" spans="1:14" x14ac:dyDescent="0.25">
      <c r="A659" s="237"/>
      <c r="B659" s="238"/>
      <c r="C659" s="239"/>
      <c r="D659" s="238"/>
      <c r="E659" s="238"/>
      <c r="F659" s="240"/>
      <c r="G659" s="241"/>
      <c r="H659" s="242"/>
      <c r="I659" s="519"/>
      <c r="J659" s="544"/>
      <c r="K659" s="528"/>
      <c r="L659" s="533"/>
      <c r="M659" s="540"/>
      <c r="N659" s="523">
        <f t="shared" si="148"/>
        <v>0</v>
      </c>
    </row>
    <row r="660" spans="1:14" ht="15.75" thickBot="1" x14ac:dyDescent="0.3">
      <c r="A660" s="243"/>
      <c r="B660" s="244"/>
      <c r="C660" s="245"/>
      <c r="D660" s="244"/>
      <c r="E660" s="244"/>
      <c r="F660" s="246"/>
      <c r="G660" s="247"/>
      <c r="H660" s="248"/>
      <c r="I660" s="520"/>
      <c r="J660" s="545"/>
      <c r="K660" s="529"/>
      <c r="L660" s="534"/>
      <c r="M660" s="541"/>
      <c r="N660" s="537">
        <f t="shared" si="148"/>
        <v>0</v>
      </c>
    </row>
    <row r="661" spans="1:14" ht="15.75" thickBot="1" x14ac:dyDescent="0.3">
      <c r="A661" s="646" t="s">
        <v>4</v>
      </c>
      <c r="B661" s="647"/>
      <c r="C661" s="647"/>
      <c r="D661" s="647"/>
      <c r="E661" s="647"/>
      <c r="F661" s="647"/>
      <c r="G661" s="647"/>
      <c r="H661" s="647"/>
      <c r="I661" s="521">
        <f>SUM(I651:I660)</f>
        <v>0</v>
      </c>
      <c r="J661" s="546">
        <f t="shared" ref="J661:N661" si="149">SUM(J651:J660)</f>
        <v>0</v>
      </c>
      <c r="K661" s="530">
        <f t="shared" si="149"/>
        <v>0</v>
      </c>
      <c r="L661" s="535">
        <f t="shared" si="149"/>
        <v>0</v>
      </c>
      <c r="M661" s="525">
        <f t="shared" si="149"/>
        <v>0</v>
      </c>
      <c r="N661" s="538">
        <f t="shared" si="149"/>
        <v>0</v>
      </c>
    </row>
    <row r="662" spans="1:14" ht="15.75" customHeight="1" thickBot="1" x14ac:dyDescent="0.3">
      <c r="A662" s="633" t="s">
        <v>463</v>
      </c>
      <c r="B662" s="634"/>
      <c r="C662" s="634"/>
      <c r="D662" s="634"/>
      <c r="E662" s="634"/>
      <c r="F662" s="634"/>
      <c r="G662" s="634"/>
      <c r="H662" s="634"/>
      <c r="I662" s="634"/>
      <c r="J662" s="634"/>
      <c r="K662" s="634"/>
      <c r="L662" s="634"/>
      <c r="M662" s="634"/>
      <c r="N662" s="635"/>
    </row>
    <row r="663" spans="1:14" ht="26.25" thickBot="1" x14ac:dyDescent="0.3">
      <c r="A663" s="427" t="s">
        <v>418</v>
      </c>
      <c r="B663" s="415" t="s">
        <v>419</v>
      </c>
      <c r="C663" s="427" t="s">
        <v>420</v>
      </c>
      <c r="D663" s="415" t="s">
        <v>36</v>
      </c>
      <c r="E663" s="552" t="s">
        <v>533</v>
      </c>
      <c r="F663" s="229" t="s">
        <v>0</v>
      </c>
      <c r="G663" s="229" t="s">
        <v>2</v>
      </c>
      <c r="H663" s="229" t="s">
        <v>37</v>
      </c>
      <c r="I663" s="517" t="s">
        <v>5</v>
      </c>
      <c r="J663" s="542" t="s">
        <v>517</v>
      </c>
      <c r="K663" s="526" t="s">
        <v>518</v>
      </c>
      <c r="L663" s="531" t="s">
        <v>519</v>
      </c>
      <c r="M663" s="524" t="s">
        <v>520</v>
      </c>
      <c r="N663" s="536" t="s">
        <v>608</v>
      </c>
    </row>
    <row r="664" spans="1:14" ht="89.25" x14ac:dyDescent="0.25">
      <c r="A664" s="231" t="s">
        <v>628</v>
      </c>
      <c r="B664" s="232">
        <v>46101</v>
      </c>
      <c r="C664" s="233" t="s">
        <v>822</v>
      </c>
      <c r="D664" s="232">
        <v>46101</v>
      </c>
      <c r="E664" s="232" t="s">
        <v>823</v>
      </c>
      <c r="F664" s="234" t="s">
        <v>824</v>
      </c>
      <c r="G664" s="235">
        <v>55197275</v>
      </c>
      <c r="H664" s="236" t="s">
        <v>821</v>
      </c>
      <c r="I664" s="518">
        <v>600000</v>
      </c>
      <c r="J664" s="543"/>
      <c r="K664" s="527"/>
      <c r="L664" s="532"/>
      <c r="M664" s="539"/>
      <c r="N664" s="522">
        <f t="shared" ref="N664:N670" si="150">SUM(J664:M664)</f>
        <v>0</v>
      </c>
    </row>
    <row r="665" spans="1:14" ht="89.25" x14ac:dyDescent="0.25">
      <c r="A665" s="231" t="s">
        <v>628</v>
      </c>
      <c r="B665" s="232">
        <v>46101</v>
      </c>
      <c r="C665" s="233" t="s">
        <v>822</v>
      </c>
      <c r="D665" s="232">
        <v>46101</v>
      </c>
      <c r="E665" s="232" t="s">
        <v>823</v>
      </c>
      <c r="F665" s="234" t="s">
        <v>824</v>
      </c>
      <c r="G665" s="235">
        <v>55197275</v>
      </c>
      <c r="H665" s="236" t="s">
        <v>821</v>
      </c>
      <c r="I665" s="519">
        <v>900000</v>
      </c>
      <c r="J665" s="544"/>
      <c r="K665" s="528"/>
      <c r="L665" s="533"/>
      <c r="M665" s="540"/>
      <c r="N665" s="523">
        <f t="shared" si="150"/>
        <v>0</v>
      </c>
    </row>
    <row r="666" spans="1:14" x14ac:dyDescent="0.25">
      <c r="A666" s="237"/>
      <c r="B666" s="238"/>
      <c r="C666" s="239"/>
      <c r="D666" s="238"/>
      <c r="E666" s="238"/>
      <c r="F666" s="240"/>
      <c r="G666" s="241"/>
      <c r="H666" s="242"/>
      <c r="I666" s="519"/>
      <c r="J666" s="544"/>
      <c r="K666" s="528"/>
      <c r="L666" s="533"/>
      <c r="M666" s="540"/>
      <c r="N666" s="523">
        <f t="shared" si="150"/>
        <v>0</v>
      </c>
    </row>
    <row r="667" spans="1:14" x14ac:dyDescent="0.25">
      <c r="A667" s="237"/>
      <c r="B667" s="238"/>
      <c r="C667" s="239"/>
      <c r="D667" s="238"/>
      <c r="E667" s="238"/>
      <c r="F667" s="240"/>
      <c r="G667" s="241"/>
      <c r="H667" s="242"/>
      <c r="I667" s="519"/>
      <c r="J667" s="544"/>
      <c r="K667" s="528"/>
      <c r="L667" s="533"/>
      <c r="M667" s="540"/>
      <c r="N667" s="523">
        <f t="shared" si="150"/>
        <v>0</v>
      </c>
    </row>
    <row r="668" spans="1:14" x14ac:dyDescent="0.25">
      <c r="A668" s="237"/>
      <c r="B668" s="238"/>
      <c r="C668" s="239"/>
      <c r="D668" s="238"/>
      <c r="E668" s="238"/>
      <c r="F668" s="240"/>
      <c r="G668" s="241"/>
      <c r="H668" s="242"/>
      <c r="I668" s="519"/>
      <c r="J668" s="544"/>
      <c r="K668" s="528"/>
      <c r="L668" s="533"/>
      <c r="M668" s="540"/>
      <c r="N668" s="523">
        <f t="shared" si="150"/>
        <v>0</v>
      </c>
    </row>
    <row r="669" spans="1:14" x14ac:dyDescent="0.25">
      <c r="A669" s="237"/>
      <c r="B669" s="238"/>
      <c r="C669" s="239"/>
      <c r="D669" s="238"/>
      <c r="E669" s="238"/>
      <c r="F669" s="240"/>
      <c r="G669" s="241"/>
      <c r="H669" s="242"/>
      <c r="I669" s="519"/>
      <c r="J669" s="544"/>
      <c r="K669" s="528"/>
      <c r="L669" s="533"/>
      <c r="M669" s="540"/>
      <c r="N669" s="523">
        <f t="shared" si="150"/>
        <v>0</v>
      </c>
    </row>
    <row r="670" spans="1:14" x14ac:dyDescent="0.25">
      <c r="A670" s="237"/>
      <c r="B670" s="238"/>
      <c r="C670" s="239"/>
      <c r="D670" s="238"/>
      <c r="E670" s="238"/>
      <c r="F670" s="240"/>
      <c r="G670" s="241"/>
      <c r="H670" s="242"/>
      <c r="I670" s="519"/>
      <c r="J670" s="544"/>
      <c r="K670" s="528"/>
      <c r="L670" s="533"/>
      <c r="M670" s="540"/>
      <c r="N670" s="523">
        <f t="shared" si="150"/>
        <v>0</v>
      </c>
    </row>
    <row r="671" spans="1:14" x14ac:dyDescent="0.25">
      <c r="A671" s="237"/>
      <c r="B671" s="238"/>
      <c r="C671" s="239"/>
      <c r="D671" s="238"/>
      <c r="E671" s="238"/>
      <c r="F671" s="240"/>
      <c r="G671" s="241"/>
      <c r="H671" s="242"/>
      <c r="I671" s="519"/>
      <c r="J671" s="544"/>
      <c r="K671" s="528"/>
      <c r="L671" s="533"/>
      <c r="M671" s="540"/>
      <c r="N671" s="523">
        <f t="shared" ref="N671:N673" si="151">SUM(J671:M671)</f>
        <v>0</v>
      </c>
    </row>
    <row r="672" spans="1:14" x14ac:dyDescent="0.25">
      <c r="A672" s="237"/>
      <c r="B672" s="238"/>
      <c r="C672" s="239"/>
      <c r="D672" s="238"/>
      <c r="E672" s="238"/>
      <c r="F672" s="240"/>
      <c r="G672" s="241"/>
      <c r="H672" s="242"/>
      <c r="I672" s="519"/>
      <c r="J672" s="544"/>
      <c r="K672" s="528"/>
      <c r="L672" s="533"/>
      <c r="M672" s="540"/>
      <c r="N672" s="523">
        <f t="shared" si="151"/>
        <v>0</v>
      </c>
    </row>
    <row r="673" spans="1:14" ht="15.75" thickBot="1" x14ac:dyDescent="0.3">
      <c r="A673" s="243"/>
      <c r="B673" s="244"/>
      <c r="C673" s="245"/>
      <c r="D673" s="244"/>
      <c r="E673" s="244"/>
      <c r="F673" s="246"/>
      <c r="G673" s="247"/>
      <c r="H673" s="248"/>
      <c r="I673" s="520"/>
      <c r="J673" s="545"/>
      <c r="K673" s="529"/>
      <c r="L673" s="534"/>
      <c r="M673" s="541"/>
      <c r="N673" s="537">
        <f t="shared" si="151"/>
        <v>0</v>
      </c>
    </row>
    <row r="674" spans="1:14" ht="15.75" thickBot="1" x14ac:dyDescent="0.3">
      <c r="A674" s="646" t="s">
        <v>4</v>
      </c>
      <c r="B674" s="647"/>
      <c r="C674" s="647"/>
      <c r="D674" s="647"/>
      <c r="E674" s="647"/>
      <c r="F674" s="647"/>
      <c r="G674" s="647"/>
      <c r="H674" s="647"/>
      <c r="I674" s="521">
        <f>SUM(I664:I673)</f>
        <v>1500000</v>
      </c>
      <c r="J674" s="546">
        <f t="shared" ref="J674:N674" si="152">SUM(J664:J673)</f>
        <v>0</v>
      </c>
      <c r="K674" s="530">
        <f t="shared" si="152"/>
        <v>0</v>
      </c>
      <c r="L674" s="535">
        <f t="shared" si="152"/>
        <v>0</v>
      </c>
      <c r="M674" s="525">
        <f t="shared" si="152"/>
        <v>0</v>
      </c>
      <c r="N674" s="538">
        <f t="shared" si="152"/>
        <v>0</v>
      </c>
    </row>
    <row r="675" spans="1:14" ht="15.75" customHeight="1" thickBot="1" x14ac:dyDescent="0.3">
      <c r="A675" s="633" t="s">
        <v>464</v>
      </c>
      <c r="B675" s="634"/>
      <c r="C675" s="634"/>
      <c r="D675" s="634"/>
      <c r="E675" s="634"/>
      <c r="F675" s="634"/>
      <c r="G675" s="634"/>
      <c r="H675" s="634"/>
      <c r="I675" s="634"/>
      <c r="J675" s="634"/>
      <c r="K675" s="634"/>
      <c r="L675" s="634"/>
      <c r="M675" s="634"/>
      <c r="N675" s="635"/>
    </row>
    <row r="676" spans="1:14" ht="26.25" thickBot="1" x14ac:dyDescent="0.3">
      <c r="A676" s="427" t="s">
        <v>418</v>
      </c>
      <c r="B676" s="415" t="s">
        <v>419</v>
      </c>
      <c r="C676" s="427" t="s">
        <v>420</v>
      </c>
      <c r="D676" s="415" t="s">
        <v>36</v>
      </c>
      <c r="E676" s="552" t="s">
        <v>533</v>
      </c>
      <c r="F676" s="229" t="s">
        <v>0</v>
      </c>
      <c r="G676" s="229" t="s">
        <v>2</v>
      </c>
      <c r="H676" s="229" t="s">
        <v>37</v>
      </c>
      <c r="I676" s="517" t="s">
        <v>5</v>
      </c>
      <c r="J676" s="542" t="s">
        <v>517</v>
      </c>
      <c r="K676" s="526" t="s">
        <v>518</v>
      </c>
      <c r="L676" s="531" t="s">
        <v>519</v>
      </c>
      <c r="M676" s="524" t="s">
        <v>520</v>
      </c>
      <c r="N676" s="536" t="s">
        <v>608</v>
      </c>
    </row>
    <row r="677" spans="1:14" ht="89.25" x14ac:dyDescent="0.25">
      <c r="A677" s="231" t="s">
        <v>831</v>
      </c>
      <c r="B677" s="232">
        <v>46105</v>
      </c>
      <c r="C677" s="233" t="s">
        <v>827</v>
      </c>
      <c r="D677" s="232">
        <v>46105</v>
      </c>
      <c r="E677" s="232" t="s">
        <v>823</v>
      </c>
      <c r="F677" s="234" t="s">
        <v>829</v>
      </c>
      <c r="G677" s="235" t="s">
        <v>830</v>
      </c>
      <c r="H677" s="236" t="s">
        <v>828</v>
      </c>
      <c r="I677" s="518">
        <v>1380600</v>
      </c>
      <c r="J677" s="543"/>
      <c r="K677" s="527"/>
      <c r="L677" s="532"/>
      <c r="M677" s="539"/>
      <c r="N677" s="522">
        <f t="shared" ref="N677:N683" si="153">SUM(J677:M677)</f>
        <v>0</v>
      </c>
    </row>
    <row r="678" spans="1:14" x14ac:dyDescent="0.25">
      <c r="A678" s="237"/>
      <c r="B678" s="238"/>
      <c r="C678" s="239"/>
      <c r="D678" s="238"/>
      <c r="E678" s="238"/>
      <c r="F678" s="240"/>
      <c r="G678" s="241"/>
      <c r="H678" s="242"/>
      <c r="I678" s="519"/>
      <c r="J678" s="544"/>
      <c r="K678" s="528"/>
      <c r="L678" s="533"/>
      <c r="M678" s="540"/>
      <c r="N678" s="523">
        <f t="shared" si="153"/>
        <v>0</v>
      </c>
    </row>
    <row r="679" spans="1:14" x14ac:dyDescent="0.25">
      <c r="A679" s="237"/>
      <c r="B679" s="238"/>
      <c r="C679" s="239"/>
      <c r="D679" s="238"/>
      <c r="E679" s="238"/>
      <c r="F679" s="240"/>
      <c r="G679" s="241"/>
      <c r="H679" s="242"/>
      <c r="I679" s="519"/>
      <c r="J679" s="544"/>
      <c r="K679" s="528"/>
      <c r="L679" s="533"/>
      <c r="M679" s="540"/>
      <c r="N679" s="523">
        <f t="shared" si="153"/>
        <v>0</v>
      </c>
    </row>
    <row r="680" spans="1:14" x14ac:dyDescent="0.25">
      <c r="A680" s="237"/>
      <c r="B680" s="238"/>
      <c r="C680" s="239"/>
      <c r="D680" s="238"/>
      <c r="E680" s="238"/>
      <c r="F680" s="240"/>
      <c r="G680" s="241"/>
      <c r="H680" s="242"/>
      <c r="I680" s="519"/>
      <c r="J680" s="544"/>
      <c r="K680" s="528"/>
      <c r="L680" s="533"/>
      <c r="M680" s="540"/>
      <c r="N680" s="523">
        <f t="shared" si="153"/>
        <v>0</v>
      </c>
    </row>
    <row r="681" spans="1:14" x14ac:dyDescent="0.25">
      <c r="A681" s="237"/>
      <c r="B681" s="238"/>
      <c r="C681" s="239"/>
      <c r="D681" s="238"/>
      <c r="E681" s="238"/>
      <c r="F681" s="240"/>
      <c r="G681" s="241"/>
      <c r="H681" s="242"/>
      <c r="I681" s="519"/>
      <c r="J681" s="544"/>
      <c r="K681" s="528"/>
      <c r="L681" s="533"/>
      <c r="M681" s="540"/>
      <c r="N681" s="523">
        <f t="shared" si="153"/>
        <v>0</v>
      </c>
    </row>
    <row r="682" spans="1:14" x14ac:dyDescent="0.25">
      <c r="A682" s="237"/>
      <c r="B682" s="238"/>
      <c r="C682" s="239"/>
      <c r="D682" s="238"/>
      <c r="E682" s="238"/>
      <c r="F682" s="240"/>
      <c r="G682" s="241"/>
      <c r="H682" s="242"/>
      <c r="I682" s="519"/>
      <c r="J682" s="544"/>
      <c r="K682" s="528"/>
      <c r="L682" s="533"/>
      <c r="M682" s="540"/>
      <c r="N682" s="523">
        <f t="shared" si="153"/>
        <v>0</v>
      </c>
    </row>
    <row r="683" spans="1:14" x14ac:dyDescent="0.25">
      <c r="A683" s="237"/>
      <c r="B683" s="238"/>
      <c r="C683" s="239"/>
      <c r="D683" s="238"/>
      <c r="E683" s="238"/>
      <c r="F683" s="240"/>
      <c r="G683" s="241"/>
      <c r="H683" s="242"/>
      <c r="I683" s="519"/>
      <c r="J683" s="544"/>
      <c r="K683" s="528"/>
      <c r="L683" s="533"/>
      <c r="M683" s="540"/>
      <c r="N683" s="523">
        <f t="shared" si="153"/>
        <v>0</v>
      </c>
    </row>
    <row r="684" spans="1:14" x14ac:dyDescent="0.25">
      <c r="A684" s="237"/>
      <c r="B684" s="238"/>
      <c r="C684" s="239"/>
      <c r="D684" s="238"/>
      <c r="E684" s="238"/>
      <c r="F684" s="240"/>
      <c r="G684" s="241"/>
      <c r="H684" s="242"/>
      <c r="I684" s="519"/>
      <c r="J684" s="544"/>
      <c r="K684" s="528"/>
      <c r="L684" s="533"/>
      <c r="M684" s="540"/>
      <c r="N684" s="523">
        <f t="shared" ref="N684:N686" si="154">SUM(J684:M684)</f>
        <v>0</v>
      </c>
    </row>
    <row r="685" spans="1:14" x14ac:dyDescent="0.25">
      <c r="A685" s="237"/>
      <c r="B685" s="238"/>
      <c r="C685" s="239"/>
      <c r="D685" s="238"/>
      <c r="E685" s="238"/>
      <c r="F685" s="240"/>
      <c r="G685" s="241"/>
      <c r="H685" s="242"/>
      <c r="I685" s="519"/>
      <c r="J685" s="544"/>
      <c r="K685" s="528"/>
      <c r="L685" s="533"/>
      <c r="M685" s="540"/>
      <c r="N685" s="523">
        <f t="shared" si="154"/>
        <v>0</v>
      </c>
    </row>
    <row r="686" spans="1:14" ht="15.75" thickBot="1" x14ac:dyDescent="0.3">
      <c r="A686" s="243"/>
      <c r="B686" s="244"/>
      <c r="C686" s="245"/>
      <c r="D686" s="244"/>
      <c r="E686" s="244"/>
      <c r="F686" s="246"/>
      <c r="G686" s="247"/>
      <c r="H686" s="248"/>
      <c r="I686" s="520"/>
      <c r="J686" s="545"/>
      <c r="K686" s="529"/>
      <c r="L686" s="534"/>
      <c r="M686" s="541"/>
      <c r="N686" s="537">
        <f t="shared" si="154"/>
        <v>0</v>
      </c>
    </row>
    <row r="687" spans="1:14" ht="15.75" thickBot="1" x14ac:dyDescent="0.3">
      <c r="A687" s="646" t="s">
        <v>4</v>
      </c>
      <c r="B687" s="647"/>
      <c r="C687" s="647"/>
      <c r="D687" s="647"/>
      <c r="E687" s="647"/>
      <c r="F687" s="647"/>
      <c r="G687" s="647"/>
      <c r="H687" s="647"/>
      <c r="I687" s="521">
        <f>SUM(I677:I686)</f>
        <v>1380600</v>
      </c>
      <c r="J687" s="546">
        <f t="shared" ref="J687:N687" si="155">SUM(J677:J686)</f>
        <v>0</v>
      </c>
      <c r="K687" s="530">
        <f t="shared" si="155"/>
        <v>0</v>
      </c>
      <c r="L687" s="535">
        <f t="shared" si="155"/>
        <v>0</v>
      </c>
      <c r="M687" s="525">
        <f t="shared" si="155"/>
        <v>0</v>
      </c>
      <c r="N687" s="538">
        <f t="shared" si="155"/>
        <v>0</v>
      </c>
    </row>
    <row r="688" spans="1:14" ht="15.75" customHeight="1" thickBot="1" x14ac:dyDescent="0.3">
      <c r="A688" s="636" t="s">
        <v>465</v>
      </c>
      <c r="B688" s="637"/>
      <c r="C688" s="637"/>
      <c r="D688" s="637"/>
      <c r="E688" s="637"/>
      <c r="F688" s="637"/>
      <c r="G688" s="637"/>
      <c r="H688" s="637"/>
      <c r="I688" s="637"/>
      <c r="J688" s="637"/>
      <c r="K688" s="637"/>
      <c r="L688" s="637"/>
      <c r="M688" s="637"/>
      <c r="N688" s="638"/>
    </row>
    <row r="689" spans="1:14" ht="26.25" thickBot="1" x14ac:dyDescent="0.3">
      <c r="A689" s="427" t="s">
        <v>418</v>
      </c>
      <c r="B689" s="415" t="s">
        <v>419</v>
      </c>
      <c r="C689" s="427" t="s">
        <v>420</v>
      </c>
      <c r="D689" s="415" t="s">
        <v>36</v>
      </c>
      <c r="E689" s="552" t="s">
        <v>533</v>
      </c>
      <c r="F689" s="229" t="s">
        <v>0</v>
      </c>
      <c r="G689" s="229" t="s">
        <v>2</v>
      </c>
      <c r="H689" s="229" t="s">
        <v>37</v>
      </c>
      <c r="I689" s="517" t="s">
        <v>5</v>
      </c>
      <c r="J689" s="542" t="s">
        <v>517</v>
      </c>
      <c r="K689" s="526" t="s">
        <v>518</v>
      </c>
      <c r="L689" s="531" t="s">
        <v>519</v>
      </c>
      <c r="M689" s="524" t="s">
        <v>520</v>
      </c>
      <c r="N689" s="536" t="s">
        <v>608</v>
      </c>
    </row>
    <row r="690" spans="1:14" x14ac:dyDescent="0.25">
      <c r="A690" s="231"/>
      <c r="B690" s="232"/>
      <c r="C690" s="233"/>
      <c r="D690" s="232"/>
      <c r="E690" s="232"/>
      <c r="F690" s="234"/>
      <c r="G690" s="235"/>
      <c r="H690" s="236"/>
      <c r="I690" s="518"/>
      <c r="J690" s="543"/>
      <c r="K690" s="527"/>
      <c r="L690" s="532"/>
      <c r="M690" s="539"/>
      <c r="N690" s="522">
        <f t="shared" ref="N690:N696" si="156">SUM(J690:M690)</f>
        <v>0</v>
      </c>
    </row>
    <row r="691" spans="1:14" x14ac:dyDescent="0.25">
      <c r="A691" s="237"/>
      <c r="B691" s="238"/>
      <c r="C691" s="239"/>
      <c r="D691" s="238"/>
      <c r="E691" s="238"/>
      <c r="F691" s="240"/>
      <c r="G691" s="241"/>
      <c r="H691" s="242"/>
      <c r="I691" s="519"/>
      <c r="J691" s="544"/>
      <c r="K691" s="528"/>
      <c r="L691" s="533"/>
      <c r="M691" s="540"/>
      <c r="N691" s="523">
        <f t="shared" si="156"/>
        <v>0</v>
      </c>
    </row>
    <row r="692" spans="1:14" x14ac:dyDescent="0.25">
      <c r="A692" s="237"/>
      <c r="B692" s="238"/>
      <c r="C692" s="239"/>
      <c r="D692" s="238"/>
      <c r="E692" s="238"/>
      <c r="F692" s="240"/>
      <c r="G692" s="241"/>
      <c r="H692" s="242"/>
      <c r="I692" s="519"/>
      <c r="J692" s="544"/>
      <c r="K692" s="528"/>
      <c r="L692" s="533"/>
      <c r="M692" s="540"/>
      <c r="N692" s="523">
        <f t="shared" si="156"/>
        <v>0</v>
      </c>
    </row>
    <row r="693" spans="1:14" x14ac:dyDescent="0.25">
      <c r="A693" s="237"/>
      <c r="B693" s="238"/>
      <c r="C693" s="239"/>
      <c r="D693" s="238"/>
      <c r="E693" s="238"/>
      <c r="F693" s="240"/>
      <c r="G693" s="241"/>
      <c r="H693" s="242"/>
      <c r="I693" s="519"/>
      <c r="J693" s="544"/>
      <c r="K693" s="528"/>
      <c r="L693" s="533"/>
      <c r="M693" s="540"/>
      <c r="N693" s="523">
        <f t="shared" si="156"/>
        <v>0</v>
      </c>
    </row>
    <row r="694" spans="1:14" x14ac:dyDescent="0.25">
      <c r="A694" s="237"/>
      <c r="B694" s="238"/>
      <c r="C694" s="239"/>
      <c r="D694" s="238"/>
      <c r="E694" s="238"/>
      <c r="F694" s="240"/>
      <c r="G694" s="241"/>
      <c r="H694" s="242"/>
      <c r="I694" s="519"/>
      <c r="J694" s="544"/>
      <c r="K694" s="528"/>
      <c r="L694" s="533"/>
      <c r="M694" s="540"/>
      <c r="N694" s="523">
        <f t="shared" si="156"/>
        <v>0</v>
      </c>
    </row>
    <row r="695" spans="1:14" x14ac:dyDescent="0.25">
      <c r="A695" s="237"/>
      <c r="B695" s="238"/>
      <c r="C695" s="239"/>
      <c r="D695" s="238"/>
      <c r="E695" s="238"/>
      <c r="F695" s="240"/>
      <c r="G695" s="241"/>
      <c r="H695" s="242"/>
      <c r="I695" s="519"/>
      <c r="J695" s="544"/>
      <c r="K695" s="528"/>
      <c r="L695" s="533"/>
      <c r="M695" s="540"/>
      <c r="N695" s="523">
        <f t="shared" si="156"/>
        <v>0</v>
      </c>
    </row>
    <row r="696" spans="1:14" x14ac:dyDescent="0.25">
      <c r="A696" s="237"/>
      <c r="B696" s="238"/>
      <c r="C696" s="239"/>
      <c r="D696" s="238"/>
      <c r="E696" s="238"/>
      <c r="F696" s="240"/>
      <c r="G696" s="241"/>
      <c r="H696" s="242"/>
      <c r="I696" s="519"/>
      <c r="J696" s="544"/>
      <c r="K696" s="528"/>
      <c r="L696" s="533"/>
      <c r="M696" s="540"/>
      <c r="N696" s="523">
        <f t="shared" si="156"/>
        <v>0</v>
      </c>
    </row>
    <row r="697" spans="1:14" x14ac:dyDescent="0.25">
      <c r="A697" s="237"/>
      <c r="B697" s="238"/>
      <c r="C697" s="239"/>
      <c r="D697" s="238"/>
      <c r="E697" s="238"/>
      <c r="F697" s="240"/>
      <c r="G697" s="241"/>
      <c r="H697" s="242"/>
      <c r="I697" s="519"/>
      <c r="J697" s="544"/>
      <c r="K697" s="528"/>
      <c r="L697" s="533"/>
      <c r="M697" s="540"/>
      <c r="N697" s="523">
        <f t="shared" ref="N697:N699" si="157">SUM(J697:M697)</f>
        <v>0</v>
      </c>
    </row>
    <row r="698" spans="1:14" x14ac:dyDescent="0.25">
      <c r="A698" s="237"/>
      <c r="B698" s="238"/>
      <c r="C698" s="239"/>
      <c r="D698" s="238"/>
      <c r="E698" s="238"/>
      <c r="F698" s="240"/>
      <c r="G698" s="241"/>
      <c r="H698" s="242"/>
      <c r="I698" s="519"/>
      <c r="J698" s="544"/>
      <c r="K698" s="528"/>
      <c r="L698" s="533"/>
      <c r="M698" s="540"/>
      <c r="N698" s="523">
        <f t="shared" si="157"/>
        <v>0</v>
      </c>
    </row>
    <row r="699" spans="1:14" ht="15.75" thickBot="1" x14ac:dyDescent="0.3">
      <c r="A699" s="243"/>
      <c r="B699" s="244"/>
      <c r="C699" s="245"/>
      <c r="D699" s="244"/>
      <c r="E699" s="244"/>
      <c r="F699" s="246"/>
      <c r="G699" s="247"/>
      <c r="H699" s="248"/>
      <c r="I699" s="520"/>
      <c r="J699" s="545"/>
      <c r="K699" s="529"/>
      <c r="L699" s="534"/>
      <c r="M699" s="541"/>
      <c r="N699" s="537">
        <f t="shared" si="157"/>
        <v>0</v>
      </c>
    </row>
    <row r="700" spans="1:14" ht="15.75" thickBot="1" x14ac:dyDescent="0.3">
      <c r="A700" s="646" t="s">
        <v>4</v>
      </c>
      <c r="B700" s="647"/>
      <c r="C700" s="647"/>
      <c r="D700" s="647"/>
      <c r="E700" s="647"/>
      <c r="F700" s="647"/>
      <c r="G700" s="647"/>
      <c r="H700" s="647"/>
      <c r="I700" s="521">
        <f>SUM(I690:I699)</f>
        <v>0</v>
      </c>
      <c r="J700" s="546">
        <f t="shared" ref="J700:N700" si="158">SUM(J690:J699)</f>
        <v>0</v>
      </c>
      <c r="K700" s="530">
        <f t="shared" si="158"/>
        <v>0</v>
      </c>
      <c r="L700" s="535">
        <f t="shared" si="158"/>
        <v>0</v>
      </c>
      <c r="M700" s="525">
        <f t="shared" si="158"/>
        <v>0</v>
      </c>
      <c r="N700" s="538">
        <f t="shared" si="158"/>
        <v>0</v>
      </c>
    </row>
    <row r="701" spans="1:14" ht="15.75" customHeight="1" thickBot="1" x14ac:dyDescent="0.3">
      <c r="A701" s="633" t="s">
        <v>466</v>
      </c>
      <c r="B701" s="634"/>
      <c r="C701" s="634"/>
      <c r="D701" s="634"/>
      <c r="E701" s="634"/>
      <c r="F701" s="634"/>
      <c r="G701" s="634"/>
      <c r="H701" s="634"/>
      <c r="I701" s="634"/>
      <c r="J701" s="634"/>
      <c r="K701" s="634"/>
      <c r="L701" s="634"/>
      <c r="M701" s="634"/>
      <c r="N701" s="635"/>
    </row>
    <row r="702" spans="1:14" ht="26.25" thickBot="1" x14ac:dyDescent="0.3">
      <c r="A702" s="427" t="s">
        <v>418</v>
      </c>
      <c r="B702" s="415" t="s">
        <v>419</v>
      </c>
      <c r="C702" s="427" t="s">
        <v>420</v>
      </c>
      <c r="D702" s="415" t="s">
        <v>36</v>
      </c>
      <c r="E702" s="552" t="s">
        <v>533</v>
      </c>
      <c r="F702" s="229" t="s">
        <v>0</v>
      </c>
      <c r="G702" s="229" t="s">
        <v>2</v>
      </c>
      <c r="H702" s="229" t="s">
        <v>37</v>
      </c>
      <c r="I702" s="517" t="s">
        <v>5</v>
      </c>
      <c r="J702" s="542" t="s">
        <v>517</v>
      </c>
      <c r="K702" s="526" t="s">
        <v>518</v>
      </c>
      <c r="L702" s="531" t="s">
        <v>519</v>
      </c>
      <c r="M702" s="524" t="s">
        <v>520</v>
      </c>
      <c r="N702" s="536" t="s">
        <v>608</v>
      </c>
    </row>
    <row r="703" spans="1:14" x14ac:dyDescent="0.25">
      <c r="A703" s="231"/>
      <c r="B703" s="232"/>
      <c r="C703" s="233"/>
      <c r="D703" s="232"/>
      <c r="E703" s="232"/>
      <c r="F703" s="234"/>
      <c r="G703" s="235"/>
      <c r="H703" s="236"/>
      <c r="I703" s="518"/>
      <c r="J703" s="543"/>
      <c r="K703" s="527"/>
      <c r="L703" s="532"/>
      <c r="M703" s="539"/>
      <c r="N703" s="522">
        <f t="shared" ref="N703:N709" si="159">SUM(J703:M703)</f>
        <v>0</v>
      </c>
    </row>
    <row r="704" spans="1:14" x14ac:dyDescent="0.25">
      <c r="A704" s="237"/>
      <c r="B704" s="238"/>
      <c r="C704" s="239"/>
      <c r="D704" s="238"/>
      <c r="E704" s="238"/>
      <c r="F704" s="240"/>
      <c r="G704" s="241"/>
      <c r="H704" s="242"/>
      <c r="I704" s="519"/>
      <c r="J704" s="544"/>
      <c r="K704" s="528"/>
      <c r="L704" s="533"/>
      <c r="M704" s="540"/>
      <c r="N704" s="523">
        <f t="shared" si="159"/>
        <v>0</v>
      </c>
    </row>
    <row r="705" spans="1:14" x14ac:dyDescent="0.25">
      <c r="A705" s="237"/>
      <c r="B705" s="238"/>
      <c r="C705" s="239"/>
      <c r="D705" s="238"/>
      <c r="E705" s="238"/>
      <c r="F705" s="240"/>
      <c r="G705" s="241"/>
      <c r="H705" s="242"/>
      <c r="I705" s="519"/>
      <c r="J705" s="544"/>
      <c r="K705" s="528"/>
      <c r="L705" s="533"/>
      <c r="M705" s="540"/>
      <c r="N705" s="523">
        <f t="shared" si="159"/>
        <v>0</v>
      </c>
    </row>
    <row r="706" spans="1:14" x14ac:dyDescent="0.25">
      <c r="A706" s="237"/>
      <c r="B706" s="238"/>
      <c r="C706" s="239"/>
      <c r="D706" s="238"/>
      <c r="E706" s="238"/>
      <c r="F706" s="240"/>
      <c r="G706" s="241"/>
      <c r="H706" s="242"/>
      <c r="I706" s="519"/>
      <c r="J706" s="544"/>
      <c r="K706" s="528"/>
      <c r="L706" s="533"/>
      <c r="M706" s="540"/>
      <c r="N706" s="523">
        <f t="shared" si="159"/>
        <v>0</v>
      </c>
    </row>
    <row r="707" spans="1:14" x14ac:dyDescent="0.25">
      <c r="A707" s="237"/>
      <c r="B707" s="238"/>
      <c r="C707" s="239"/>
      <c r="D707" s="238"/>
      <c r="E707" s="238"/>
      <c r="F707" s="240"/>
      <c r="G707" s="241"/>
      <c r="H707" s="242"/>
      <c r="I707" s="519"/>
      <c r="J707" s="544"/>
      <c r="K707" s="528"/>
      <c r="L707" s="533"/>
      <c r="M707" s="540"/>
      <c r="N707" s="523">
        <f t="shared" si="159"/>
        <v>0</v>
      </c>
    </row>
    <row r="708" spans="1:14" x14ac:dyDescent="0.25">
      <c r="A708" s="237"/>
      <c r="B708" s="238"/>
      <c r="C708" s="239"/>
      <c r="D708" s="238"/>
      <c r="E708" s="238"/>
      <c r="F708" s="240"/>
      <c r="G708" s="241"/>
      <c r="H708" s="242"/>
      <c r="I708" s="519"/>
      <c r="J708" s="544"/>
      <c r="K708" s="528"/>
      <c r="L708" s="533"/>
      <c r="M708" s="540"/>
      <c r="N708" s="523">
        <f t="shared" si="159"/>
        <v>0</v>
      </c>
    </row>
    <row r="709" spans="1:14" x14ac:dyDescent="0.25">
      <c r="A709" s="237"/>
      <c r="B709" s="238"/>
      <c r="C709" s="239"/>
      <c r="D709" s="238"/>
      <c r="E709" s="238"/>
      <c r="F709" s="240"/>
      <c r="G709" s="241"/>
      <c r="H709" s="242"/>
      <c r="I709" s="519"/>
      <c r="J709" s="544"/>
      <c r="K709" s="528"/>
      <c r="L709" s="533"/>
      <c r="M709" s="540"/>
      <c r="N709" s="523">
        <f t="shared" si="159"/>
        <v>0</v>
      </c>
    </row>
    <row r="710" spans="1:14" x14ac:dyDescent="0.25">
      <c r="A710" s="237"/>
      <c r="B710" s="238"/>
      <c r="C710" s="239"/>
      <c r="D710" s="238"/>
      <c r="E710" s="238"/>
      <c r="F710" s="240"/>
      <c r="G710" s="241"/>
      <c r="H710" s="242"/>
      <c r="I710" s="519"/>
      <c r="J710" s="544"/>
      <c r="K710" s="528"/>
      <c r="L710" s="533"/>
      <c r="M710" s="540"/>
      <c r="N710" s="523">
        <f t="shared" ref="N710:N712" si="160">SUM(J710:M710)</f>
        <v>0</v>
      </c>
    </row>
    <row r="711" spans="1:14" x14ac:dyDescent="0.25">
      <c r="A711" s="237"/>
      <c r="B711" s="238"/>
      <c r="C711" s="239"/>
      <c r="D711" s="238"/>
      <c r="E711" s="238"/>
      <c r="F711" s="240"/>
      <c r="G711" s="241"/>
      <c r="H711" s="242"/>
      <c r="I711" s="519"/>
      <c r="J711" s="544"/>
      <c r="K711" s="528"/>
      <c r="L711" s="533"/>
      <c r="M711" s="540"/>
      <c r="N711" s="523">
        <f t="shared" si="160"/>
        <v>0</v>
      </c>
    </row>
    <row r="712" spans="1:14" ht="15.75" thickBot="1" x14ac:dyDescent="0.3">
      <c r="A712" s="243"/>
      <c r="B712" s="244"/>
      <c r="C712" s="245"/>
      <c r="D712" s="244"/>
      <c r="E712" s="244"/>
      <c r="F712" s="246"/>
      <c r="G712" s="247"/>
      <c r="H712" s="248"/>
      <c r="I712" s="520"/>
      <c r="J712" s="545"/>
      <c r="K712" s="529"/>
      <c r="L712" s="534"/>
      <c r="M712" s="541"/>
      <c r="N712" s="537">
        <f t="shared" si="160"/>
        <v>0</v>
      </c>
    </row>
    <row r="713" spans="1:14" ht="15.75" thickBot="1" x14ac:dyDescent="0.3">
      <c r="A713" s="646" t="s">
        <v>4</v>
      </c>
      <c r="B713" s="647"/>
      <c r="C713" s="647"/>
      <c r="D713" s="647"/>
      <c r="E713" s="647"/>
      <c r="F713" s="647"/>
      <c r="G713" s="647"/>
      <c r="H713" s="647"/>
      <c r="I713" s="521">
        <f>SUM(I703:I712)</f>
        <v>0</v>
      </c>
      <c r="J713" s="546">
        <f t="shared" ref="J713:N713" si="161">SUM(J703:J712)</f>
        <v>0</v>
      </c>
      <c r="K713" s="530">
        <f t="shared" si="161"/>
        <v>0</v>
      </c>
      <c r="L713" s="535">
        <f t="shared" si="161"/>
        <v>0</v>
      </c>
      <c r="M713" s="525">
        <f t="shared" si="161"/>
        <v>0</v>
      </c>
      <c r="N713" s="538">
        <f t="shared" si="161"/>
        <v>0</v>
      </c>
    </row>
    <row r="714" spans="1:14" ht="15.75" customHeight="1" thickBot="1" x14ac:dyDescent="0.3">
      <c r="A714" s="633" t="s">
        <v>467</v>
      </c>
      <c r="B714" s="634"/>
      <c r="C714" s="634"/>
      <c r="D714" s="634"/>
      <c r="E714" s="634"/>
      <c r="F714" s="634"/>
      <c r="G714" s="634"/>
      <c r="H714" s="634"/>
      <c r="I714" s="634"/>
      <c r="J714" s="634"/>
      <c r="K714" s="634"/>
      <c r="L714" s="634"/>
      <c r="M714" s="634"/>
      <c r="N714" s="635"/>
    </row>
    <row r="715" spans="1:14" ht="26.25" thickBot="1" x14ac:dyDescent="0.3">
      <c r="A715" s="427" t="s">
        <v>418</v>
      </c>
      <c r="B715" s="415" t="s">
        <v>419</v>
      </c>
      <c r="C715" s="427" t="s">
        <v>420</v>
      </c>
      <c r="D715" s="415" t="s">
        <v>36</v>
      </c>
      <c r="E715" s="552" t="s">
        <v>533</v>
      </c>
      <c r="F715" s="229" t="s">
        <v>0</v>
      </c>
      <c r="G715" s="229" t="s">
        <v>2</v>
      </c>
      <c r="H715" s="229" t="s">
        <v>37</v>
      </c>
      <c r="I715" s="517" t="s">
        <v>5</v>
      </c>
      <c r="J715" s="542" t="s">
        <v>517</v>
      </c>
      <c r="K715" s="526" t="s">
        <v>518</v>
      </c>
      <c r="L715" s="531" t="s">
        <v>519</v>
      </c>
      <c r="M715" s="524" t="s">
        <v>520</v>
      </c>
      <c r="N715" s="536" t="s">
        <v>608</v>
      </c>
    </row>
    <row r="716" spans="1:14" x14ac:dyDescent="0.25">
      <c r="A716" s="231"/>
      <c r="B716" s="232"/>
      <c r="C716" s="233"/>
      <c r="D716" s="232"/>
      <c r="E716" s="232"/>
      <c r="F716" s="234"/>
      <c r="G716" s="235"/>
      <c r="H716" s="236"/>
      <c r="I716" s="518"/>
      <c r="J716" s="543"/>
      <c r="K716" s="527"/>
      <c r="L716" s="532"/>
      <c r="M716" s="539"/>
      <c r="N716" s="522">
        <f t="shared" ref="N716:N722" si="162">SUM(J716:M716)</f>
        <v>0</v>
      </c>
    </row>
    <row r="717" spans="1:14" x14ac:dyDescent="0.25">
      <c r="A717" s="237"/>
      <c r="B717" s="238"/>
      <c r="C717" s="239"/>
      <c r="D717" s="238"/>
      <c r="E717" s="238"/>
      <c r="F717" s="240"/>
      <c r="G717" s="241"/>
      <c r="H717" s="242"/>
      <c r="I717" s="519"/>
      <c r="J717" s="544"/>
      <c r="K717" s="528"/>
      <c r="L717" s="533"/>
      <c r="M717" s="540"/>
      <c r="N717" s="523">
        <f t="shared" si="162"/>
        <v>0</v>
      </c>
    </row>
    <row r="718" spans="1:14" x14ac:dyDescent="0.25">
      <c r="A718" s="237"/>
      <c r="B718" s="238"/>
      <c r="C718" s="239"/>
      <c r="D718" s="238"/>
      <c r="E718" s="238"/>
      <c r="F718" s="240"/>
      <c r="G718" s="241"/>
      <c r="H718" s="242"/>
      <c r="I718" s="519"/>
      <c r="J718" s="544"/>
      <c r="K718" s="528"/>
      <c r="L718" s="533"/>
      <c r="M718" s="540"/>
      <c r="N718" s="523">
        <f t="shared" si="162"/>
        <v>0</v>
      </c>
    </row>
    <row r="719" spans="1:14" x14ac:dyDescent="0.25">
      <c r="A719" s="237"/>
      <c r="B719" s="238"/>
      <c r="C719" s="239"/>
      <c r="D719" s="238"/>
      <c r="E719" s="238"/>
      <c r="F719" s="240"/>
      <c r="G719" s="241"/>
      <c r="H719" s="242"/>
      <c r="I719" s="519"/>
      <c r="J719" s="544"/>
      <c r="K719" s="528"/>
      <c r="L719" s="533"/>
      <c r="M719" s="540"/>
      <c r="N719" s="523">
        <f t="shared" si="162"/>
        <v>0</v>
      </c>
    </row>
    <row r="720" spans="1:14" x14ac:dyDescent="0.25">
      <c r="A720" s="237"/>
      <c r="B720" s="238"/>
      <c r="C720" s="239"/>
      <c r="D720" s="238"/>
      <c r="E720" s="238"/>
      <c r="F720" s="240"/>
      <c r="G720" s="241"/>
      <c r="H720" s="242"/>
      <c r="I720" s="519"/>
      <c r="J720" s="544"/>
      <c r="K720" s="528"/>
      <c r="L720" s="533"/>
      <c r="M720" s="540"/>
      <c r="N720" s="523">
        <f t="shared" si="162"/>
        <v>0</v>
      </c>
    </row>
    <row r="721" spans="1:14" x14ac:dyDescent="0.25">
      <c r="A721" s="237"/>
      <c r="B721" s="238"/>
      <c r="C721" s="239"/>
      <c r="D721" s="238"/>
      <c r="E721" s="238"/>
      <c r="F721" s="240"/>
      <c r="G721" s="241"/>
      <c r="H721" s="242"/>
      <c r="I721" s="519"/>
      <c r="J721" s="544"/>
      <c r="K721" s="528"/>
      <c r="L721" s="533"/>
      <c r="M721" s="540"/>
      <c r="N721" s="523">
        <f t="shared" si="162"/>
        <v>0</v>
      </c>
    </row>
    <row r="722" spans="1:14" x14ac:dyDescent="0.25">
      <c r="A722" s="237"/>
      <c r="B722" s="238"/>
      <c r="C722" s="239"/>
      <c r="D722" s="238"/>
      <c r="E722" s="238"/>
      <c r="F722" s="240"/>
      <c r="G722" s="241"/>
      <c r="H722" s="242"/>
      <c r="I722" s="519"/>
      <c r="J722" s="544"/>
      <c r="K722" s="528"/>
      <c r="L722" s="533"/>
      <c r="M722" s="540"/>
      <c r="N722" s="523">
        <f t="shared" si="162"/>
        <v>0</v>
      </c>
    </row>
    <row r="723" spans="1:14" x14ac:dyDescent="0.25">
      <c r="A723" s="237"/>
      <c r="B723" s="238"/>
      <c r="C723" s="239"/>
      <c r="D723" s="238"/>
      <c r="E723" s="238"/>
      <c r="F723" s="240"/>
      <c r="G723" s="241"/>
      <c r="H723" s="242"/>
      <c r="I723" s="519"/>
      <c r="J723" s="544"/>
      <c r="K723" s="528"/>
      <c r="L723" s="533"/>
      <c r="M723" s="540"/>
      <c r="N723" s="523">
        <f t="shared" ref="N723:N725" si="163">SUM(J723:M723)</f>
        <v>0</v>
      </c>
    </row>
    <row r="724" spans="1:14" x14ac:dyDescent="0.25">
      <c r="A724" s="237"/>
      <c r="B724" s="238"/>
      <c r="C724" s="239"/>
      <c r="D724" s="238"/>
      <c r="E724" s="238"/>
      <c r="F724" s="240"/>
      <c r="G724" s="241"/>
      <c r="H724" s="242"/>
      <c r="I724" s="519"/>
      <c r="J724" s="544"/>
      <c r="K724" s="528"/>
      <c r="L724" s="533"/>
      <c r="M724" s="540"/>
      <c r="N724" s="523">
        <f t="shared" si="163"/>
        <v>0</v>
      </c>
    </row>
    <row r="725" spans="1:14" ht="15.75" thickBot="1" x14ac:dyDescent="0.3">
      <c r="A725" s="243"/>
      <c r="B725" s="244"/>
      <c r="C725" s="245"/>
      <c r="D725" s="244"/>
      <c r="E725" s="244"/>
      <c r="F725" s="246"/>
      <c r="G725" s="247"/>
      <c r="H725" s="248"/>
      <c r="I725" s="520"/>
      <c r="J725" s="545"/>
      <c r="K725" s="529"/>
      <c r="L725" s="534"/>
      <c r="M725" s="541"/>
      <c r="N725" s="537">
        <f t="shared" si="163"/>
        <v>0</v>
      </c>
    </row>
    <row r="726" spans="1:14" ht="15.75" thickBot="1" x14ac:dyDescent="0.3">
      <c r="A726" s="646" t="s">
        <v>4</v>
      </c>
      <c r="B726" s="647"/>
      <c r="C726" s="647"/>
      <c r="D726" s="647"/>
      <c r="E726" s="647"/>
      <c r="F726" s="647"/>
      <c r="G726" s="647"/>
      <c r="H726" s="647"/>
      <c r="I726" s="521">
        <f>SUM(I716:I725)</f>
        <v>0</v>
      </c>
      <c r="J726" s="546">
        <f t="shared" ref="J726:N726" si="164">SUM(J716:J725)</f>
        <v>0</v>
      </c>
      <c r="K726" s="530">
        <f t="shared" si="164"/>
        <v>0</v>
      </c>
      <c r="L726" s="535">
        <f t="shared" si="164"/>
        <v>0</v>
      </c>
      <c r="M726" s="525">
        <f t="shared" si="164"/>
        <v>0</v>
      </c>
      <c r="N726" s="538">
        <f t="shared" si="164"/>
        <v>0</v>
      </c>
    </row>
    <row r="727" spans="1:14" ht="15.75" customHeight="1" thickBot="1" x14ac:dyDescent="0.3">
      <c r="A727" s="633" t="s">
        <v>468</v>
      </c>
      <c r="B727" s="634"/>
      <c r="C727" s="634"/>
      <c r="D727" s="634"/>
      <c r="E727" s="634"/>
      <c r="F727" s="634"/>
      <c r="G727" s="634"/>
      <c r="H727" s="634"/>
      <c r="I727" s="634"/>
      <c r="J727" s="634"/>
      <c r="K727" s="634"/>
      <c r="L727" s="634"/>
      <c r="M727" s="634"/>
      <c r="N727" s="635"/>
    </row>
    <row r="728" spans="1:14" ht="26.25" thickBot="1" x14ac:dyDescent="0.3">
      <c r="A728" s="427" t="s">
        <v>418</v>
      </c>
      <c r="B728" s="415" t="s">
        <v>419</v>
      </c>
      <c r="C728" s="427" t="s">
        <v>420</v>
      </c>
      <c r="D728" s="415" t="s">
        <v>36</v>
      </c>
      <c r="E728" s="552" t="s">
        <v>533</v>
      </c>
      <c r="F728" s="229" t="s">
        <v>0</v>
      </c>
      <c r="G728" s="229" t="s">
        <v>2</v>
      </c>
      <c r="H728" s="229" t="s">
        <v>37</v>
      </c>
      <c r="I728" s="517" t="s">
        <v>5</v>
      </c>
      <c r="J728" s="542" t="s">
        <v>517</v>
      </c>
      <c r="K728" s="526" t="s">
        <v>518</v>
      </c>
      <c r="L728" s="531" t="s">
        <v>519</v>
      </c>
      <c r="M728" s="524" t="s">
        <v>520</v>
      </c>
      <c r="N728" s="536" t="s">
        <v>608</v>
      </c>
    </row>
    <row r="729" spans="1:14" x14ac:dyDescent="0.25">
      <c r="A729" s="231"/>
      <c r="B729" s="232"/>
      <c r="C729" s="233"/>
      <c r="D729" s="232"/>
      <c r="E729" s="232"/>
      <c r="F729" s="234"/>
      <c r="G729" s="235"/>
      <c r="H729" s="236"/>
      <c r="I729" s="518"/>
      <c r="J729" s="543"/>
      <c r="K729" s="527"/>
      <c r="L729" s="532"/>
      <c r="M729" s="539"/>
      <c r="N729" s="522">
        <f t="shared" ref="N729:N735" si="165">SUM(J729:M729)</f>
        <v>0</v>
      </c>
    </row>
    <row r="730" spans="1:14" x14ac:dyDescent="0.25">
      <c r="A730" s="237"/>
      <c r="B730" s="238"/>
      <c r="C730" s="239"/>
      <c r="D730" s="238"/>
      <c r="E730" s="238"/>
      <c r="F730" s="240"/>
      <c r="G730" s="241"/>
      <c r="H730" s="242"/>
      <c r="I730" s="519"/>
      <c r="J730" s="544"/>
      <c r="K730" s="528"/>
      <c r="L730" s="533"/>
      <c r="M730" s="540"/>
      <c r="N730" s="523">
        <f t="shared" si="165"/>
        <v>0</v>
      </c>
    </row>
    <row r="731" spans="1:14" x14ac:dyDescent="0.25">
      <c r="A731" s="237"/>
      <c r="B731" s="238"/>
      <c r="C731" s="239"/>
      <c r="D731" s="238"/>
      <c r="E731" s="238"/>
      <c r="F731" s="240"/>
      <c r="G731" s="241"/>
      <c r="H731" s="242"/>
      <c r="I731" s="519"/>
      <c r="J731" s="544"/>
      <c r="K731" s="528"/>
      <c r="L731" s="533"/>
      <c r="M731" s="540"/>
      <c r="N731" s="523">
        <f t="shared" si="165"/>
        <v>0</v>
      </c>
    </row>
    <row r="732" spans="1:14" x14ac:dyDescent="0.25">
      <c r="A732" s="237"/>
      <c r="B732" s="238"/>
      <c r="C732" s="239"/>
      <c r="D732" s="238"/>
      <c r="E732" s="238"/>
      <c r="F732" s="240"/>
      <c r="G732" s="241"/>
      <c r="H732" s="242"/>
      <c r="I732" s="519"/>
      <c r="J732" s="544"/>
      <c r="K732" s="528"/>
      <c r="L732" s="533"/>
      <c r="M732" s="540"/>
      <c r="N732" s="523">
        <f t="shared" si="165"/>
        <v>0</v>
      </c>
    </row>
    <row r="733" spans="1:14" x14ac:dyDescent="0.25">
      <c r="A733" s="237"/>
      <c r="B733" s="238"/>
      <c r="C733" s="239"/>
      <c r="D733" s="238"/>
      <c r="E733" s="238"/>
      <c r="F733" s="240"/>
      <c r="G733" s="241"/>
      <c r="H733" s="242"/>
      <c r="I733" s="519"/>
      <c r="J733" s="544"/>
      <c r="K733" s="528"/>
      <c r="L733" s="533"/>
      <c r="M733" s="540"/>
      <c r="N733" s="523">
        <f t="shared" si="165"/>
        <v>0</v>
      </c>
    </row>
    <row r="734" spans="1:14" x14ac:dyDescent="0.25">
      <c r="A734" s="237"/>
      <c r="B734" s="238"/>
      <c r="C734" s="239"/>
      <c r="D734" s="238"/>
      <c r="E734" s="238"/>
      <c r="F734" s="240"/>
      <c r="G734" s="241"/>
      <c r="H734" s="242"/>
      <c r="I734" s="519"/>
      <c r="J734" s="544"/>
      <c r="K734" s="528"/>
      <c r="L734" s="533"/>
      <c r="M734" s="540"/>
      <c r="N734" s="523">
        <f t="shared" si="165"/>
        <v>0</v>
      </c>
    </row>
    <row r="735" spans="1:14" x14ac:dyDescent="0.25">
      <c r="A735" s="237"/>
      <c r="B735" s="238"/>
      <c r="C735" s="239"/>
      <c r="D735" s="238"/>
      <c r="E735" s="238"/>
      <c r="F735" s="240"/>
      <c r="G735" s="241"/>
      <c r="H735" s="242"/>
      <c r="I735" s="519"/>
      <c r="J735" s="544"/>
      <c r="K735" s="528"/>
      <c r="L735" s="533"/>
      <c r="M735" s="540"/>
      <c r="N735" s="523">
        <f t="shared" si="165"/>
        <v>0</v>
      </c>
    </row>
    <row r="736" spans="1:14" x14ac:dyDescent="0.25">
      <c r="A736" s="237"/>
      <c r="B736" s="238"/>
      <c r="C736" s="239"/>
      <c r="D736" s="238"/>
      <c r="E736" s="238"/>
      <c r="F736" s="240"/>
      <c r="G736" s="241"/>
      <c r="H736" s="242"/>
      <c r="I736" s="519"/>
      <c r="J736" s="544"/>
      <c r="K736" s="528"/>
      <c r="L736" s="533"/>
      <c r="M736" s="540"/>
      <c r="N736" s="523">
        <f t="shared" ref="N736:N738" si="166">SUM(J736:M736)</f>
        <v>0</v>
      </c>
    </row>
    <row r="737" spans="1:14" x14ac:dyDescent="0.25">
      <c r="A737" s="237"/>
      <c r="B737" s="238"/>
      <c r="C737" s="239"/>
      <c r="D737" s="238"/>
      <c r="E737" s="238"/>
      <c r="F737" s="240"/>
      <c r="G737" s="241"/>
      <c r="H737" s="242"/>
      <c r="I737" s="519"/>
      <c r="J737" s="544"/>
      <c r="K737" s="528"/>
      <c r="L737" s="533"/>
      <c r="M737" s="540"/>
      <c r="N737" s="523">
        <f t="shared" si="166"/>
        <v>0</v>
      </c>
    </row>
    <row r="738" spans="1:14" ht="15.75" thickBot="1" x14ac:dyDescent="0.3">
      <c r="A738" s="243"/>
      <c r="B738" s="244"/>
      <c r="C738" s="245"/>
      <c r="D738" s="244"/>
      <c r="E738" s="244"/>
      <c r="F738" s="246"/>
      <c r="G738" s="247"/>
      <c r="H738" s="248"/>
      <c r="I738" s="520"/>
      <c r="J738" s="545"/>
      <c r="K738" s="529"/>
      <c r="L738" s="534"/>
      <c r="M738" s="541"/>
      <c r="N738" s="537">
        <f t="shared" si="166"/>
        <v>0</v>
      </c>
    </row>
    <row r="739" spans="1:14" ht="15.75" thickBot="1" x14ac:dyDescent="0.3">
      <c r="A739" s="646" t="s">
        <v>4</v>
      </c>
      <c r="B739" s="647"/>
      <c r="C739" s="647"/>
      <c r="D739" s="647"/>
      <c r="E739" s="647"/>
      <c r="F739" s="647"/>
      <c r="G739" s="647"/>
      <c r="H739" s="647"/>
      <c r="I739" s="521">
        <f>SUM(I729:I738)</f>
        <v>0</v>
      </c>
      <c r="J739" s="546">
        <f t="shared" ref="J739:N739" si="167">SUM(J729:J738)</f>
        <v>0</v>
      </c>
      <c r="K739" s="530">
        <f t="shared" si="167"/>
        <v>0</v>
      </c>
      <c r="L739" s="535">
        <f t="shared" si="167"/>
        <v>0</v>
      </c>
      <c r="M739" s="525">
        <f t="shared" si="167"/>
        <v>0</v>
      </c>
      <c r="N739" s="538">
        <f t="shared" si="167"/>
        <v>0</v>
      </c>
    </row>
    <row r="740" spans="1:14" ht="15.75" customHeight="1" thickBot="1" x14ac:dyDescent="0.3">
      <c r="A740" s="633" t="s">
        <v>469</v>
      </c>
      <c r="B740" s="634"/>
      <c r="C740" s="634"/>
      <c r="D740" s="634"/>
      <c r="E740" s="634"/>
      <c r="F740" s="634"/>
      <c r="G740" s="634"/>
      <c r="H740" s="634"/>
      <c r="I740" s="634"/>
      <c r="J740" s="634"/>
      <c r="K740" s="634"/>
      <c r="L740" s="634"/>
      <c r="M740" s="634"/>
      <c r="N740" s="635"/>
    </row>
    <row r="741" spans="1:14" ht="26.25" thickBot="1" x14ac:dyDescent="0.3">
      <c r="A741" s="427" t="s">
        <v>418</v>
      </c>
      <c r="B741" s="415" t="s">
        <v>419</v>
      </c>
      <c r="C741" s="427" t="s">
        <v>420</v>
      </c>
      <c r="D741" s="415" t="s">
        <v>36</v>
      </c>
      <c r="E741" s="552" t="s">
        <v>533</v>
      </c>
      <c r="F741" s="229" t="s">
        <v>0</v>
      </c>
      <c r="G741" s="229" t="s">
        <v>2</v>
      </c>
      <c r="H741" s="229" t="s">
        <v>37</v>
      </c>
      <c r="I741" s="517" t="s">
        <v>5</v>
      </c>
      <c r="J741" s="542" t="s">
        <v>517</v>
      </c>
      <c r="K741" s="526" t="s">
        <v>518</v>
      </c>
      <c r="L741" s="531" t="s">
        <v>519</v>
      </c>
      <c r="M741" s="524" t="s">
        <v>520</v>
      </c>
      <c r="N741" s="536" t="s">
        <v>608</v>
      </c>
    </row>
    <row r="742" spans="1:14" x14ac:dyDescent="0.25">
      <c r="A742" s="231"/>
      <c r="B742" s="232"/>
      <c r="C742" s="233"/>
      <c r="D742" s="232"/>
      <c r="E742" s="232"/>
      <c r="F742" s="234"/>
      <c r="G742" s="235"/>
      <c r="H742" s="236"/>
      <c r="I742" s="518"/>
      <c r="J742" s="543"/>
      <c r="K742" s="527"/>
      <c r="L742" s="532"/>
      <c r="M742" s="539"/>
      <c r="N742" s="522">
        <f t="shared" ref="N742:N748" si="168">SUM(J742:M742)</f>
        <v>0</v>
      </c>
    </row>
    <row r="743" spans="1:14" x14ac:dyDescent="0.25">
      <c r="A743" s="237"/>
      <c r="B743" s="238"/>
      <c r="C743" s="239"/>
      <c r="D743" s="238"/>
      <c r="E743" s="238"/>
      <c r="F743" s="240"/>
      <c r="G743" s="241"/>
      <c r="H743" s="242"/>
      <c r="I743" s="519"/>
      <c r="J743" s="544"/>
      <c r="K743" s="528"/>
      <c r="L743" s="533"/>
      <c r="M743" s="540"/>
      <c r="N743" s="523">
        <f t="shared" si="168"/>
        <v>0</v>
      </c>
    </row>
    <row r="744" spans="1:14" x14ac:dyDescent="0.25">
      <c r="A744" s="237"/>
      <c r="B744" s="238"/>
      <c r="C744" s="239"/>
      <c r="D744" s="238"/>
      <c r="E744" s="238"/>
      <c r="F744" s="240"/>
      <c r="G744" s="241"/>
      <c r="H744" s="242"/>
      <c r="I744" s="519"/>
      <c r="J744" s="544"/>
      <c r="K744" s="528"/>
      <c r="L744" s="533"/>
      <c r="M744" s="540"/>
      <c r="N744" s="523">
        <f t="shared" si="168"/>
        <v>0</v>
      </c>
    </row>
    <row r="745" spans="1:14" x14ac:dyDescent="0.25">
      <c r="A745" s="237"/>
      <c r="B745" s="238"/>
      <c r="C745" s="239"/>
      <c r="D745" s="238"/>
      <c r="E745" s="238"/>
      <c r="F745" s="240"/>
      <c r="G745" s="241"/>
      <c r="H745" s="242"/>
      <c r="I745" s="519"/>
      <c r="J745" s="544"/>
      <c r="K745" s="528"/>
      <c r="L745" s="533"/>
      <c r="M745" s="540"/>
      <c r="N745" s="523">
        <f t="shared" si="168"/>
        <v>0</v>
      </c>
    </row>
    <row r="746" spans="1:14" x14ac:dyDescent="0.25">
      <c r="A746" s="237"/>
      <c r="B746" s="238"/>
      <c r="C746" s="239"/>
      <c r="D746" s="238"/>
      <c r="E746" s="238"/>
      <c r="F746" s="240"/>
      <c r="G746" s="241"/>
      <c r="H746" s="242"/>
      <c r="I746" s="519"/>
      <c r="J746" s="544"/>
      <c r="K746" s="528"/>
      <c r="L746" s="533"/>
      <c r="M746" s="540"/>
      <c r="N746" s="523">
        <f t="shared" si="168"/>
        <v>0</v>
      </c>
    </row>
    <row r="747" spans="1:14" x14ac:dyDescent="0.25">
      <c r="A747" s="237"/>
      <c r="B747" s="238"/>
      <c r="C747" s="239"/>
      <c r="D747" s="238"/>
      <c r="E747" s="238"/>
      <c r="F747" s="240"/>
      <c r="G747" s="241"/>
      <c r="H747" s="242"/>
      <c r="I747" s="519"/>
      <c r="J747" s="544"/>
      <c r="K747" s="528"/>
      <c r="L747" s="533"/>
      <c r="M747" s="540"/>
      <c r="N747" s="523">
        <f t="shared" si="168"/>
        <v>0</v>
      </c>
    </row>
    <row r="748" spans="1:14" x14ac:dyDescent="0.25">
      <c r="A748" s="237"/>
      <c r="B748" s="238"/>
      <c r="C748" s="239"/>
      <c r="D748" s="238"/>
      <c r="E748" s="238"/>
      <c r="F748" s="240"/>
      <c r="G748" s="241"/>
      <c r="H748" s="242"/>
      <c r="I748" s="519"/>
      <c r="J748" s="544"/>
      <c r="K748" s="528"/>
      <c r="L748" s="533"/>
      <c r="M748" s="540"/>
      <c r="N748" s="523">
        <f t="shared" si="168"/>
        <v>0</v>
      </c>
    </row>
    <row r="749" spans="1:14" x14ac:dyDescent="0.25">
      <c r="A749" s="237"/>
      <c r="B749" s="238"/>
      <c r="C749" s="239"/>
      <c r="D749" s="238"/>
      <c r="E749" s="238"/>
      <c r="F749" s="240"/>
      <c r="G749" s="241"/>
      <c r="H749" s="242"/>
      <c r="I749" s="519"/>
      <c r="J749" s="544"/>
      <c r="K749" s="528"/>
      <c r="L749" s="533"/>
      <c r="M749" s="540"/>
      <c r="N749" s="523">
        <f t="shared" ref="N749:N751" si="169">SUM(J749:M749)</f>
        <v>0</v>
      </c>
    </row>
    <row r="750" spans="1:14" x14ac:dyDescent="0.25">
      <c r="A750" s="237"/>
      <c r="B750" s="238"/>
      <c r="C750" s="239"/>
      <c r="D750" s="238"/>
      <c r="E750" s="238"/>
      <c r="F750" s="240"/>
      <c r="G750" s="241"/>
      <c r="H750" s="242"/>
      <c r="I750" s="519"/>
      <c r="J750" s="544"/>
      <c r="K750" s="528"/>
      <c r="L750" s="533"/>
      <c r="M750" s="540"/>
      <c r="N750" s="523">
        <f t="shared" si="169"/>
        <v>0</v>
      </c>
    </row>
    <row r="751" spans="1:14" ht="15.75" thickBot="1" x14ac:dyDescent="0.3">
      <c r="A751" s="243"/>
      <c r="B751" s="244"/>
      <c r="C751" s="245"/>
      <c r="D751" s="244"/>
      <c r="E751" s="244"/>
      <c r="F751" s="246"/>
      <c r="G751" s="247"/>
      <c r="H751" s="248"/>
      <c r="I751" s="520"/>
      <c r="J751" s="545"/>
      <c r="K751" s="529"/>
      <c r="L751" s="534"/>
      <c r="M751" s="541"/>
      <c r="N751" s="537">
        <f t="shared" si="169"/>
        <v>0</v>
      </c>
    </row>
    <row r="752" spans="1:14" ht="15.75" thickBot="1" x14ac:dyDescent="0.3">
      <c r="A752" s="646" t="s">
        <v>4</v>
      </c>
      <c r="B752" s="647"/>
      <c r="C752" s="647"/>
      <c r="D752" s="647"/>
      <c r="E752" s="647"/>
      <c r="F752" s="647"/>
      <c r="G752" s="647"/>
      <c r="H752" s="647"/>
      <c r="I752" s="521">
        <f>SUM(I742:I751)</f>
        <v>0</v>
      </c>
      <c r="J752" s="546">
        <f t="shared" ref="J752:N752" si="170">SUM(J742:J751)</f>
        <v>0</v>
      </c>
      <c r="K752" s="530">
        <f t="shared" si="170"/>
        <v>0</v>
      </c>
      <c r="L752" s="535">
        <f t="shared" si="170"/>
        <v>0</v>
      </c>
      <c r="M752" s="525">
        <f t="shared" si="170"/>
        <v>0</v>
      </c>
      <c r="N752" s="538">
        <f t="shared" si="170"/>
        <v>0</v>
      </c>
    </row>
    <row r="753" spans="1:14" ht="15.75" customHeight="1" thickBot="1" x14ac:dyDescent="0.3">
      <c r="A753" s="633" t="s">
        <v>470</v>
      </c>
      <c r="B753" s="634"/>
      <c r="C753" s="634"/>
      <c r="D753" s="634"/>
      <c r="E753" s="634"/>
      <c r="F753" s="634"/>
      <c r="G753" s="634"/>
      <c r="H753" s="634"/>
      <c r="I753" s="634"/>
      <c r="J753" s="634"/>
      <c r="K753" s="634"/>
      <c r="L753" s="634"/>
      <c r="M753" s="634"/>
      <c r="N753" s="635"/>
    </row>
    <row r="754" spans="1:14" ht="39" thickBot="1" x14ac:dyDescent="0.3">
      <c r="A754" s="427" t="s">
        <v>528</v>
      </c>
      <c r="B754" s="415" t="s">
        <v>534</v>
      </c>
      <c r="C754" s="427" t="s">
        <v>420</v>
      </c>
      <c r="D754" s="415" t="s">
        <v>36</v>
      </c>
      <c r="E754" s="552" t="s">
        <v>533</v>
      </c>
      <c r="F754" s="229" t="s">
        <v>0</v>
      </c>
      <c r="G754" s="229" t="s">
        <v>2</v>
      </c>
      <c r="H754" s="229" t="s">
        <v>37</v>
      </c>
      <c r="I754" s="517" t="s">
        <v>5</v>
      </c>
      <c r="J754" s="542" t="s">
        <v>517</v>
      </c>
      <c r="K754" s="526" t="s">
        <v>518</v>
      </c>
      <c r="L754" s="531" t="s">
        <v>519</v>
      </c>
      <c r="M754" s="524" t="s">
        <v>520</v>
      </c>
      <c r="N754" s="536" t="s">
        <v>608</v>
      </c>
    </row>
    <row r="755" spans="1:14" x14ac:dyDescent="0.25">
      <c r="A755" s="231"/>
      <c r="B755" s="232"/>
      <c r="C755" s="233"/>
      <c r="D755" s="232"/>
      <c r="E755" s="232"/>
      <c r="F755" s="234"/>
      <c r="G755" s="235"/>
      <c r="H755" s="236"/>
      <c r="I755" s="518"/>
      <c r="J755" s="543"/>
      <c r="K755" s="527"/>
      <c r="L755" s="532"/>
      <c r="M755" s="539"/>
      <c r="N755" s="522">
        <f t="shared" ref="N755:N761" si="171">SUM(J755:M755)</f>
        <v>0</v>
      </c>
    </row>
    <row r="756" spans="1:14" x14ac:dyDescent="0.25">
      <c r="A756" s="237"/>
      <c r="B756" s="238"/>
      <c r="C756" s="239"/>
      <c r="D756" s="238"/>
      <c r="E756" s="238"/>
      <c r="F756" s="240"/>
      <c r="G756" s="241"/>
      <c r="H756" s="242"/>
      <c r="I756" s="519"/>
      <c r="J756" s="544"/>
      <c r="K756" s="528"/>
      <c r="L756" s="533"/>
      <c r="M756" s="540"/>
      <c r="N756" s="523">
        <f t="shared" si="171"/>
        <v>0</v>
      </c>
    </row>
    <row r="757" spans="1:14" x14ac:dyDescent="0.25">
      <c r="A757" s="237"/>
      <c r="B757" s="238"/>
      <c r="C757" s="239"/>
      <c r="D757" s="238"/>
      <c r="E757" s="238"/>
      <c r="F757" s="240"/>
      <c r="G757" s="241"/>
      <c r="H757" s="242"/>
      <c r="I757" s="519"/>
      <c r="J757" s="544"/>
      <c r="K757" s="528"/>
      <c r="L757" s="533"/>
      <c r="M757" s="540"/>
      <c r="N757" s="523">
        <f t="shared" si="171"/>
        <v>0</v>
      </c>
    </row>
    <row r="758" spans="1:14" x14ac:dyDescent="0.25">
      <c r="A758" s="237"/>
      <c r="B758" s="238"/>
      <c r="C758" s="239"/>
      <c r="D758" s="238"/>
      <c r="E758" s="238"/>
      <c r="F758" s="240"/>
      <c r="G758" s="241"/>
      <c r="H758" s="242"/>
      <c r="I758" s="519"/>
      <c r="J758" s="544"/>
      <c r="K758" s="528"/>
      <c r="L758" s="533"/>
      <c r="M758" s="540"/>
      <c r="N758" s="523">
        <f t="shared" si="171"/>
        <v>0</v>
      </c>
    </row>
    <row r="759" spans="1:14" x14ac:dyDescent="0.25">
      <c r="A759" s="237"/>
      <c r="B759" s="238"/>
      <c r="C759" s="239"/>
      <c r="D759" s="238"/>
      <c r="E759" s="238"/>
      <c r="F759" s="240"/>
      <c r="G759" s="241"/>
      <c r="H759" s="242"/>
      <c r="I759" s="519"/>
      <c r="J759" s="544"/>
      <c r="K759" s="528"/>
      <c r="L759" s="533"/>
      <c r="M759" s="540"/>
      <c r="N759" s="523">
        <f t="shared" si="171"/>
        <v>0</v>
      </c>
    </row>
    <row r="760" spans="1:14" x14ac:dyDescent="0.25">
      <c r="A760" s="237"/>
      <c r="B760" s="238"/>
      <c r="C760" s="239"/>
      <c r="D760" s="238"/>
      <c r="E760" s="238"/>
      <c r="F760" s="240"/>
      <c r="G760" s="241"/>
      <c r="H760" s="242"/>
      <c r="I760" s="519"/>
      <c r="J760" s="544"/>
      <c r="K760" s="528"/>
      <c r="L760" s="533"/>
      <c r="M760" s="540"/>
      <c r="N760" s="523">
        <f t="shared" si="171"/>
        <v>0</v>
      </c>
    </row>
    <row r="761" spans="1:14" x14ac:dyDescent="0.25">
      <c r="A761" s="237"/>
      <c r="B761" s="238"/>
      <c r="C761" s="239"/>
      <c r="D761" s="238"/>
      <c r="E761" s="238"/>
      <c r="F761" s="240"/>
      <c r="G761" s="241"/>
      <c r="H761" s="242"/>
      <c r="I761" s="519"/>
      <c r="J761" s="544"/>
      <c r="K761" s="528"/>
      <c r="L761" s="533"/>
      <c r="M761" s="540"/>
      <c r="N761" s="523">
        <f t="shared" si="171"/>
        <v>0</v>
      </c>
    </row>
    <row r="762" spans="1:14" x14ac:dyDescent="0.25">
      <c r="A762" s="237"/>
      <c r="B762" s="238"/>
      <c r="C762" s="239"/>
      <c r="D762" s="238"/>
      <c r="E762" s="238"/>
      <c r="F762" s="240"/>
      <c r="G762" s="241"/>
      <c r="H762" s="242"/>
      <c r="I762" s="519"/>
      <c r="J762" s="544"/>
      <c r="K762" s="528"/>
      <c r="L762" s="533"/>
      <c r="M762" s="540"/>
      <c r="N762" s="523">
        <f t="shared" ref="N762:N764" si="172">SUM(J762:M762)</f>
        <v>0</v>
      </c>
    </row>
    <row r="763" spans="1:14" x14ac:dyDescent="0.25">
      <c r="A763" s="237"/>
      <c r="B763" s="238"/>
      <c r="C763" s="239"/>
      <c r="D763" s="238"/>
      <c r="E763" s="238"/>
      <c r="F763" s="240"/>
      <c r="G763" s="241"/>
      <c r="H763" s="242"/>
      <c r="I763" s="519"/>
      <c r="J763" s="544"/>
      <c r="K763" s="528"/>
      <c r="L763" s="533"/>
      <c r="M763" s="540"/>
      <c r="N763" s="523">
        <f t="shared" si="172"/>
        <v>0</v>
      </c>
    </row>
    <row r="764" spans="1:14" ht="15.75" thickBot="1" x14ac:dyDescent="0.3">
      <c r="A764" s="243"/>
      <c r="B764" s="244"/>
      <c r="C764" s="245"/>
      <c r="D764" s="244"/>
      <c r="E764" s="244"/>
      <c r="F764" s="246"/>
      <c r="G764" s="247"/>
      <c r="H764" s="248"/>
      <c r="I764" s="520"/>
      <c r="J764" s="545"/>
      <c r="K764" s="529"/>
      <c r="L764" s="534"/>
      <c r="M764" s="541"/>
      <c r="N764" s="537">
        <f t="shared" si="172"/>
        <v>0</v>
      </c>
    </row>
    <row r="765" spans="1:14" ht="15.75" thickBot="1" x14ac:dyDescent="0.3">
      <c r="A765" s="646" t="s">
        <v>4</v>
      </c>
      <c r="B765" s="647"/>
      <c r="C765" s="647"/>
      <c r="D765" s="647"/>
      <c r="E765" s="647"/>
      <c r="F765" s="647"/>
      <c r="G765" s="647"/>
      <c r="H765" s="647"/>
      <c r="I765" s="521">
        <f>SUM(I755:I764)</f>
        <v>0</v>
      </c>
      <c r="J765" s="546">
        <f t="shared" ref="J765:N765" si="173">SUM(J755:J764)</f>
        <v>0</v>
      </c>
      <c r="K765" s="530">
        <f t="shared" si="173"/>
        <v>0</v>
      </c>
      <c r="L765" s="535">
        <f t="shared" si="173"/>
        <v>0</v>
      </c>
      <c r="M765" s="525">
        <f t="shared" si="173"/>
        <v>0</v>
      </c>
      <c r="N765" s="538">
        <f t="shared" si="173"/>
        <v>0</v>
      </c>
    </row>
    <row r="766" spans="1:14" ht="15.75" customHeight="1" thickBot="1" x14ac:dyDescent="0.3">
      <c r="A766" s="633" t="s">
        <v>471</v>
      </c>
      <c r="B766" s="634"/>
      <c r="C766" s="634"/>
      <c r="D766" s="634"/>
      <c r="E766" s="634"/>
      <c r="F766" s="634"/>
      <c r="G766" s="634"/>
      <c r="H766" s="634"/>
      <c r="I766" s="634"/>
      <c r="J766" s="634"/>
      <c r="K766" s="634"/>
      <c r="L766" s="634"/>
      <c r="M766" s="634"/>
      <c r="N766" s="635"/>
    </row>
    <row r="767" spans="1:14" ht="39" thickBot="1" x14ac:dyDescent="0.3">
      <c r="A767" s="427" t="s">
        <v>528</v>
      </c>
      <c r="B767" s="415" t="s">
        <v>534</v>
      </c>
      <c r="C767" s="427" t="s">
        <v>420</v>
      </c>
      <c r="D767" s="415" t="s">
        <v>36</v>
      </c>
      <c r="E767" s="552" t="s">
        <v>533</v>
      </c>
      <c r="F767" s="229" t="s">
        <v>0</v>
      </c>
      <c r="G767" s="229" t="s">
        <v>2</v>
      </c>
      <c r="H767" s="229" t="s">
        <v>37</v>
      </c>
      <c r="I767" s="517" t="s">
        <v>5</v>
      </c>
      <c r="J767" s="542" t="s">
        <v>517</v>
      </c>
      <c r="K767" s="526" t="s">
        <v>518</v>
      </c>
      <c r="L767" s="531" t="s">
        <v>519</v>
      </c>
      <c r="M767" s="524" t="s">
        <v>520</v>
      </c>
      <c r="N767" s="536" t="s">
        <v>608</v>
      </c>
    </row>
    <row r="768" spans="1:14" x14ac:dyDescent="0.25">
      <c r="A768" s="231"/>
      <c r="B768" s="232"/>
      <c r="C768" s="233"/>
      <c r="D768" s="232"/>
      <c r="E768" s="232"/>
      <c r="F768" s="234"/>
      <c r="G768" s="235"/>
      <c r="H768" s="236"/>
      <c r="I768" s="518"/>
      <c r="J768" s="543"/>
      <c r="K768" s="527"/>
      <c r="L768" s="532"/>
      <c r="M768" s="539"/>
      <c r="N768" s="522">
        <f t="shared" ref="N768:N774" si="174">SUM(J768:M768)</f>
        <v>0</v>
      </c>
    </row>
    <row r="769" spans="1:14" x14ac:dyDescent="0.25">
      <c r="A769" s="237"/>
      <c r="B769" s="238"/>
      <c r="C769" s="239"/>
      <c r="D769" s="238"/>
      <c r="E769" s="238"/>
      <c r="F769" s="240"/>
      <c r="G769" s="241"/>
      <c r="H769" s="242"/>
      <c r="I769" s="519"/>
      <c r="J769" s="544"/>
      <c r="K769" s="528"/>
      <c r="L769" s="533"/>
      <c r="M769" s="540"/>
      <c r="N769" s="523">
        <f t="shared" si="174"/>
        <v>0</v>
      </c>
    </row>
    <row r="770" spans="1:14" x14ac:dyDescent="0.25">
      <c r="A770" s="237"/>
      <c r="B770" s="238"/>
      <c r="C770" s="239"/>
      <c r="D770" s="238"/>
      <c r="E770" s="238"/>
      <c r="F770" s="240"/>
      <c r="G770" s="241"/>
      <c r="H770" s="242"/>
      <c r="I770" s="519"/>
      <c r="J770" s="544"/>
      <c r="K770" s="528"/>
      <c r="L770" s="533"/>
      <c r="M770" s="540"/>
      <c r="N770" s="523">
        <f t="shared" si="174"/>
        <v>0</v>
      </c>
    </row>
    <row r="771" spans="1:14" x14ac:dyDescent="0.25">
      <c r="A771" s="237"/>
      <c r="B771" s="238"/>
      <c r="C771" s="239"/>
      <c r="D771" s="238"/>
      <c r="E771" s="238"/>
      <c r="F771" s="240"/>
      <c r="G771" s="241"/>
      <c r="H771" s="242"/>
      <c r="I771" s="519"/>
      <c r="J771" s="544"/>
      <c r="K771" s="528"/>
      <c r="L771" s="533"/>
      <c r="M771" s="540"/>
      <c r="N771" s="523">
        <f t="shared" si="174"/>
        <v>0</v>
      </c>
    </row>
    <row r="772" spans="1:14" x14ac:dyDescent="0.25">
      <c r="A772" s="237"/>
      <c r="B772" s="238"/>
      <c r="C772" s="239"/>
      <c r="D772" s="238"/>
      <c r="E772" s="238"/>
      <c r="F772" s="240"/>
      <c r="G772" s="241"/>
      <c r="H772" s="242"/>
      <c r="I772" s="519"/>
      <c r="J772" s="544"/>
      <c r="K772" s="528"/>
      <c r="L772" s="533"/>
      <c r="M772" s="540"/>
      <c r="N772" s="523">
        <f t="shared" si="174"/>
        <v>0</v>
      </c>
    </row>
    <row r="773" spans="1:14" x14ac:dyDescent="0.25">
      <c r="A773" s="237"/>
      <c r="B773" s="238"/>
      <c r="C773" s="239"/>
      <c r="D773" s="238"/>
      <c r="E773" s="238"/>
      <c r="F773" s="240"/>
      <c r="G773" s="241"/>
      <c r="H773" s="242"/>
      <c r="I773" s="519"/>
      <c r="J773" s="544"/>
      <c r="K773" s="528"/>
      <c r="L773" s="533"/>
      <c r="M773" s="540"/>
      <c r="N773" s="523">
        <f t="shared" si="174"/>
        <v>0</v>
      </c>
    </row>
    <row r="774" spans="1:14" x14ac:dyDescent="0.25">
      <c r="A774" s="237"/>
      <c r="B774" s="238"/>
      <c r="C774" s="239"/>
      <c r="D774" s="238"/>
      <c r="E774" s="238"/>
      <c r="F774" s="240"/>
      <c r="G774" s="241"/>
      <c r="H774" s="242"/>
      <c r="I774" s="519"/>
      <c r="J774" s="544"/>
      <c r="K774" s="528"/>
      <c r="L774" s="533"/>
      <c r="M774" s="540"/>
      <c r="N774" s="523">
        <f t="shared" si="174"/>
        <v>0</v>
      </c>
    </row>
    <row r="775" spans="1:14" x14ac:dyDescent="0.25">
      <c r="A775" s="237"/>
      <c r="B775" s="238"/>
      <c r="C775" s="239"/>
      <c r="D775" s="238"/>
      <c r="E775" s="238"/>
      <c r="F775" s="240"/>
      <c r="G775" s="241"/>
      <c r="H775" s="242"/>
      <c r="I775" s="519"/>
      <c r="J775" s="544"/>
      <c r="K775" s="528"/>
      <c r="L775" s="533"/>
      <c r="M775" s="540"/>
      <c r="N775" s="523">
        <f t="shared" ref="N775:N777" si="175">SUM(J775:M775)</f>
        <v>0</v>
      </c>
    </row>
    <row r="776" spans="1:14" x14ac:dyDescent="0.25">
      <c r="A776" s="237"/>
      <c r="B776" s="238"/>
      <c r="C776" s="239"/>
      <c r="D776" s="238"/>
      <c r="E776" s="238"/>
      <c r="F776" s="240"/>
      <c r="G776" s="241"/>
      <c r="H776" s="242"/>
      <c r="I776" s="519"/>
      <c r="J776" s="544"/>
      <c r="K776" s="528"/>
      <c r="L776" s="533"/>
      <c r="M776" s="540"/>
      <c r="N776" s="523">
        <f t="shared" si="175"/>
        <v>0</v>
      </c>
    </row>
    <row r="777" spans="1:14" ht="15.75" thickBot="1" x14ac:dyDescent="0.3">
      <c r="A777" s="243"/>
      <c r="B777" s="244"/>
      <c r="C777" s="245"/>
      <c r="D777" s="244"/>
      <c r="E777" s="244"/>
      <c r="F777" s="246"/>
      <c r="G777" s="247"/>
      <c r="H777" s="248"/>
      <c r="I777" s="520"/>
      <c r="J777" s="545"/>
      <c r="K777" s="529"/>
      <c r="L777" s="534"/>
      <c r="M777" s="541"/>
      <c r="N777" s="537">
        <f t="shared" si="175"/>
        <v>0</v>
      </c>
    </row>
    <row r="778" spans="1:14" ht="15.75" thickBot="1" x14ac:dyDescent="0.3">
      <c r="A778" s="646" t="s">
        <v>4</v>
      </c>
      <c r="B778" s="647"/>
      <c r="C778" s="647"/>
      <c r="D778" s="647"/>
      <c r="E778" s="647"/>
      <c r="F778" s="647"/>
      <c r="G778" s="647"/>
      <c r="H778" s="647"/>
      <c r="I778" s="521">
        <f>SUM(I768:I777)</f>
        <v>0</v>
      </c>
      <c r="J778" s="546">
        <f t="shared" ref="J778:N778" si="176">SUM(J768:J777)</f>
        <v>0</v>
      </c>
      <c r="K778" s="530">
        <f t="shared" si="176"/>
        <v>0</v>
      </c>
      <c r="L778" s="535">
        <f t="shared" si="176"/>
        <v>0</v>
      </c>
      <c r="M778" s="525">
        <f t="shared" si="176"/>
        <v>0</v>
      </c>
      <c r="N778" s="538">
        <f t="shared" si="176"/>
        <v>0</v>
      </c>
    </row>
    <row r="779" spans="1:14" ht="15.75" customHeight="1" thickBot="1" x14ac:dyDescent="0.3">
      <c r="A779" s="633" t="s">
        <v>472</v>
      </c>
      <c r="B779" s="634"/>
      <c r="C779" s="634"/>
      <c r="D779" s="634"/>
      <c r="E779" s="634"/>
      <c r="F779" s="634"/>
      <c r="G779" s="634"/>
      <c r="H779" s="634"/>
      <c r="I779" s="634"/>
      <c r="J779" s="634"/>
      <c r="K779" s="634"/>
      <c r="L779" s="634"/>
      <c r="M779" s="634"/>
      <c r="N779" s="635"/>
    </row>
    <row r="780" spans="1:14" ht="26.25" thickBot="1" x14ac:dyDescent="0.3">
      <c r="A780" s="427" t="s">
        <v>418</v>
      </c>
      <c r="B780" s="415" t="s">
        <v>419</v>
      </c>
      <c r="C780" s="427" t="s">
        <v>420</v>
      </c>
      <c r="D780" s="415" t="s">
        <v>36</v>
      </c>
      <c r="E780" s="552" t="s">
        <v>533</v>
      </c>
      <c r="F780" s="229" t="s">
        <v>0</v>
      </c>
      <c r="G780" s="229" t="s">
        <v>2</v>
      </c>
      <c r="H780" s="229" t="s">
        <v>37</v>
      </c>
      <c r="I780" s="517" t="s">
        <v>5</v>
      </c>
      <c r="J780" s="542" t="s">
        <v>517</v>
      </c>
      <c r="K780" s="526" t="s">
        <v>518</v>
      </c>
      <c r="L780" s="531" t="s">
        <v>519</v>
      </c>
      <c r="M780" s="524" t="s">
        <v>520</v>
      </c>
      <c r="N780" s="536" t="s">
        <v>608</v>
      </c>
    </row>
    <row r="781" spans="1:14" x14ac:dyDescent="0.25">
      <c r="A781" s="231"/>
      <c r="B781" s="232"/>
      <c r="C781" s="233"/>
      <c r="D781" s="232"/>
      <c r="E781" s="232"/>
      <c r="F781" s="234"/>
      <c r="G781" s="235"/>
      <c r="H781" s="236"/>
      <c r="I781" s="518"/>
      <c r="J781" s="543"/>
      <c r="K781" s="527"/>
      <c r="L781" s="532"/>
      <c r="M781" s="539"/>
      <c r="N781" s="522">
        <f t="shared" ref="N781:N787" si="177">SUM(J781:M781)</f>
        <v>0</v>
      </c>
    </row>
    <row r="782" spans="1:14" x14ac:dyDescent="0.25">
      <c r="A782" s="237"/>
      <c r="B782" s="238"/>
      <c r="C782" s="239"/>
      <c r="D782" s="238"/>
      <c r="E782" s="238"/>
      <c r="F782" s="240"/>
      <c r="G782" s="241"/>
      <c r="H782" s="242"/>
      <c r="I782" s="519"/>
      <c r="J782" s="544"/>
      <c r="K782" s="528"/>
      <c r="L782" s="533"/>
      <c r="M782" s="540"/>
      <c r="N782" s="523">
        <f t="shared" si="177"/>
        <v>0</v>
      </c>
    </row>
    <row r="783" spans="1:14" x14ac:dyDescent="0.25">
      <c r="A783" s="237"/>
      <c r="B783" s="238"/>
      <c r="C783" s="239"/>
      <c r="D783" s="238"/>
      <c r="E783" s="238"/>
      <c r="F783" s="240"/>
      <c r="G783" s="241"/>
      <c r="H783" s="242"/>
      <c r="I783" s="519"/>
      <c r="J783" s="544"/>
      <c r="K783" s="528"/>
      <c r="L783" s="533"/>
      <c r="M783" s="540"/>
      <c r="N783" s="523">
        <f t="shared" si="177"/>
        <v>0</v>
      </c>
    </row>
    <row r="784" spans="1:14" x14ac:dyDescent="0.25">
      <c r="A784" s="237"/>
      <c r="B784" s="238"/>
      <c r="C784" s="239"/>
      <c r="D784" s="238"/>
      <c r="E784" s="238"/>
      <c r="F784" s="240"/>
      <c r="G784" s="241"/>
      <c r="H784" s="242"/>
      <c r="I784" s="519"/>
      <c r="J784" s="544"/>
      <c r="K784" s="528"/>
      <c r="L784" s="533"/>
      <c r="M784" s="540"/>
      <c r="N784" s="523">
        <f t="shared" si="177"/>
        <v>0</v>
      </c>
    </row>
    <row r="785" spans="1:14" x14ac:dyDescent="0.25">
      <c r="A785" s="237"/>
      <c r="B785" s="238"/>
      <c r="C785" s="239"/>
      <c r="D785" s="238"/>
      <c r="E785" s="238"/>
      <c r="F785" s="240"/>
      <c r="G785" s="241"/>
      <c r="H785" s="242"/>
      <c r="I785" s="519"/>
      <c r="J785" s="544"/>
      <c r="K785" s="528"/>
      <c r="L785" s="533"/>
      <c r="M785" s="540"/>
      <c r="N785" s="523">
        <f t="shared" si="177"/>
        <v>0</v>
      </c>
    </row>
    <row r="786" spans="1:14" x14ac:dyDescent="0.25">
      <c r="A786" s="237"/>
      <c r="B786" s="238"/>
      <c r="C786" s="239"/>
      <c r="D786" s="238"/>
      <c r="E786" s="238"/>
      <c r="F786" s="240"/>
      <c r="G786" s="241"/>
      <c r="H786" s="242"/>
      <c r="I786" s="519"/>
      <c r="J786" s="544"/>
      <c r="K786" s="528"/>
      <c r="L786" s="533"/>
      <c r="M786" s="540"/>
      <c r="N786" s="523">
        <f t="shared" si="177"/>
        <v>0</v>
      </c>
    </row>
    <row r="787" spans="1:14" x14ac:dyDescent="0.25">
      <c r="A787" s="237"/>
      <c r="B787" s="238"/>
      <c r="C787" s="239"/>
      <c r="D787" s="238"/>
      <c r="E787" s="238"/>
      <c r="F787" s="240"/>
      <c r="G787" s="241"/>
      <c r="H787" s="242"/>
      <c r="I787" s="519"/>
      <c r="J787" s="544"/>
      <c r="K787" s="528"/>
      <c r="L787" s="533"/>
      <c r="M787" s="540"/>
      <c r="N787" s="523">
        <f t="shared" si="177"/>
        <v>0</v>
      </c>
    </row>
    <row r="788" spans="1:14" x14ac:dyDescent="0.25">
      <c r="A788" s="237"/>
      <c r="B788" s="238"/>
      <c r="C788" s="239"/>
      <c r="D788" s="238"/>
      <c r="E788" s="238"/>
      <c r="F788" s="240"/>
      <c r="G788" s="241"/>
      <c r="H788" s="242"/>
      <c r="I788" s="519"/>
      <c r="J788" s="544"/>
      <c r="K788" s="528"/>
      <c r="L788" s="533"/>
      <c r="M788" s="540"/>
      <c r="N788" s="523">
        <f t="shared" ref="N788:N790" si="178">SUM(J788:M788)</f>
        <v>0</v>
      </c>
    </row>
    <row r="789" spans="1:14" x14ac:dyDescent="0.25">
      <c r="A789" s="237"/>
      <c r="B789" s="238"/>
      <c r="C789" s="239"/>
      <c r="D789" s="238"/>
      <c r="E789" s="238"/>
      <c r="F789" s="240"/>
      <c r="G789" s="241"/>
      <c r="H789" s="242"/>
      <c r="I789" s="519"/>
      <c r="J789" s="544"/>
      <c r="K789" s="528"/>
      <c r="L789" s="533"/>
      <c r="M789" s="540"/>
      <c r="N789" s="523">
        <f t="shared" si="178"/>
        <v>0</v>
      </c>
    </row>
    <row r="790" spans="1:14" ht="15.75" thickBot="1" x14ac:dyDescent="0.3">
      <c r="A790" s="243"/>
      <c r="B790" s="244"/>
      <c r="C790" s="245"/>
      <c r="D790" s="244"/>
      <c r="E790" s="244"/>
      <c r="F790" s="246"/>
      <c r="G790" s="247"/>
      <c r="H790" s="248"/>
      <c r="I790" s="520"/>
      <c r="J790" s="545"/>
      <c r="K790" s="529"/>
      <c r="L790" s="534"/>
      <c r="M790" s="541"/>
      <c r="N790" s="537">
        <f t="shared" si="178"/>
        <v>0</v>
      </c>
    </row>
    <row r="791" spans="1:14" ht="15.75" thickBot="1" x14ac:dyDescent="0.3">
      <c r="A791" s="646" t="s">
        <v>4</v>
      </c>
      <c r="B791" s="647"/>
      <c r="C791" s="647"/>
      <c r="D791" s="647"/>
      <c r="E791" s="647"/>
      <c r="F791" s="647"/>
      <c r="G791" s="647"/>
      <c r="H791" s="647"/>
      <c r="I791" s="521">
        <f>SUM(I781:I790)</f>
        <v>0</v>
      </c>
      <c r="J791" s="546">
        <f t="shared" ref="J791:N791" si="179">SUM(J781:J790)</f>
        <v>0</v>
      </c>
      <c r="K791" s="530">
        <f t="shared" si="179"/>
        <v>0</v>
      </c>
      <c r="L791" s="535">
        <f t="shared" si="179"/>
        <v>0</v>
      </c>
      <c r="M791" s="525">
        <f t="shared" si="179"/>
        <v>0</v>
      </c>
      <c r="N791" s="538">
        <f t="shared" si="179"/>
        <v>0</v>
      </c>
    </row>
    <row r="792" spans="1:14" ht="15.75" customHeight="1" thickBot="1" x14ac:dyDescent="0.3">
      <c r="A792" s="633" t="s">
        <v>473</v>
      </c>
      <c r="B792" s="634"/>
      <c r="C792" s="634"/>
      <c r="D792" s="634"/>
      <c r="E792" s="634"/>
      <c r="F792" s="634"/>
      <c r="G792" s="634"/>
      <c r="H792" s="634"/>
      <c r="I792" s="634"/>
      <c r="J792" s="634"/>
      <c r="K792" s="634"/>
      <c r="L792" s="634"/>
      <c r="M792" s="634"/>
      <c r="N792" s="635"/>
    </row>
    <row r="793" spans="1:14" ht="26.25" thickBot="1" x14ac:dyDescent="0.3">
      <c r="A793" s="427" t="s">
        <v>418</v>
      </c>
      <c r="B793" s="415" t="s">
        <v>419</v>
      </c>
      <c r="C793" s="427" t="s">
        <v>420</v>
      </c>
      <c r="D793" s="415" t="s">
        <v>36</v>
      </c>
      <c r="E793" s="552" t="s">
        <v>533</v>
      </c>
      <c r="F793" s="229" t="s">
        <v>0</v>
      </c>
      <c r="G793" s="229" t="s">
        <v>2</v>
      </c>
      <c r="H793" s="229" t="s">
        <v>37</v>
      </c>
      <c r="I793" s="517" t="s">
        <v>5</v>
      </c>
      <c r="J793" s="542" t="s">
        <v>517</v>
      </c>
      <c r="K793" s="526" t="s">
        <v>518</v>
      </c>
      <c r="L793" s="531" t="s">
        <v>519</v>
      </c>
      <c r="M793" s="524" t="s">
        <v>520</v>
      </c>
      <c r="N793" s="536" t="s">
        <v>608</v>
      </c>
    </row>
    <row r="794" spans="1:14" x14ac:dyDescent="0.25">
      <c r="A794" s="231"/>
      <c r="B794" s="232"/>
      <c r="C794" s="233"/>
      <c r="D794" s="232"/>
      <c r="E794" s="232"/>
      <c r="F794" s="234"/>
      <c r="G794" s="235"/>
      <c r="H794" s="236"/>
      <c r="I794" s="518"/>
      <c r="J794" s="543"/>
      <c r="K794" s="527"/>
      <c r="L794" s="532"/>
      <c r="M794" s="539"/>
      <c r="N794" s="522">
        <f t="shared" ref="N794:N800" si="180">SUM(J794:M794)</f>
        <v>0</v>
      </c>
    </row>
    <row r="795" spans="1:14" x14ac:dyDescent="0.25">
      <c r="A795" s="237"/>
      <c r="B795" s="238"/>
      <c r="C795" s="239"/>
      <c r="D795" s="238"/>
      <c r="E795" s="238"/>
      <c r="F795" s="240"/>
      <c r="G795" s="241"/>
      <c r="H795" s="242"/>
      <c r="I795" s="519"/>
      <c r="J795" s="544"/>
      <c r="K795" s="528"/>
      <c r="L795" s="533"/>
      <c r="M795" s="540"/>
      <c r="N795" s="523">
        <f t="shared" si="180"/>
        <v>0</v>
      </c>
    </row>
    <row r="796" spans="1:14" x14ac:dyDescent="0.25">
      <c r="A796" s="237"/>
      <c r="B796" s="238"/>
      <c r="C796" s="239"/>
      <c r="D796" s="238"/>
      <c r="E796" s="238"/>
      <c r="F796" s="240"/>
      <c r="G796" s="241"/>
      <c r="H796" s="242"/>
      <c r="I796" s="519"/>
      <c r="J796" s="544"/>
      <c r="K796" s="528"/>
      <c r="L796" s="533"/>
      <c r="M796" s="540"/>
      <c r="N796" s="523">
        <f t="shared" si="180"/>
        <v>0</v>
      </c>
    </row>
    <row r="797" spans="1:14" x14ac:dyDescent="0.25">
      <c r="A797" s="237"/>
      <c r="B797" s="238"/>
      <c r="C797" s="239"/>
      <c r="D797" s="238"/>
      <c r="E797" s="238"/>
      <c r="F797" s="240"/>
      <c r="G797" s="241"/>
      <c r="H797" s="242"/>
      <c r="I797" s="519"/>
      <c r="J797" s="544"/>
      <c r="K797" s="528"/>
      <c r="L797" s="533"/>
      <c r="M797" s="540"/>
      <c r="N797" s="523">
        <f t="shared" si="180"/>
        <v>0</v>
      </c>
    </row>
    <row r="798" spans="1:14" x14ac:dyDescent="0.25">
      <c r="A798" s="237"/>
      <c r="B798" s="238"/>
      <c r="C798" s="239"/>
      <c r="D798" s="238"/>
      <c r="E798" s="238"/>
      <c r="F798" s="240"/>
      <c r="G798" s="241"/>
      <c r="H798" s="242"/>
      <c r="I798" s="519"/>
      <c r="J798" s="544"/>
      <c r="K798" s="528"/>
      <c r="L798" s="533"/>
      <c r="M798" s="540"/>
      <c r="N798" s="523">
        <f t="shared" si="180"/>
        <v>0</v>
      </c>
    </row>
    <row r="799" spans="1:14" x14ac:dyDescent="0.25">
      <c r="A799" s="237"/>
      <c r="B799" s="238"/>
      <c r="C799" s="239"/>
      <c r="D799" s="238"/>
      <c r="E799" s="238"/>
      <c r="F799" s="240"/>
      <c r="G799" s="241"/>
      <c r="H799" s="242"/>
      <c r="I799" s="519"/>
      <c r="J799" s="544"/>
      <c r="K799" s="528"/>
      <c r="L799" s="533"/>
      <c r="M799" s="540"/>
      <c r="N799" s="523">
        <f t="shared" si="180"/>
        <v>0</v>
      </c>
    </row>
    <row r="800" spans="1:14" x14ac:dyDescent="0.25">
      <c r="A800" s="237"/>
      <c r="B800" s="238"/>
      <c r="C800" s="239"/>
      <c r="D800" s="238"/>
      <c r="E800" s="238"/>
      <c r="F800" s="240"/>
      <c r="G800" s="241"/>
      <c r="H800" s="242"/>
      <c r="I800" s="519"/>
      <c r="J800" s="544"/>
      <c r="K800" s="528"/>
      <c r="L800" s="533"/>
      <c r="M800" s="540"/>
      <c r="N800" s="523">
        <f t="shared" si="180"/>
        <v>0</v>
      </c>
    </row>
    <row r="801" spans="1:14" x14ac:dyDescent="0.25">
      <c r="A801" s="237"/>
      <c r="B801" s="238"/>
      <c r="C801" s="239"/>
      <c r="D801" s="238"/>
      <c r="E801" s="238"/>
      <c r="F801" s="240"/>
      <c r="G801" s="241"/>
      <c r="H801" s="242"/>
      <c r="I801" s="519"/>
      <c r="J801" s="544"/>
      <c r="K801" s="528"/>
      <c r="L801" s="533"/>
      <c r="M801" s="540"/>
      <c r="N801" s="523">
        <f t="shared" ref="N801:N803" si="181">SUM(J801:M801)</f>
        <v>0</v>
      </c>
    </row>
    <row r="802" spans="1:14" x14ac:dyDescent="0.25">
      <c r="A802" s="237"/>
      <c r="B802" s="238"/>
      <c r="C802" s="239"/>
      <c r="D802" s="238"/>
      <c r="E802" s="238"/>
      <c r="F802" s="240"/>
      <c r="G802" s="241"/>
      <c r="H802" s="242"/>
      <c r="I802" s="519"/>
      <c r="J802" s="544"/>
      <c r="K802" s="528"/>
      <c r="L802" s="533"/>
      <c r="M802" s="540"/>
      <c r="N802" s="523">
        <f t="shared" si="181"/>
        <v>0</v>
      </c>
    </row>
    <row r="803" spans="1:14" ht="15.75" thickBot="1" x14ac:dyDescent="0.3">
      <c r="A803" s="243"/>
      <c r="B803" s="244"/>
      <c r="C803" s="245"/>
      <c r="D803" s="244"/>
      <c r="E803" s="244"/>
      <c r="F803" s="246"/>
      <c r="G803" s="247"/>
      <c r="H803" s="248"/>
      <c r="I803" s="520"/>
      <c r="J803" s="545"/>
      <c r="K803" s="529"/>
      <c r="L803" s="534"/>
      <c r="M803" s="541"/>
      <c r="N803" s="537">
        <f t="shared" si="181"/>
        <v>0</v>
      </c>
    </row>
    <row r="804" spans="1:14" ht="15.75" thickBot="1" x14ac:dyDescent="0.3">
      <c r="A804" s="646" t="s">
        <v>4</v>
      </c>
      <c r="B804" s="647"/>
      <c r="C804" s="647"/>
      <c r="D804" s="647"/>
      <c r="E804" s="647"/>
      <c r="F804" s="647"/>
      <c r="G804" s="647"/>
      <c r="H804" s="647"/>
      <c r="I804" s="521">
        <f>SUM(I794:I803)</f>
        <v>0</v>
      </c>
      <c r="J804" s="546">
        <f t="shared" ref="J804:N804" si="182">SUM(J794:J803)</f>
        <v>0</v>
      </c>
      <c r="K804" s="530">
        <f t="shared" si="182"/>
        <v>0</v>
      </c>
      <c r="L804" s="535">
        <f t="shared" si="182"/>
        <v>0</v>
      </c>
      <c r="M804" s="525">
        <f t="shared" si="182"/>
        <v>0</v>
      </c>
      <c r="N804" s="538">
        <f t="shared" si="182"/>
        <v>0</v>
      </c>
    </row>
    <row r="805" spans="1:14" ht="15.75" customHeight="1" thickBot="1" x14ac:dyDescent="0.3">
      <c r="A805" s="633" t="s">
        <v>474</v>
      </c>
      <c r="B805" s="634"/>
      <c r="C805" s="634"/>
      <c r="D805" s="634"/>
      <c r="E805" s="634"/>
      <c r="F805" s="634"/>
      <c r="G805" s="634"/>
      <c r="H805" s="634"/>
      <c r="I805" s="634"/>
      <c r="J805" s="634"/>
      <c r="K805" s="634"/>
      <c r="L805" s="634"/>
      <c r="M805" s="634"/>
      <c r="N805" s="635"/>
    </row>
    <row r="806" spans="1:14" ht="26.25" thickBot="1" x14ac:dyDescent="0.3">
      <c r="A806" s="427" t="s">
        <v>418</v>
      </c>
      <c r="B806" s="415" t="s">
        <v>419</v>
      </c>
      <c r="C806" s="427" t="s">
        <v>420</v>
      </c>
      <c r="D806" s="415" t="s">
        <v>36</v>
      </c>
      <c r="E806" s="552" t="s">
        <v>533</v>
      </c>
      <c r="F806" s="229" t="s">
        <v>0</v>
      </c>
      <c r="G806" s="229" t="s">
        <v>2</v>
      </c>
      <c r="H806" s="229" t="s">
        <v>37</v>
      </c>
      <c r="I806" s="517" t="s">
        <v>5</v>
      </c>
      <c r="J806" s="542" t="s">
        <v>517</v>
      </c>
      <c r="K806" s="526" t="s">
        <v>518</v>
      </c>
      <c r="L806" s="531" t="s">
        <v>519</v>
      </c>
      <c r="M806" s="524" t="s">
        <v>520</v>
      </c>
      <c r="N806" s="536" t="s">
        <v>608</v>
      </c>
    </row>
    <row r="807" spans="1:14" x14ac:dyDescent="0.25">
      <c r="A807" s="231"/>
      <c r="B807" s="232"/>
      <c r="C807" s="233"/>
      <c r="D807" s="232"/>
      <c r="E807" s="232"/>
      <c r="F807" s="234"/>
      <c r="G807" s="235"/>
      <c r="H807" s="236"/>
      <c r="I807" s="518"/>
      <c r="J807" s="543"/>
      <c r="K807" s="527"/>
      <c r="L807" s="532"/>
      <c r="M807" s="539"/>
      <c r="N807" s="522">
        <f t="shared" ref="N807:N813" si="183">SUM(J807:M807)</f>
        <v>0</v>
      </c>
    </row>
    <row r="808" spans="1:14" x14ac:dyDescent="0.25">
      <c r="A808" s="237"/>
      <c r="B808" s="238"/>
      <c r="C808" s="239"/>
      <c r="D808" s="238"/>
      <c r="E808" s="238"/>
      <c r="F808" s="240"/>
      <c r="G808" s="241"/>
      <c r="H808" s="242"/>
      <c r="I808" s="519"/>
      <c r="J808" s="544"/>
      <c r="K808" s="528"/>
      <c r="L808" s="533"/>
      <c r="M808" s="540"/>
      <c r="N808" s="523">
        <f t="shared" si="183"/>
        <v>0</v>
      </c>
    </row>
    <row r="809" spans="1:14" x14ac:dyDescent="0.25">
      <c r="A809" s="237"/>
      <c r="B809" s="238"/>
      <c r="C809" s="239"/>
      <c r="D809" s="238"/>
      <c r="E809" s="238"/>
      <c r="F809" s="240"/>
      <c r="G809" s="241"/>
      <c r="H809" s="242"/>
      <c r="I809" s="519"/>
      <c r="J809" s="544"/>
      <c r="K809" s="528"/>
      <c r="L809" s="533"/>
      <c r="M809" s="540"/>
      <c r="N809" s="523">
        <f t="shared" si="183"/>
        <v>0</v>
      </c>
    </row>
    <row r="810" spans="1:14" x14ac:dyDescent="0.25">
      <c r="A810" s="237"/>
      <c r="B810" s="238"/>
      <c r="C810" s="239"/>
      <c r="D810" s="238"/>
      <c r="E810" s="238"/>
      <c r="F810" s="240"/>
      <c r="G810" s="241"/>
      <c r="H810" s="242"/>
      <c r="I810" s="519"/>
      <c r="J810" s="544"/>
      <c r="K810" s="528"/>
      <c r="L810" s="533"/>
      <c r="M810" s="540"/>
      <c r="N810" s="523">
        <f t="shared" si="183"/>
        <v>0</v>
      </c>
    </row>
    <row r="811" spans="1:14" x14ac:dyDescent="0.25">
      <c r="A811" s="237"/>
      <c r="B811" s="238"/>
      <c r="C811" s="239"/>
      <c r="D811" s="238"/>
      <c r="E811" s="238"/>
      <c r="F811" s="240"/>
      <c r="G811" s="241"/>
      <c r="H811" s="242"/>
      <c r="I811" s="519"/>
      <c r="J811" s="544"/>
      <c r="K811" s="528"/>
      <c r="L811" s="533"/>
      <c r="M811" s="540"/>
      <c r="N811" s="523">
        <f t="shared" si="183"/>
        <v>0</v>
      </c>
    </row>
    <row r="812" spans="1:14" x14ac:dyDescent="0.25">
      <c r="A812" s="237"/>
      <c r="B812" s="238"/>
      <c r="C812" s="239"/>
      <c r="D812" s="238"/>
      <c r="E812" s="238"/>
      <c r="F812" s="240"/>
      <c r="G812" s="241"/>
      <c r="H812" s="242"/>
      <c r="I812" s="519"/>
      <c r="J812" s="544"/>
      <c r="K812" s="528"/>
      <c r="L812" s="533"/>
      <c r="M812" s="540"/>
      <c r="N812" s="523">
        <f t="shared" si="183"/>
        <v>0</v>
      </c>
    </row>
    <row r="813" spans="1:14" x14ac:dyDescent="0.25">
      <c r="A813" s="237"/>
      <c r="B813" s="238"/>
      <c r="C813" s="239"/>
      <c r="D813" s="238"/>
      <c r="E813" s="238"/>
      <c r="F813" s="240"/>
      <c r="G813" s="241"/>
      <c r="H813" s="242"/>
      <c r="I813" s="519"/>
      <c r="J813" s="544"/>
      <c r="K813" s="528"/>
      <c r="L813" s="533"/>
      <c r="M813" s="540"/>
      <c r="N813" s="523">
        <f t="shared" si="183"/>
        <v>0</v>
      </c>
    </row>
    <row r="814" spans="1:14" x14ac:dyDescent="0.25">
      <c r="A814" s="237"/>
      <c r="B814" s="238"/>
      <c r="C814" s="239"/>
      <c r="D814" s="238"/>
      <c r="E814" s="238"/>
      <c r="F814" s="240"/>
      <c r="G814" s="241"/>
      <c r="H814" s="242"/>
      <c r="I814" s="519"/>
      <c r="J814" s="544"/>
      <c r="K814" s="528"/>
      <c r="L814" s="533"/>
      <c r="M814" s="540"/>
      <c r="N814" s="523">
        <f t="shared" ref="N814:N816" si="184">SUM(J814:M814)</f>
        <v>0</v>
      </c>
    </row>
    <row r="815" spans="1:14" x14ac:dyDescent="0.25">
      <c r="A815" s="237"/>
      <c r="B815" s="238"/>
      <c r="C815" s="239"/>
      <c r="D815" s="238"/>
      <c r="E815" s="238"/>
      <c r="F815" s="240"/>
      <c r="G815" s="241"/>
      <c r="H815" s="242"/>
      <c r="I815" s="519"/>
      <c r="J815" s="544"/>
      <c r="K815" s="528"/>
      <c r="L815" s="533"/>
      <c r="M815" s="540"/>
      <c r="N815" s="523">
        <f t="shared" si="184"/>
        <v>0</v>
      </c>
    </row>
    <row r="816" spans="1:14" ht="15.75" thickBot="1" x14ac:dyDescent="0.3">
      <c r="A816" s="243"/>
      <c r="B816" s="244"/>
      <c r="C816" s="245"/>
      <c r="D816" s="244"/>
      <c r="E816" s="244"/>
      <c r="F816" s="246"/>
      <c r="G816" s="247"/>
      <c r="H816" s="248"/>
      <c r="I816" s="520"/>
      <c r="J816" s="545"/>
      <c r="K816" s="529"/>
      <c r="L816" s="534"/>
      <c r="M816" s="541"/>
      <c r="N816" s="537">
        <f t="shared" si="184"/>
        <v>0</v>
      </c>
    </row>
    <row r="817" spans="1:14" ht="15.75" thickBot="1" x14ac:dyDescent="0.3">
      <c r="A817" s="646" t="s">
        <v>4</v>
      </c>
      <c r="B817" s="647"/>
      <c r="C817" s="647"/>
      <c r="D817" s="647"/>
      <c r="E817" s="647"/>
      <c r="F817" s="647"/>
      <c r="G817" s="647"/>
      <c r="H817" s="647"/>
      <c r="I817" s="521">
        <f>SUM(I807:I816)</f>
        <v>0</v>
      </c>
      <c r="J817" s="546">
        <f t="shared" ref="J817:N817" si="185">SUM(J807:J816)</f>
        <v>0</v>
      </c>
      <c r="K817" s="530">
        <f t="shared" si="185"/>
        <v>0</v>
      </c>
      <c r="L817" s="535">
        <f t="shared" si="185"/>
        <v>0</v>
      </c>
      <c r="M817" s="525">
        <f t="shared" si="185"/>
        <v>0</v>
      </c>
      <c r="N817" s="538">
        <f t="shared" si="185"/>
        <v>0</v>
      </c>
    </row>
    <row r="818" spans="1:14" ht="15.75" customHeight="1" thickBot="1" x14ac:dyDescent="0.3">
      <c r="A818" s="633" t="s">
        <v>475</v>
      </c>
      <c r="B818" s="634"/>
      <c r="C818" s="634"/>
      <c r="D818" s="634"/>
      <c r="E818" s="634"/>
      <c r="F818" s="634"/>
      <c r="G818" s="634"/>
      <c r="H818" s="634"/>
      <c r="I818" s="634"/>
      <c r="J818" s="634"/>
      <c r="K818" s="634"/>
      <c r="L818" s="634"/>
      <c r="M818" s="634"/>
      <c r="N818" s="635"/>
    </row>
    <row r="819" spans="1:14" ht="26.25" thickBot="1" x14ac:dyDescent="0.3">
      <c r="A819" s="427" t="s">
        <v>418</v>
      </c>
      <c r="B819" s="415" t="s">
        <v>419</v>
      </c>
      <c r="C819" s="427" t="s">
        <v>420</v>
      </c>
      <c r="D819" s="415" t="s">
        <v>36</v>
      </c>
      <c r="E819" s="552" t="s">
        <v>533</v>
      </c>
      <c r="F819" s="229" t="s">
        <v>0</v>
      </c>
      <c r="G819" s="229" t="s">
        <v>2</v>
      </c>
      <c r="H819" s="229" t="s">
        <v>37</v>
      </c>
      <c r="I819" s="517" t="s">
        <v>5</v>
      </c>
      <c r="J819" s="542" t="s">
        <v>517</v>
      </c>
      <c r="K819" s="526" t="s">
        <v>518</v>
      </c>
      <c r="L819" s="531" t="s">
        <v>519</v>
      </c>
      <c r="M819" s="524" t="s">
        <v>520</v>
      </c>
      <c r="N819" s="536" t="s">
        <v>608</v>
      </c>
    </row>
    <row r="820" spans="1:14" x14ac:dyDescent="0.25">
      <c r="A820" s="231"/>
      <c r="B820" s="232"/>
      <c r="C820" s="233"/>
      <c r="D820" s="232"/>
      <c r="E820" s="232"/>
      <c r="F820" s="234"/>
      <c r="G820" s="235"/>
      <c r="H820" s="236"/>
      <c r="I820" s="518"/>
      <c r="J820" s="543"/>
      <c r="K820" s="527"/>
      <c r="L820" s="532"/>
      <c r="M820" s="539"/>
      <c r="N820" s="522">
        <f t="shared" ref="N820:N826" si="186">SUM(J820:M820)</f>
        <v>0</v>
      </c>
    </row>
    <row r="821" spans="1:14" x14ac:dyDescent="0.25">
      <c r="A821" s="237"/>
      <c r="B821" s="238"/>
      <c r="C821" s="239"/>
      <c r="D821" s="238"/>
      <c r="E821" s="238"/>
      <c r="F821" s="240"/>
      <c r="G821" s="241"/>
      <c r="H821" s="242"/>
      <c r="I821" s="519"/>
      <c r="J821" s="544"/>
      <c r="K821" s="528"/>
      <c r="L821" s="533"/>
      <c r="M821" s="540"/>
      <c r="N821" s="523">
        <f t="shared" si="186"/>
        <v>0</v>
      </c>
    </row>
    <row r="822" spans="1:14" x14ac:dyDescent="0.25">
      <c r="A822" s="237"/>
      <c r="B822" s="238"/>
      <c r="C822" s="239"/>
      <c r="D822" s="238"/>
      <c r="E822" s="238"/>
      <c r="F822" s="240"/>
      <c r="G822" s="241"/>
      <c r="H822" s="242"/>
      <c r="I822" s="519"/>
      <c r="J822" s="544"/>
      <c r="K822" s="528"/>
      <c r="L822" s="533"/>
      <c r="M822" s="540"/>
      <c r="N822" s="523">
        <f t="shared" si="186"/>
        <v>0</v>
      </c>
    </row>
    <row r="823" spans="1:14" x14ac:dyDescent="0.25">
      <c r="A823" s="237"/>
      <c r="B823" s="238"/>
      <c r="C823" s="239"/>
      <c r="D823" s="238"/>
      <c r="E823" s="238"/>
      <c r="F823" s="240"/>
      <c r="G823" s="241"/>
      <c r="H823" s="242"/>
      <c r="I823" s="519"/>
      <c r="J823" s="544"/>
      <c r="K823" s="528"/>
      <c r="L823" s="533"/>
      <c r="M823" s="540"/>
      <c r="N823" s="523">
        <f t="shared" si="186"/>
        <v>0</v>
      </c>
    </row>
    <row r="824" spans="1:14" x14ac:dyDescent="0.25">
      <c r="A824" s="237"/>
      <c r="B824" s="238"/>
      <c r="C824" s="239"/>
      <c r="D824" s="238"/>
      <c r="E824" s="238"/>
      <c r="F824" s="240"/>
      <c r="G824" s="241"/>
      <c r="H824" s="242"/>
      <c r="I824" s="519"/>
      <c r="J824" s="544"/>
      <c r="K824" s="528"/>
      <c r="L824" s="533"/>
      <c r="M824" s="540"/>
      <c r="N824" s="523">
        <f t="shared" si="186"/>
        <v>0</v>
      </c>
    </row>
    <row r="825" spans="1:14" x14ac:dyDescent="0.25">
      <c r="A825" s="237"/>
      <c r="B825" s="238"/>
      <c r="C825" s="239"/>
      <c r="D825" s="238"/>
      <c r="E825" s="238"/>
      <c r="F825" s="240"/>
      <c r="G825" s="241"/>
      <c r="H825" s="242"/>
      <c r="I825" s="519"/>
      <c r="J825" s="544"/>
      <c r="K825" s="528"/>
      <c r="L825" s="533"/>
      <c r="M825" s="540"/>
      <c r="N825" s="523">
        <f t="shared" si="186"/>
        <v>0</v>
      </c>
    </row>
    <row r="826" spans="1:14" x14ac:dyDescent="0.25">
      <c r="A826" s="237"/>
      <c r="B826" s="238"/>
      <c r="C826" s="239"/>
      <c r="D826" s="238"/>
      <c r="E826" s="238"/>
      <c r="F826" s="240"/>
      <c r="G826" s="241"/>
      <c r="H826" s="242"/>
      <c r="I826" s="519"/>
      <c r="J826" s="544"/>
      <c r="K826" s="528"/>
      <c r="L826" s="533"/>
      <c r="M826" s="540"/>
      <c r="N826" s="523">
        <f t="shared" si="186"/>
        <v>0</v>
      </c>
    </row>
    <row r="827" spans="1:14" x14ac:dyDescent="0.25">
      <c r="A827" s="237"/>
      <c r="B827" s="238"/>
      <c r="C827" s="239"/>
      <c r="D827" s="238"/>
      <c r="E827" s="238"/>
      <c r="F827" s="240"/>
      <c r="G827" s="241"/>
      <c r="H827" s="242"/>
      <c r="I827" s="519"/>
      <c r="J827" s="544"/>
      <c r="K827" s="528"/>
      <c r="L827" s="533"/>
      <c r="M827" s="540"/>
      <c r="N827" s="523">
        <f t="shared" ref="N827:N829" si="187">SUM(J827:M827)</f>
        <v>0</v>
      </c>
    </row>
    <row r="828" spans="1:14" x14ac:dyDescent="0.25">
      <c r="A828" s="237"/>
      <c r="B828" s="238"/>
      <c r="C828" s="239"/>
      <c r="D828" s="238"/>
      <c r="E828" s="238"/>
      <c r="F828" s="240"/>
      <c r="G828" s="241"/>
      <c r="H828" s="242"/>
      <c r="I828" s="519"/>
      <c r="J828" s="544"/>
      <c r="K828" s="528"/>
      <c r="L828" s="533"/>
      <c r="M828" s="540"/>
      <c r="N828" s="523">
        <f t="shared" si="187"/>
        <v>0</v>
      </c>
    </row>
    <row r="829" spans="1:14" ht="15.75" thickBot="1" x14ac:dyDescent="0.3">
      <c r="A829" s="243"/>
      <c r="B829" s="244"/>
      <c r="C829" s="245"/>
      <c r="D829" s="244"/>
      <c r="E829" s="244"/>
      <c r="F829" s="246"/>
      <c r="G829" s="247"/>
      <c r="H829" s="248"/>
      <c r="I829" s="520"/>
      <c r="J829" s="545"/>
      <c r="K829" s="529"/>
      <c r="L829" s="534"/>
      <c r="M829" s="541"/>
      <c r="N829" s="537">
        <f t="shared" si="187"/>
        <v>0</v>
      </c>
    </row>
    <row r="830" spans="1:14" ht="15.75" thickBot="1" x14ac:dyDescent="0.3">
      <c r="A830" s="646" t="s">
        <v>4</v>
      </c>
      <c r="B830" s="647"/>
      <c r="C830" s="647"/>
      <c r="D830" s="647"/>
      <c r="E830" s="647"/>
      <c r="F830" s="647"/>
      <c r="G830" s="647"/>
      <c r="H830" s="647"/>
      <c r="I830" s="521">
        <f>SUM(I820:I829)</f>
        <v>0</v>
      </c>
      <c r="J830" s="546">
        <f t="shared" ref="J830:N830" si="188">SUM(J820:J829)</f>
        <v>0</v>
      </c>
      <c r="K830" s="530">
        <f t="shared" si="188"/>
        <v>0</v>
      </c>
      <c r="L830" s="535">
        <f t="shared" si="188"/>
        <v>0</v>
      </c>
      <c r="M830" s="525">
        <f t="shared" si="188"/>
        <v>0</v>
      </c>
      <c r="N830" s="538">
        <f t="shared" si="188"/>
        <v>0</v>
      </c>
    </row>
    <row r="831" spans="1:14" ht="15.75" customHeight="1" thickBot="1" x14ac:dyDescent="0.3">
      <c r="A831" s="633" t="s">
        <v>476</v>
      </c>
      <c r="B831" s="634"/>
      <c r="C831" s="634"/>
      <c r="D831" s="634"/>
      <c r="E831" s="634"/>
      <c r="F831" s="634"/>
      <c r="G831" s="634"/>
      <c r="H831" s="634"/>
      <c r="I831" s="634"/>
      <c r="J831" s="634"/>
      <c r="K831" s="634"/>
      <c r="L831" s="634"/>
      <c r="M831" s="634"/>
      <c r="N831" s="635"/>
    </row>
    <row r="832" spans="1:14" ht="26.25" thickBot="1" x14ac:dyDescent="0.3">
      <c r="A832" s="427" t="s">
        <v>418</v>
      </c>
      <c r="B832" s="415" t="s">
        <v>419</v>
      </c>
      <c r="C832" s="427" t="s">
        <v>420</v>
      </c>
      <c r="D832" s="415" t="s">
        <v>36</v>
      </c>
      <c r="E832" s="552" t="s">
        <v>533</v>
      </c>
      <c r="F832" s="229" t="s">
        <v>0</v>
      </c>
      <c r="G832" s="229" t="s">
        <v>2</v>
      </c>
      <c r="H832" s="229" t="s">
        <v>37</v>
      </c>
      <c r="I832" s="517" t="s">
        <v>5</v>
      </c>
      <c r="J832" s="542" t="s">
        <v>517</v>
      </c>
      <c r="K832" s="526" t="s">
        <v>518</v>
      </c>
      <c r="L832" s="531" t="s">
        <v>519</v>
      </c>
      <c r="M832" s="524" t="s">
        <v>520</v>
      </c>
      <c r="N832" s="536" t="s">
        <v>608</v>
      </c>
    </row>
    <row r="833" spans="1:14" x14ac:dyDescent="0.25">
      <c r="A833" s="231"/>
      <c r="B833" s="232"/>
      <c r="C833" s="233"/>
      <c r="D833" s="232"/>
      <c r="E833" s="232"/>
      <c r="F833" s="234"/>
      <c r="G833" s="235"/>
      <c r="H833" s="236"/>
      <c r="I833" s="518"/>
      <c r="J833" s="543"/>
      <c r="K833" s="527"/>
      <c r="L833" s="532"/>
      <c r="M833" s="539"/>
      <c r="N833" s="522">
        <f t="shared" ref="N833:N839" si="189">SUM(J833:M833)</f>
        <v>0</v>
      </c>
    </row>
    <row r="834" spans="1:14" x14ac:dyDescent="0.25">
      <c r="A834" s="237"/>
      <c r="B834" s="238"/>
      <c r="C834" s="239"/>
      <c r="D834" s="238"/>
      <c r="E834" s="238"/>
      <c r="F834" s="240"/>
      <c r="G834" s="241"/>
      <c r="H834" s="242"/>
      <c r="I834" s="519"/>
      <c r="J834" s="544"/>
      <c r="K834" s="528"/>
      <c r="L834" s="533"/>
      <c r="M834" s="540"/>
      <c r="N834" s="523">
        <f t="shared" si="189"/>
        <v>0</v>
      </c>
    </row>
    <row r="835" spans="1:14" x14ac:dyDescent="0.25">
      <c r="A835" s="237"/>
      <c r="B835" s="238"/>
      <c r="C835" s="239"/>
      <c r="D835" s="238"/>
      <c r="E835" s="238"/>
      <c r="F835" s="240"/>
      <c r="G835" s="241"/>
      <c r="H835" s="242"/>
      <c r="I835" s="519"/>
      <c r="J835" s="544"/>
      <c r="K835" s="528"/>
      <c r="L835" s="533"/>
      <c r="M835" s="540"/>
      <c r="N835" s="523">
        <f t="shared" si="189"/>
        <v>0</v>
      </c>
    </row>
    <row r="836" spans="1:14" x14ac:dyDescent="0.25">
      <c r="A836" s="237"/>
      <c r="B836" s="238"/>
      <c r="C836" s="239"/>
      <c r="D836" s="238"/>
      <c r="E836" s="238"/>
      <c r="F836" s="240"/>
      <c r="G836" s="241"/>
      <c r="H836" s="242"/>
      <c r="I836" s="519"/>
      <c r="J836" s="544"/>
      <c r="K836" s="528"/>
      <c r="L836" s="533"/>
      <c r="M836" s="540"/>
      <c r="N836" s="523">
        <f t="shared" si="189"/>
        <v>0</v>
      </c>
    </row>
    <row r="837" spans="1:14" x14ac:dyDescent="0.25">
      <c r="A837" s="237"/>
      <c r="B837" s="238"/>
      <c r="C837" s="239"/>
      <c r="D837" s="238"/>
      <c r="E837" s="238"/>
      <c r="F837" s="240"/>
      <c r="G837" s="241"/>
      <c r="H837" s="242"/>
      <c r="I837" s="519"/>
      <c r="J837" s="544"/>
      <c r="K837" s="528"/>
      <c r="L837" s="533"/>
      <c r="M837" s="540"/>
      <c r="N837" s="523">
        <f t="shared" si="189"/>
        <v>0</v>
      </c>
    </row>
    <row r="838" spans="1:14" x14ac:dyDescent="0.25">
      <c r="A838" s="237"/>
      <c r="B838" s="238"/>
      <c r="C838" s="239"/>
      <c r="D838" s="238"/>
      <c r="E838" s="238"/>
      <c r="F838" s="240"/>
      <c r="G838" s="241"/>
      <c r="H838" s="242"/>
      <c r="I838" s="519"/>
      <c r="J838" s="544"/>
      <c r="K838" s="528"/>
      <c r="L838" s="533"/>
      <c r="M838" s="540"/>
      <c r="N838" s="523">
        <f t="shared" si="189"/>
        <v>0</v>
      </c>
    </row>
    <row r="839" spans="1:14" x14ac:dyDescent="0.25">
      <c r="A839" s="237"/>
      <c r="B839" s="238"/>
      <c r="C839" s="239"/>
      <c r="D839" s="238"/>
      <c r="E839" s="238"/>
      <c r="F839" s="240"/>
      <c r="G839" s="241"/>
      <c r="H839" s="242"/>
      <c r="I839" s="519"/>
      <c r="J839" s="544"/>
      <c r="K839" s="528"/>
      <c r="L839" s="533"/>
      <c r="M839" s="540"/>
      <c r="N839" s="523">
        <f t="shared" si="189"/>
        <v>0</v>
      </c>
    </row>
    <row r="840" spans="1:14" x14ac:dyDescent="0.25">
      <c r="A840" s="237"/>
      <c r="B840" s="238"/>
      <c r="C840" s="239"/>
      <c r="D840" s="238"/>
      <c r="E840" s="238"/>
      <c r="F840" s="240"/>
      <c r="G840" s="241"/>
      <c r="H840" s="242"/>
      <c r="I840" s="519"/>
      <c r="J840" s="544"/>
      <c r="K840" s="528"/>
      <c r="L840" s="533"/>
      <c r="M840" s="540"/>
      <c r="N840" s="523">
        <f t="shared" ref="N840:N842" si="190">SUM(J840:M840)</f>
        <v>0</v>
      </c>
    </row>
    <row r="841" spans="1:14" x14ac:dyDescent="0.25">
      <c r="A841" s="237"/>
      <c r="B841" s="238"/>
      <c r="C841" s="239"/>
      <c r="D841" s="238"/>
      <c r="E841" s="238"/>
      <c r="F841" s="240"/>
      <c r="G841" s="241"/>
      <c r="H841" s="242"/>
      <c r="I841" s="519"/>
      <c r="J841" s="544"/>
      <c r="K841" s="528"/>
      <c r="L841" s="533"/>
      <c r="M841" s="540"/>
      <c r="N841" s="523">
        <f t="shared" si="190"/>
        <v>0</v>
      </c>
    </row>
    <row r="842" spans="1:14" ht="15.75" thickBot="1" x14ac:dyDescent="0.3">
      <c r="A842" s="243"/>
      <c r="B842" s="244"/>
      <c r="C842" s="245"/>
      <c r="D842" s="244"/>
      <c r="E842" s="244"/>
      <c r="F842" s="246"/>
      <c r="G842" s="247"/>
      <c r="H842" s="248"/>
      <c r="I842" s="520"/>
      <c r="J842" s="545"/>
      <c r="K842" s="529"/>
      <c r="L842" s="534"/>
      <c r="M842" s="541"/>
      <c r="N842" s="537">
        <f t="shared" si="190"/>
        <v>0</v>
      </c>
    </row>
    <row r="843" spans="1:14" ht="15.75" thickBot="1" x14ac:dyDescent="0.3">
      <c r="A843" s="646" t="s">
        <v>4</v>
      </c>
      <c r="B843" s="647"/>
      <c r="C843" s="647"/>
      <c r="D843" s="647"/>
      <c r="E843" s="647"/>
      <c r="F843" s="647"/>
      <c r="G843" s="647"/>
      <c r="H843" s="647"/>
      <c r="I843" s="521">
        <f>SUM(I833:I842)</f>
        <v>0</v>
      </c>
      <c r="J843" s="546">
        <f t="shared" ref="J843:N843" si="191">SUM(J833:J842)</f>
        <v>0</v>
      </c>
      <c r="K843" s="530">
        <f t="shared" si="191"/>
        <v>0</v>
      </c>
      <c r="L843" s="535">
        <f t="shared" si="191"/>
        <v>0</v>
      </c>
      <c r="M843" s="525">
        <f t="shared" si="191"/>
        <v>0</v>
      </c>
      <c r="N843" s="538">
        <f t="shared" si="191"/>
        <v>0</v>
      </c>
    </row>
    <row r="844" spans="1:14" ht="15.75" customHeight="1" thickBot="1" x14ac:dyDescent="0.3">
      <c r="A844" s="633" t="s">
        <v>477</v>
      </c>
      <c r="B844" s="634"/>
      <c r="C844" s="634"/>
      <c r="D844" s="634"/>
      <c r="E844" s="634"/>
      <c r="F844" s="634"/>
      <c r="G844" s="634"/>
      <c r="H844" s="634"/>
      <c r="I844" s="634"/>
      <c r="J844" s="634"/>
      <c r="K844" s="634"/>
      <c r="L844" s="634"/>
      <c r="M844" s="634"/>
      <c r="N844" s="635"/>
    </row>
    <row r="845" spans="1:14" ht="26.25" thickBot="1" x14ac:dyDescent="0.3">
      <c r="A845" s="427" t="s">
        <v>537</v>
      </c>
      <c r="B845" s="415" t="s">
        <v>537</v>
      </c>
      <c r="C845" s="427" t="s">
        <v>420</v>
      </c>
      <c r="D845" s="415" t="s">
        <v>36</v>
      </c>
      <c r="E845" s="552" t="s">
        <v>533</v>
      </c>
      <c r="F845" s="229" t="s">
        <v>0</v>
      </c>
      <c r="G845" s="229" t="s">
        <v>535</v>
      </c>
      <c r="H845" s="229" t="s">
        <v>37</v>
      </c>
      <c r="I845" s="517" t="s">
        <v>5</v>
      </c>
      <c r="J845" s="542" t="s">
        <v>517</v>
      </c>
      <c r="K845" s="526" t="s">
        <v>518</v>
      </c>
      <c r="L845" s="531" t="s">
        <v>519</v>
      </c>
      <c r="M845" s="524" t="s">
        <v>520</v>
      </c>
      <c r="N845" s="536" t="s">
        <v>608</v>
      </c>
    </row>
    <row r="846" spans="1:14" x14ac:dyDescent="0.25">
      <c r="A846" s="231"/>
      <c r="B846" s="232"/>
      <c r="C846" s="233"/>
      <c r="D846" s="232"/>
      <c r="E846" s="232"/>
      <c r="F846" s="234"/>
      <c r="G846" s="235"/>
      <c r="H846" s="236"/>
      <c r="I846" s="518"/>
      <c r="J846" s="543"/>
      <c r="K846" s="527"/>
      <c r="L846" s="532"/>
      <c r="M846" s="539"/>
      <c r="N846" s="522">
        <f t="shared" ref="N846:N852" si="192">SUM(J846:M846)</f>
        <v>0</v>
      </c>
    </row>
    <row r="847" spans="1:14" x14ac:dyDescent="0.25">
      <c r="A847" s="237"/>
      <c r="B847" s="238"/>
      <c r="C847" s="239"/>
      <c r="D847" s="238"/>
      <c r="E847" s="238"/>
      <c r="F847" s="240"/>
      <c r="G847" s="241"/>
      <c r="H847" s="242"/>
      <c r="I847" s="519"/>
      <c r="J847" s="544"/>
      <c r="K847" s="528"/>
      <c r="L847" s="533"/>
      <c r="M847" s="540"/>
      <c r="N847" s="523">
        <f t="shared" si="192"/>
        <v>0</v>
      </c>
    </row>
    <row r="848" spans="1:14" x14ac:dyDescent="0.25">
      <c r="A848" s="237"/>
      <c r="B848" s="238"/>
      <c r="C848" s="239"/>
      <c r="D848" s="238"/>
      <c r="E848" s="238"/>
      <c r="F848" s="240"/>
      <c r="G848" s="241"/>
      <c r="H848" s="242"/>
      <c r="I848" s="519"/>
      <c r="J848" s="544"/>
      <c r="K848" s="528"/>
      <c r="L848" s="533"/>
      <c r="M848" s="540"/>
      <c r="N848" s="523">
        <f t="shared" si="192"/>
        <v>0</v>
      </c>
    </row>
    <row r="849" spans="1:14" x14ac:dyDescent="0.25">
      <c r="A849" s="237"/>
      <c r="B849" s="238"/>
      <c r="C849" s="239"/>
      <c r="D849" s="238"/>
      <c r="E849" s="238"/>
      <c r="F849" s="240"/>
      <c r="G849" s="241"/>
      <c r="H849" s="242"/>
      <c r="I849" s="519"/>
      <c r="J849" s="544"/>
      <c r="K849" s="528"/>
      <c r="L849" s="533"/>
      <c r="M849" s="540"/>
      <c r="N849" s="523">
        <f t="shared" si="192"/>
        <v>0</v>
      </c>
    </row>
    <row r="850" spans="1:14" x14ac:dyDescent="0.25">
      <c r="A850" s="237"/>
      <c r="B850" s="238"/>
      <c r="C850" s="239"/>
      <c r="D850" s="238"/>
      <c r="E850" s="238"/>
      <c r="F850" s="240"/>
      <c r="G850" s="241"/>
      <c r="H850" s="242"/>
      <c r="I850" s="519"/>
      <c r="J850" s="544"/>
      <c r="K850" s="528"/>
      <c r="L850" s="533"/>
      <c r="M850" s="540"/>
      <c r="N850" s="523">
        <f t="shared" si="192"/>
        <v>0</v>
      </c>
    </row>
    <row r="851" spans="1:14" x14ac:dyDescent="0.25">
      <c r="A851" s="237"/>
      <c r="B851" s="238"/>
      <c r="C851" s="239"/>
      <c r="D851" s="238"/>
      <c r="E851" s="238"/>
      <c r="F851" s="240"/>
      <c r="G851" s="241"/>
      <c r="H851" s="242"/>
      <c r="I851" s="519"/>
      <c r="J851" s="544"/>
      <c r="K851" s="528"/>
      <c r="L851" s="533"/>
      <c r="M851" s="540"/>
      <c r="N851" s="523">
        <f t="shared" si="192"/>
        <v>0</v>
      </c>
    </row>
    <row r="852" spans="1:14" x14ac:dyDescent="0.25">
      <c r="A852" s="237"/>
      <c r="B852" s="238"/>
      <c r="C852" s="239"/>
      <c r="D852" s="238"/>
      <c r="E852" s="238"/>
      <c r="F852" s="240"/>
      <c r="G852" s="241"/>
      <c r="H852" s="242"/>
      <c r="I852" s="519"/>
      <c r="J852" s="544"/>
      <c r="K852" s="528"/>
      <c r="L852" s="533"/>
      <c r="M852" s="540"/>
      <c r="N852" s="523">
        <f t="shared" si="192"/>
        <v>0</v>
      </c>
    </row>
    <row r="853" spans="1:14" x14ac:dyDescent="0.25">
      <c r="A853" s="237"/>
      <c r="B853" s="238"/>
      <c r="C853" s="239"/>
      <c r="D853" s="238"/>
      <c r="E853" s="238"/>
      <c r="F853" s="240"/>
      <c r="G853" s="241"/>
      <c r="H853" s="242"/>
      <c r="I853" s="519"/>
      <c r="J853" s="544"/>
      <c r="K853" s="528"/>
      <c r="L853" s="533"/>
      <c r="M853" s="540"/>
      <c r="N853" s="523">
        <f t="shared" ref="N853:N855" si="193">SUM(J853:M853)</f>
        <v>0</v>
      </c>
    </row>
    <row r="854" spans="1:14" x14ac:dyDescent="0.25">
      <c r="A854" s="237"/>
      <c r="B854" s="238"/>
      <c r="C854" s="239"/>
      <c r="D854" s="238"/>
      <c r="E854" s="238"/>
      <c r="F854" s="240"/>
      <c r="G854" s="241"/>
      <c r="H854" s="242"/>
      <c r="I854" s="519"/>
      <c r="J854" s="544"/>
      <c r="K854" s="528"/>
      <c r="L854" s="533"/>
      <c r="M854" s="540"/>
      <c r="N854" s="523">
        <f t="shared" si="193"/>
        <v>0</v>
      </c>
    </row>
    <row r="855" spans="1:14" ht="15.75" thickBot="1" x14ac:dyDescent="0.3">
      <c r="A855" s="243"/>
      <c r="B855" s="244"/>
      <c r="C855" s="245"/>
      <c r="D855" s="244"/>
      <c r="E855" s="244"/>
      <c r="F855" s="246"/>
      <c r="G855" s="247"/>
      <c r="H855" s="248"/>
      <c r="I855" s="520"/>
      <c r="J855" s="545"/>
      <c r="K855" s="529"/>
      <c r="L855" s="534"/>
      <c r="M855" s="541"/>
      <c r="N855" s="537">
        <f t="shared" si="193"/>
        <v>0</v>
      </c>
    </row>
    <row r="856" spans="1:14" ht="15.75" thickBot="1" x14ac:dyDescent="0.3">
      <c r="A856" s="646" t="s">
        <v>4</v>
      </c>
      <c r="B856" s="647"/>
      <c r="C856" s="647"/>
      <c r="D856" s="647"/>
      <c r="E856" s="647"/>
      <c r="F856" s="647"/>
      <c r="G856" s="647"/>
      <c r="H856" s="647"/>
      <c r="I856" s="521">
        <f>SUM(I846:I855)</f>
        <v>0</v>
      </c>
      <c r="J856" s="546">
        <f t="shared" ref="J856:N856" si="194">SUM(J846:J855)</f>
        <v>0</v>
      </c>
      <c r="K856" s="530">
        <f t="shared" si="194"/>
        <v>0</v>
      </c>
      <c r="L856" s="535">
        <f t="shared" si="194"/>
        <v>0</v>
      </c>
      <c r="M856" s="525">
        <f t="shared" si="194"/>
        <v>0</v>
      </c>
      <c r="N856" s="538">
        <f t="shared" si="194"/>
        <v>0</v>
      </c>
    </row>
    <row r="857" spans="1:14" ht="15.75" customHeight="1" thickBot="1" x14ac:dyDescent="0.3">
      <c r="A857" s="633" t="s">
        <v>478</v>
      </c>
      <c r="B857" s="634"/>
      <c r="C857" s="634"/>
      <c r="D857" s="634"/>
      <c r="E857" s="634"/>
      <c r="F857" s="634"/>
      <c r="G857" s="634"/>
      <c r="H857" s="634"/>
      <c r="I857" s="634"/>
      <c r="J857" s="634"/>
      <c r="K857" s="634"/>
      <c r="L857" s="634"/>
      <c r="M857" s="634"/>
      <c r="N857" s="635"/>
    </row>
    <row r="858" spans="1:14" ht="26.25" thickBot="1" x14ac:dyDescent="0.3">
      <c r="A858" s="427" t="s">
        <v>537</v>
      </c>
      <c r="B858" s="415" t="s">
        <v>537</v>
      </c>
      <c r="C858" s="427" t="s">
        <v>420</v>
      </c>
      <c r="D858" s="415" t="s">
        <v>36</v>
      </c>
      <c r="E858" s="552" t="s">
        <v>533</v>
      </c>
      <c r="F858" s="229" t="s">
        <v>0</v>
      </c>
      <c r="G858" s="229" t="s">
        <v>2</v>
      </c>
      <c r="H858" s="229" t="s">
        <v>37</v>
      </c>
      <c r="I858" s="517" t="s">
        <v>5</v>
      </c>
      <c r="J858" s="542" t="s">
        <v>517</v>
      </c>
      <c r="K858" s="526" t="s">
        <v>518</v>
      </c>
      <c r="L858" s="531" t="s">
        <v>519</v>
      </c>
      <c r="M858" s="524" t="s">
        <v>520</v>
      </c>
      <c r="N858" s="536" t="s">
        <v>608</v>
      </c>
    </row>
    <row r="859" spans="1:14" x14ac:dyDescent="0.25">
      <c r="A859" s="231"/>
      <c r="B859" s="232"/>
      <c r="C859" s="233"/>
      <c r="D859" s="232"/>
      <c r="E859" s="232"/>
      <c r="F859" s="234"/>
      <c r="G859" s="235"/>
      <c r="H859" s="236"/>
      <c r="I859" s="518"/>
      <c r="J859" s="543"/>
      <c r="K859" s="527"/>
      <c r="L859" s="532"/>
      <c r="M859" s="539"/>
      <c r="N859" s="522">
        <f t="shared" ref="N859:N865" si="195">SUM(J859:M859)</f>
        <v>0</v>
      </c>
    </row>
    <row r="860" spans="1:14" x14ac:dyDescent="0.25">
      <c r="A860" s="237"/>
      <c r="B860" s="238"/>
      <c r="C860" s="239"/>
      <c r="D860" s="238"/>
      <c r="E860" s="238"/>
      <c r="F860" s="240"/>
      <c r="G860" s="241"/>
      <c r="H860" s="242"/>
      <c r="I860" s="519"/>
      <c r="J860" s="544"/>
      <c r="K860" s="528"/>
      <c r="L860" s="533"/>
      <c r="M860" s="540"/>
      <c r="N860" s="523">
        <f t="shared" si="195"/>
        <v>0</v>
      </c>
    </row>
    <row r="861" spans="1:14" x14ac:dyDescent="0.25">
      <c r="A861" s="237"/>
      <c r="B861" s="238"/>
      <c r="C861" s="239"/>
      <c r="D861" s="238"/>
      <c r="E861" s="238"/>
      <c r="F861" s="240"/>
      <c r="G861" s="241"/>
      <c r="H861" s="242"/>
      <c r="I861" s="519"/>
      <c r="J861" s="544"/>
      <c r="K861" s="528"/>
      <c r="L861" s="533"/>
      <c r="M861" s="540"/>
      <c r="N861" s="523">
        <f t="shared" si="195"/>
        <v>0</v>
      </c>
    </row>
    <row r="862" spans="1:14" x14ac:dyDescent="0.25">
      <c r="A862" s="237"/>
      <c r="B862" s="238"/>
      <c r="C862" s="239"/>
      <c r="D862" s="238"/>
      <c r="E862" s="238"/>
      <c r="F862" s="240"/>
      <c r="G862" s="241"/>
      <c r="H862" s="242"/>
      <c r="I862" s="519"/>
      <c r="J862" s="544"/>
      <c r="K862" s="528"/>
      <c r="L862" s="533"/>
      <c r="M862" s="540"/>
      <c r="N862" s="523">
        <f t="shared" si="195"/>
        <v>0</v>
      </c>
    </row>
    <row r="863" spans="1:14" x14ac:dyDescent="0.25">
      <c r="A863" s="237"/>
      <c r="B863" s="238"/>
      <c r="C863" s="239"/>
      <c r="D863" s="238"/>
      <c r="E863" s="238"/>
      <c r="F863" s="240"/>
      <c r="G863" s="241"/>
      <c r="H863" s="242"/>
      <c r="I863" s="519"/>
      <c r="J863" s="544"/>
      <c r="K863" s="528"/>
      <c r="L863" s="533"/>
      <c r="M863" s="540"/>
      <c r="N863" s="523">
        <f t="shared" si="195"/>
        <v>0</v>
      </c>
    </row>
    <row r="864" spans="1:14" x14ac:dyDescent="0.25">
      <c r="A864" s="237"/>
      <c r="B864" s="238"/>
      <c r="C864" s="239"/>
      <c r="D864" s="238"/>
      <c r="E864" s="238"/>
      <c r="F864" s="240"/>
      <c r="G864" s="241"/>
      <c r="H864" s="242"/>
      <c r="I864" s="519"/>
      <c r="J864" s="544"/>
      <c r="K864" s="528"/>
      <c r="L864" s="533"/>
      <c r="M864" s="540"/>
      <c r="N864" s="523">
        <f t="shared" si="195"/>
        <v>0</v>
      </c>
    </row>
    <row r="865" spans="1:14" x14ac:dyDescent="0.25">
      <c r="A865" s="237"/>
      <c r="B865" s="238"/>
      <c r="C865" s="239"/>
      <c r="D865" s="238"/>
      <c r="E865" s="238"/>
      <c r="F865" s="240"/>
      <c r="G865" s="241"/>
      <c r="H865" s="242"/>
      <c r="I865" s="519"/>
      <c r="J865" s="544"/>
      <c r="K865" s="528"/>
      <c r="L865" s="533"/>
      <c r="M865" s="540"/>
      <c r="N865" s="523">
        <f t="shared" si="195"/>
        <v>0</v>
      </c>
    </row>
    <row r="866" spans="1:14" x14ac:dyDescent="0.25">
      <c r="A866" s="237"/>
      <c r="B866" s="238"/>
      <c r="C866" s="239"/>
      <c r="D866" s="238"/>
      <c r="E866" s="238"/>
      <c r="F866" s="240"/>
      <c r="G866" s="241"/>
      <c r="H866" s="242"/>
      <c r="I866" s="519"/>
      <c r="J866" s="544"/>
      <c r="K866" s="528"/>
      <c r="L866" s="533"/>
      <c r="M866" s="540"/>
      <c r="N866" s="523">
        <f t="shared" ref="N866:N868" si="196">SUM(J866:M866)</f>
        <v>0</v>
      </c>
    </row>
    <row r="867" spans="1:14" x14ac:dyDescent="0.25">
      <c r="A867" s="237"/>
      <c r="B867" s="238"/>
      <c r="C867" s="239"/>
      <c r="D867" s="238"/>
      <c r="E867" s="238"/>
      <c r="F867" s="240"/>
      <c r="G867" s="241"/>
      <c r="H867" s="242"/>
      <c r="I867" s="519"/>
      <c r="J867" s="544"/>
      <c r="K867" s="528"/>
      <c r="L867" s="533"/>
      <c r="M867" s="540"/>
      <c r="N867" s="523">
        <f t="shared" si="196"/>
        <v>0</v>
      </c>
    </row>
    <row r="868" spans="1:14" ht="15.75" thickBot="1" x14ac:dyDescent="0.3">
      <c r="A868" s="243"/>
      <c r="B868" s="244"/>
      <c r="C868" s="245"/>
      <c r="D868" s="244"/>
      <c r="E868" s="244"/>
      <c r="F868" s="246"/>
      <c r="G868" s="247"/>
      <c r="H868" s="248"/>
      <c r="I868" s="520"/>
      <c r="J868" s="545"/>
      <c r="K868" s="529"/>
      <c r="L868" s="534"/>
      <c r="M868" s="541"/>
      <c r="N868" s="537">
        <f t="shared" si="196"/>
        <v>0</v>
      </c>
    </row>
    <row r="869" spans="1:14" ht="15.75" thickBot="1" x14ac:dyDescent="0.3">
      <c r="A869" s="646" t="s">
        <v>4</v>
      </c>
      <c r="B869" s="647"/>
      <c r="C869" s="647"/>
      <c r="D869" s="647"/>
      <c r="E869" s="647"/>
      <c r="F869" s="647"/>
      <c r="G869" s="647"/>
      <c r="H869" s="647"/>
      <c r="I869" s="521">
        <f>SUM(I859:I868)</f>
        <v>0</v>
      </c>
      <c r="J869" s="546">
        <f t="shared" ref="J869:N869" si="197">SUM(J859:J868)</f>
        <v>0</v>
      </c>
      <c r="K869" s="530">
        <f t="shared" si="197"/>
        <v>0</v>
      </c>
      <c r="L869" s="535">
        <f t="shared" si="197"/>
        <v>0</v>
      </c>
      <c r="M869" s="525">
        <f t="shared" si="197"/>
        <v>0</v>
      </c>
      <c r="N869" s="538">
        <f t="shared" si="197"/>
        <v>0</v>
      </c>
    </row>
    <row r="870" spans="1:14" ht="15.75" thickBot="1" x14ac:dyDescent="0.3">
      <c r="A870" s="429" t="s">
        <v>26</v>
      </c>
      <c r="B870" s="417"/>
      <c r="C870" s="435"/>
      <c r="D870" s="417"/>
      <c r="E870" s="226"/>
      <c r="F870" s="227"/>
      <c r="G870" s="228"/>
      <c r="H870" s="227"/>
      <c r="I870" s="263">
        <f>+I24+I37+I50+I63+I76+I89+I102+I115+I128+I141+I154+I167+I180+I193+I206+I219+I232+I245+I258+I271+I284+I297+I310+I323+I336+I349+I362+I375+I388+I401+I414+I427+I440+I453+I466+I479+I492+I505+I518+I531+I544+I557+I570+I583+I596+I609+I622+I635+I648+I661+I674+I687+I700+I713+I726+I739+I752+I765+I778+I791+I804+I817+I830+I843+I856+I869</f>
        <v>5238076</v>
      </c>
      <c r="J870" s="263">
        <f>+J24+J37+J50+J63+J76+J89+J102+J115+J128+J141+J154+J167+J180+J193+J206+J219+J232+J245+J258+J271+J284+J297+J310+J323+J336+J349+J362+J375+J388+J401+J414+J427+J440+J453+J466+J479+J492+J505+J518+J531+J544+J557+J570+J583+J596+J609+J622+J635+J648+J661+J674+J687+J700+J713+J726+J739+J752+J765+J778+J791+J804+J817+J830+J843+J856+J869</f>
        <v>2357476</v>
      </c>
      <c r="K870" s="263">
        <f t="shared" ref="K870:N870" si="198">+K24+K37+K50+K63+K76+K89+K102+K115+K128+K141+K154+K167+K180+K193+K206+K219+K232+K245+K258+K271+K284+K297+K310+K323+K336+K349+K362+K375+K388+K401+K414+K427+K440+K453+K466+K479+K492+K505+K518+K531+K544+K557+K570+K583+K596+K609+K622+K635+K648+K661+K674+K687+K700+K713+K726+K739+K752+K765+K778+K791+K804+K817+K830+K843+K856+K869</f>
        <v>0</v>
      </c>
      <c r="L870" s="263">
        <f t="shared" si="198"/>
        <v>0</v>
      </c>
      <c r="M870" s="263">
        <f t="shared" si="198"/>
        <v>0</v>
      </c>
      <c r="N870" s="263">
        <f t="shared" si="198"/>
        <v>2357476</v>
      </c>
    </row>
    <row r="871" spans="1:14" x14ac:dyDescent="0.25">
      <c r="A871" s="430"/>
      <c r="B871" s="418"/>
      <c r="C871" s="430"/>
      <c r="D871" s="418"/>
      <c r="E871" s="64"/>
      <c r="F871" s="49"/>
      <c r="G871" s="65"/>
      <c r="H871" s="49"/>
      <c r="I871" s="65"/>
      <c r="J871" s="374"/>
      <c r="K871" s="374"/>
      <c r="L871" s="374"/>
      <c r="M871" s="374"/>
      <c r="N871" s="374"/>
    </row>
    <row r="872" spans="1:14" x14ac:dyDescent="0.25">
      <c r="A872" s="430"/>
      <c r="B872" s="418"/>
      <c r="C872" s="430"/>
      <c r="D872" s="418"/>
      <c r="E872" s="64"/>
      <c r="F872" s="49"/>
      <c r="G872" s="65"/>
      <c r="H872" s="49"/>
      <c r="I872" s="65"/>
      <c r="J872" s="374"/>
      <c r="K872" s="374"/>
      <c r="L872" s="374"/>
      <c r="M872" s="374"/>
      <c r="N872" s="374"/>
    </row>
    <row r="873" spans="1:14" x14ac:dyDescent="0.25">
      <c r="A873" s="430"/>
      <c r="B873" s="418"/>
      <c r="C873" s="430"/>
      <c r="D873" s="418"/>
      <c r="E873" s="64"/>
      <c r="F873" s="49"/>
      <c r="G873" s="65"/>
      <c r="H873" s="49"/>
      <c r="I873" s="65"/>
      <c r="J873" s="374"/>
      <c r="K873" s="374"/>
      <c r="L873" s="374"/>
      <c r="M873" s="374"/>
      <c r="N873" s="374"/>
    </row>
    <row r="874" spans="1:14" x14ac:dyDescent="0.25">
      <c r="A874" s="430"/>
      <c r="B874" s="418"/>
      <c r="C874" s="430"/>
      <c r="D874" s="418"/>
      <c r="E874" s="64"/>
      <c r="F874" s="49"/>
      <c r="G874" s="65"/>
      <c r="H874" s="49"/>
      <c r="I874" s="65"/>
      <c r="J874" s="374"/>
      <c r="K874" s="374"/>
      <c r="L874" s="374"/>
      <c r="M874" s="374"/>
      <c r="N874" s="374"/>
    </row>
    <row r="875" spans="1:14" x14ac:dyDescent="0.25">
      <c r="A875" s="430"/>
      <c r="B875" s="418"/>
      <c r="C875" s="430"/>
      <c r="D875" s="418"/>
      <c r="E875" s="64"/>
      <c r="F875" s="49"/>
      <c r="G875" s="65"/>
      <c r="H875" s="49"/>
      <c r="I875" s="65"/>
      <c r="J875" s="374"/>
      <c r="K875" s="374"/>
      <c r="L875" s="374"/>
      <c r="M875" s="374"/>
      <c r="N875" s="374"/>
    </row>
    <row r="876" spans="1:14" ht="15.75" x14ac:dyDescent="0.25">
      <c r="A876" s="431" t="s">
        <v>530</v>
      </c>
      <c r="B876" s="419"/>
      <c r="C876" s="642" t="str">
        <f>+'ANEXO No 1'!D96</f>
        <v>SANDRA YANETH SANTIAGO CASTRO</v>
      </c>
      <c r="D876" s="642"/>
      <c r="E876" s="642"/>
      <c r="F876" s="81"/>
      <c r="G876" s="64"/>
      <c r="H876" s="49"/>
      <c r="I876" s="65"/>
      <c r="J876" s="374"/>
      <c r="K876" s="374"/>
      <c r="L876" s="374"/>
      <c r="M876" s="374"/>
      <c r="N876" s="374"/>
    </row>
    <row r="877" spans="1:14" ht="15.75" x14ac:dyDescent="0.25">
      <c r="A877" s="442" t="s">
        <v>532</v>
      </c>
      <c r="B877" s="419"/>
      <c r="C877" s="643">
        <f>+'ANEXO No 1'!D97</f>
        <v>35264768</v>
      </c>
      <c r="D877" s="643"/>
      <c r="E877" s="78"/>
      <c r="F877" s="81"/>
      <c r="G877" s="64"/>
      <c r="H877" s="49"/>
      <c r="I877" s="65"/>
      <c r="J877" s="374"/>
      <c r="K877" s="374"/>
      <c r="L877" s="374"/>
      <c r="M877" s="374"/>
      <c r="N877" s="374"/>
    </row>
    <row r="878" spans="1:14" ht="15.75" x14ac:dyDescent="0.25">
      <c r="A878" s="431" t="s">
        <v>35</v>
      </c>
      <c r="B878" s="419"/>
      <c r="C878" s="642" t="str">
        <f>+'ANEXO No 1'!D98</f>
        <v>Rector( A)</v>
      </c>
      <c r="D878" s="642"/>
      <c r="E878" s="642"/>
      <c r="F878" s="81"/>
      <c r="G878" s="64"/>
      <c r="H878" s="49"/>
      <c r="I878" s="65"/>
      <c r="J878" s="374"/>
      <c r="K878" s="374"/>
      <c r="L878" s="374"/>
      <c r="M878" s="374"/>
      <c r="N878" s="374"/>
    </row>
    <row r="879" spans="1:14" x14ac:dyDescent="0.25">
      <c r="A879" s="618" t="s">
        <v>526</v>
      </c>
      <c r="B879" s="618"/>
      <c r="C879" s="618"/>
      <c r="D879" s="618"/>
      <c r="E879" s="618"/>
      <c r="F879" s="618"/>
      <c r="G879" s="618"/>
      <c r="H879" s="618"/>
      <c r="I879" s="618"/>
      <c r="J879" s="618"/>
      <c r="K879" s="618"/>
      <c r="L879" s="618"/>
      <c r="M879" s="316"/>
      <c r="N879" s="374"/>
    </row>
    <row r="880" spans="1:14" x14ac:dyDescent="0.25">
      <c r="B880" s="420"/>
      <c r="C880" s="436"/>
      <c r="D880" s="420"/>
      <c r="E880" s="79"/>
      <c r="F880" s="82"/>
      <c r="G880" s="64"/>
      <c r="H880" s="49"/>
      <c r="I880" s="65"/>
      <c r="J880" s="374"/>
      <c r="K880" s="374"/>
      <c r="L880" s="374"/>
      <c r="M880" s="374"/>
      <c r="N880" s="374"/>
    </row>
    <row r="881" spans="1:14" x14ac:dyDescent="0.25">
      <c r="B881" s="420"/>
      <c r="C881" s="436"/>
      <c r="D881" s="420"/>
      <c r="E881" s="79"/>
      <c r="F881" s="82"/>
      <c r="G881" s="64"/>
      <c r="H881" s="49"/>
      <c r="I881" s="65"/>
      <c r="J881" s="374"/>
      <c r="K881" s="374"/>
      <c r="L881" s="374"/>
      <c r="M881" s="374"/>
      <c r="N881" s="374"/>
    </row>
    <row r="882" spans="1:14" x14ac:dyDescent="0.25">
      <c r="B882" s="418"/>
      <c r="C882" s="430"/>
      <c r="D882" s="418"/>
      <c r="E882" s="49"/>
      <c r="F882" s="64"/>
      <c r="G882" s="64"/>
      <c r="H882" s="49"/>
      <c r="I882" s="65"/>
      <c r="J882" s="374"/>
      <c r="K882" s="374"/>
      <c r="L882" s="374"/>
      <c r="M882" s="374"/>
      <c r="N882" s="374"/>
    </row>
    <row r="883" spans="1:14" x14ac:dyDescent="0.25">
      <c r="B883" s="418"/>
      <c r="C883" s="430"/>
      <c r="D883" s="418"/>
      <c r="E883" s="49"/>
      <c r="F883" s="64"/>
      <c r="G883" s="64"/>
      <c r="H883" s="49"/>
      <c r="I883" s="65"/>
      <c r="J883" s="374"/>
      <c r="K883" s="374"/>
      <c r="L883" s="374"/>
      <c r="M883" s="374"/>
      <c r="N883" s="374"/>
    </row>
    <row r="884" spans="1:14" ht="12" customHeight="1" x14ac:dyDescent="0.25">
      <c r="A884" s="433" t="s">
        <v>577</v>
      </c>
      <c r="C884" s="437"/>
      <c r="D884" s="423"/>
      <c r="E884" s="66"/>
      <c r="F884" s="66"/>
      <c r="G884" s="62"/>
      <c r="H884" s="63"/>
      <c r="I884" s="9"/>
      <c r="J884" s="374"/>
      <c r="K884" s="374"/>
      <c r="L884" s="374"/>
      <c r="M884" s="374"/>
      <c r="N884" s="374"/>
    </row>
    <row r="885" spans="1:14" x14ac:dyDescent="0.25">
      <c r="A885" s="434" t="s">
        <v>576</v>
      </c>
      <c r="B885" s="422"/>
      <c r="C885" s="434"/>
      <c r="D885" s="422"/>
      <c r="E885" s="316"/>
      <c r="F885" s="316"/>
      <c r="G885" s="316"/>
      <c r="H885" s="316"/>
      <c r="J885" s="374"/>
      <c r="K885" s="374"/>
      <c r="L885" s="374"/>
      <c r="M885" s="374"/>
      <c r="N885" s="374"/>
    </row>
    <row r="886" spans="1:14" ht="19.5" customHeight="1" x14ac:dyDescent="0.25">
      <c r="A886" s="619" t="s">
        <v>81</v>
      </c>
      <c r="B886" s="619"/>
      <c r="C886" s="619"/>
      <c r="D886" s="619"/>
      <c r="E886" s="619"/>
      <c r="F886" s="619"/>
      <c r="G886" s="619"/>
      <c r="H886" s="619"/>
      <c r="I886" s="619"/>
      <c r="J886" s="619"/>
      <c r="K886" s="619"/>
      <c r="L886" s="619"/>
      <c r="M886" s="548"/>
      <c r="N886" s="374"/>
    </row>
    <row r="887" spans="1:14" ht="15" customHeight="1" x14ac:dyDescent="0.25">
      <c r="B887" s="619"/>
      <c r="C887" s="619"/>
      <c r="D887" s="619"/>
      <c r="E887" s="619"/>
      <c r="F887" s="619"/>
      <c r="G887" s="619"/>
      <c r="H887" s="619"/>
      <c r="I887" s="619"/>
      <c r="J887" s="374"/>
      <c r="K887" s="374"/>
      <c r="L887" s="374"/>
      <c r="M887" s="374"/>
      <c r="N887" s="374"/>
    </row>
    <row r="888" spans="1:14" x14ac:dyDescent="0.25">
      <c r="B888" s="423"/>
      <c r="F888" s="62"/>
      <c r="G888" s="62"/>
      <c r="H888" s="63"/>
      <c r="I888" s="59"/>
      <c r="J888" s="374"/>
      <c r="K888" s="374"/>
      <c r="L888" s="374"/>
      <c r="M888" s="374"/>
      <c r="N888" s="374"/>
    </row>
    <row r="889" spans="1:14" x14ac:dyDescent="0.25">
      <c r="B889" s="423"/>
      <c r="F889" s="62"/>
      <c r="G889" s="62"/>
      <c r="H889" s="63"/>
      <c r="I889" s="62"/>
      <c r="J889" s="374"/>
      <c r="K889" s="374"/>
      <c r="L889" s="374"/>
      <c r="M889" s="374"/>
      <c r="N889" s="374"/>
    </row>
    <row r="890" spans="1:14" x14ac:dyDescent="0.25">
      <c r="B890" s="423"/>
      <c r="F890" s="62"/>
      <c r="G890" s="62"/>
      <c r="H890" s="63"/>
      <c r="I890" s="62"/>
      <c r="J890" s="374"/>
      <c r="K890" s="374"/>
      <c r="L890" s="374"/>
      <c r="M890" s="374"/>
      <c r="N890" s="374"/>
    </row>
    <row r="891" spans="1:14" x14ac:dyDescent="0.25">
      <c r="B891" s="423"/>
      <c r="F891" s="62"/>
      <c r="G891" s="62"/>
      <c r="H891" s="63"/>
      <c r="I891" s="62"/>
      <c r="J891" s="374"/>
      <c r="K891" s="374"/>
      <c r="L891" s="374"/>
      <c r="M891" s="374"/>
      <c r="N891" s="374"/>
    </row>
    <row r="892" spans="1:14" x14ac:dyDescent="0.25">
      <c r="B892" s="423"/>
      <c r="F892" s="62"/>
      <c r="G892" s="62"/>
      <c r="H892" s="63"/>
      <c r="I892" s="62"/>
      <c r="J892" s="374"/>
      <c r="K892" s="374"/>
      <c r="L892" s="374"/>
      <c r="M892" s="374"/>
      <c r="N892" s="374"/>
    </row>
    <row r="893" spans="1:14" x14ac:dyDescent="0.25">
      <c r="B893" s="424"/>
      <c r="F893" s="62"/>
      <c r="G893" s="62"/>
      <c r="H893" s="63"/>
      <c r="I893" s="62"/>
      <c r="J893" s="374"/>
      <c r="K893" s="374"/>
      <c r="L893" s="374"/>
      <c r="M893" s="374"/>
      <c r="N893" s="374"/>
    </row>
    <row r="894" spans="1:14" x14ac:dyDescent="0.25">
      <c r="B894" s="423"/>
      <c r="F894" s="62"/>
      <c r="G894" s="62"/>
      <c r="H894" s="63"/>
      <c r="I894" s="62"/>
      <c r="J894" s="374"/>
      <c r="K894" s="374"/>
      <c r="L894" s="374"/>
      <c r="M894" s="374"/>
      <c r="N894" s="374"/>
    </row>
    <row r="895" spans="1:14" x14ac:dyDescent="0.25">
      <c r="B895" s="423"/>
      <c r="F895" s="9"/>
      <c r="G895" s="9"/>
      <c r="H895" s="63"/>
      <c r="I895" s="62"/>
      <c r="J895" s="374"/>
      <c r="K895" s="374"/>
      <c r="L895" s="374"/>
      <c r="M895" s="374"/>
      <c r="N895" s="374"/>
    </row>
    <row r="896" spans="1:14" x14ac:dyDescent="0.25">
      <c r="B896" s="423"/>
      <c r="F896" s="9"/>
      <c r="G896" s="9"/>
      <c r="H896" s="49"/>
      <c r="I896" s="62"/>
      <c r="J896" s="374"/>
      <c r="K896" s="374"/>
      <c r="L896" s="374"/>
      <c r="M896" s="374"/>
      <c r="N896" s="374"/>
    </row>
    <row r="897" spans="1:14" x14ac:dyDescent="0.25">
      <c r="B897" s="418"/>
      <c r="C897" s="430"/>
      <c r="D897" s="418"/>
      <c r="E897" s="49"/>
      <c r="F897" s="49"/>
      <c r="G897" s="64"/>
      <c r="H897" s="64"/>
      <c r="I897" s="49"/>
      <c r="J897" s="374"/>
      <c r="K897" s="374"/>
      <c r="L897" s="374"/>
      <c r="M897" s="374"/>
      <c r="N897" s="374"/>
    </row>
    <row r="898" spans="1:14" x14ac:dyDescent="0.25">
      <c r="H898" s="49"/>
      <c r="I898" s="49"/>
      <c r="J898" s="374"/>
      <c r="K898" s="374"/>
      <c r="L898" s="374"/>
      <c r="M898" s="374"/>
      <c r="N898" s="374"/>
    </row>
    <row r="899" spans="1:14" x14ac:dyDescent="0.25">
      <c r="A899" s="430"/>
      <c r="B899" s="418"/>
      <c r="C899" s="430"/>
      <c r="D899" s="418"/>
      <c r="E899" s="64"/>
      <c r="F899" s="49"/>
      <c r="G899" s="65"/>
      <c r="H899" s="49"/>
      <c r="I899" s="49"/>
      <c r="J899" s="374"/>
      <c r="K899" s="374"/>
      <c r="L899" s="374"/>
      <c r="M899" s="374"/>
      <c r="N899" s="374"/>
    </row>
    <row r="900" spans="1:14" x14ac:dyDescent="0.25">
      <c r="A900" s="430"/>
      <c r="B900" s="418"/>
      <c r="C900" s="430"/>
      <c r="D900" s="418"/>
      <c r="E900" s="64"/>
      <c r="F900" s="49"/>
      <c r="G900" s="65"/>
      <c r="H900" s="49"/>
      <c r="I900" s="49"/>
      <c r="J900" s="374"/>
      <c r="K900" s="374"/>
      <c r="L900" s="374"/>
      <c r="M900" s="374"/>
      <c r="N900" s="374"/>
    </row>
    <row r="901" spans="1:14" x14ac:dyDescent="0.25">
      <c r="A901" s="430"/>
      <c r="B901" s="418"/>
      <c r="C901" s="430"/>
      <c r="D901" s="418"/>
      <c r="E901" s="64"/>
      <c r="F901" s="49"/>
      <c r="G901" s="65"/>
      <c r="H901" s="49"/>
      <c r="I901" s="49"/>
      <c r="J901" s="374"/>
      <c r="K901" s="374"/>
      <c r="L901" s="374"/>
      <c r="M901" s="374"/>
      <c r="N901" s="374"/>
    </row>
    <row r="902" spans="1:14" x14ac:dyDescent="0.25">
      <c r="A902" s="430"/>
      <c r="B902" s="418"/>
      <c r="C902" s="430"/>
      <c r="D902" s="418"/>
      <c r="E902" s="64"/>
      <c r="F902" s="49"/>
      <c r="G902" s="65"/>
      <c r="H902" s="49"/>
      <c r="I902" s="49"/>
      <c r="J902" s="374"/>
      <c r="K902" s="374"/>
      <c r="L902" s="374"/>
      <c r="M902" s="374"/>
      <c r="N902" s="374"/>
    </row>
    <row r="903" spans="1:14" x14ac:dyDescent="0.25">
      <c r="A903" s="430"/>
      <c r="B903" s="418"/>
      <c r="C903" s="430"/>
      <c r="D903" s="418"/>
      <c r="E903" s="64"/>
      <c r="F903" s="49"/>
      <c r="G903" s="65"/>
      <c r="H903" s="49"/>
      <c r="I903" s="49"/>
      <c r="J903" s="374"/>
      <c r="K903" s="374"/>
      <c r="L903" s="374"/>
      <c r="M903" s="374"/>
      <c r="N903" s="374"/>
    </row>
    <row r="904" spans="1:14" x14ac:dyDescent="0.25">
      <c r="A904" s="430"/>
      <c r="B904" s="418"/>
      <c r="C904" s="430"/>
      <c r="D904" s="418"/>
      <c r="E904" s="64"/>
      <c r="F904" s="49"/>
      <c r="G904" s="65"/>
      <c r="H904" s="49"/>
      <c r="I904" s="49"/>
      <c r="J904" s="374"/>
      <c r="K904" s="374"/>
      <c r="L904" s="374"/>
      <c r="M904" s="374"/>
      <c r="N904" s="374"/>
    </row>
    <row r="905" spans="1:14" x14ac:dyDescent="0.25">
      <c r="A905" s="430"/>
      <c r="B905" s="418"/>
      <c r="C905" s="430"/>
      <c r="D905" s="418"/>
      <c r="E905" s="64"/>
      <c r="F905" s="49"/>
      <c r="G905" s="65"/>
      <c r="H905" s="49"/>
      <c r="I905" s="49"/>
      <c r="J905" s="374"/>
      <c r="K905" s="374"/>
      <c r="L905" s="374"/>
      <c r="M905" s="374"/>
      <c r="N905" s="374"/>
    </row>
    <row r="906" spans="1:14" x14ac:dyDescent="0.25">
      <c r="A906" s="430"/>
      <c r="B906" s="418"/>
      <c r="C906" s="430"/>
      <c r="D906" s="418"/>
      <c r="E906" s="64"/>
      <c r="F906" s="49"/>
      <c r="G906" s="65"/>
      <c r="H906" s="49"/>
      <c r="I906" s="49"/>
      <c r="J906" s="374"/>
      <c r="K906" s="374"/>
      <c r="L906" s="374"/>
      <c r="M906" s="374"/>
      <c r="N906" s="374"/>
    </row>
    <row r="907" spans="1:14" x14ac:dyDescent="0.25">
      <c r="A907" s="430"/>
      <c r="B907" s="418"/>
      <c r="C907" s="430"/>
      <c r="D907" s="418"/>
      <c r="E907" s="64"/>
      <c r="F907" s="49"/>
      <c r="G907" s="65"/>
      <c r="H907" s="49"/>
      <c r="I907" s="49"/>
      <c r="J907" s="374"/>
      <c r="K907" s="374"/>
      <c r="L907" s="374"/>
      <c r="M907" s="374"/>
      <c r="N907" s="374"/>
    </row>
    <row r="908" spans="1:14" x14ac:dyDescent="0.25">
      <c r="A908" s="430"/>
      <c r="B908" s="418"/>
      <c r="C908" s="430"/>
      <c r="D908" s="418"/>
      <c r="E908" s="64"/>
      <c r="F908" s="49"/>
      <c r="G908" s="65"/>
      <c r="H908" s="49"/>
      <c r="I908" s="49"/>
      <c r="J908" s="374"/>
      <c r="K908" s="374"/>
      <c r="L908" s="374"/>
      <c r="M908" s="374"/>
      <c r="N908" s="374"/>
    </row>
    <row r="909" spans="1:14" x14ac:dyDescent="0.25">
      <c r="A909" s="430"/>
      <c r="B909" s="418"/>
      <c r="C909" s="430"/>
      <c r="D909" s="418"/>
      <c r="E909" s="64"/>
      <c r="F909" s="49"/>
      <c r="G909" s="65"/>
      <c r="H909" s="49"/>
      <c r="I909" s="49"/>
      <c r="J909" s="374"/>
      <c r="K909" s="374"/>
      <c r="L909" s="374"/>
      <c r="M909" s="374"/>
      <c r="N909" s="374"/>
    </row>
    <row r="910" spans="1:14" x14ac:dyDescent="0.25">
      <c r="A910" s="430"/>
      <c r="B910" s="418"/>
      <c r="C910" s="430"/>
      <c r="D910" s="418"/>
      <c r="E910" s="64"/>
      <c r="F910" s="49"/>
      <c r="G910" s="65"/>
      <c r="H910" s="49"/>
      <c r="I910" s="49"/>
      <c r="J910" s="374"/>
      <c r="K910" s="374"/>
      <c r="L910" s="374"/>
      <c r="M910" s="374"/>
      <c r="N910" s="374"/>
    </row>
    <row r="911" spans="1:14" x14ac:dyDescent="0.25">
      <c r="A911" s="430"/>
      <c r="B911" s="418"/>
      <c r="C911" s="430"/>
      <c r="D911" s="418"/>
      <c r="E911" s="64"/>
      <c r="F911" s="49"/>
      <c r="G911" s="49"/>
      <c r="H911" s="49"/>
      <c r="I911" s="49"/>
      <c r="J911" s="374"/>
      <c r="K911" s="374"/>
      <c r="L911" s="374"/>
      <c r="M911" s="374"/>
      <c r="N911" s="374"/>
    </row>
    <row r="912" spans="1:14" x14ac:dyDescent="0.25">
      <c r="A912" s="430"/>
      <c r="B912" s="418"/>
      <c r="C912" s="430"/>
      <c r="D912" s="418"/>
      <c r="E912" s="64"/>
      <c r="F912" s="49"/>
      <c r="G912" s="49"/>
      <c r="H912" s="49"/>
      <c r="I912" s="49"/>
      <c r="J912" s="374"/>
      <c r="K912" s="374"/>
      <c r="L912" s="374"/>
      <c r="M912" s="374"/>
      <c r="N912" s="374"/>
    </row>
    <row r="913" spans="1:14" x14ac:dyDescent="0.25">
      <c r="A913" s="430"/>
      <c r="B913" s="418"/>
      <c r="C913" s="430"/>
      <c r="D913" s="418"/>
      <c r="E913" s="64"/>
      <c r="F913" s="49"/>
      <c r="G913" s="49"/>
      <c r="H913" s="49"/>
      <c r="I913" s="49"/>
      <c r="J913" s="374"/>
      <c r="K913" s="374"/>
      <c r="L913" s="374"/>
      <c r="M913" s="374"/>
      <c r="N913" s="374"/>
    </row>
    <row r="914" spans="1:14" x14ac:dyDescent="0.25">
      <c r="A914" s="430"/>
      <c r="B914" s="418"/>
      <c r="C914" s="430"/>
      <c r="D914" s="418"/>
      <c r="E914" s="64"/>
      <c r="F914" s="49"/>
      <c r="G914" s="49"/>
      <c r="H914" s="49"/>
      <c r="I914" s="49"/>
      <c r="J914" s="374"/>
      <c r="K914" s="374"/>
      <c r="L914" s="374"/>
      <c r="M914" s="374"/>
      <c r="N914" s="374"/>
    </row>
    <row r="915" spans="1:14" x14ac:dyDescent="0.25">
      <c r="A915" s="430"/>
      <c r="B915" s="418"/>
      <c r="C915" s="430"/>
      <c r="D915" s="418"/>
      <c r="E915" s="64"/>
      <c r="F915" s="49"/>
      <c r="G915" s="49"/>
      <c r="H915" s="49"/>
      <c r="I915" s="49"/>
      <c r="J915" s="374"/>
      <c r="K915" s="374"/>
      <c r="L915" s="374"/>
      <c r="M915" s="374"/>
      <c r="N915" s="374"/>
    </row>
    <row r="916" spans="1:14" x14ac:dyDescent="0.25">
      <c r="A916" s="430"/>
      <c r="B916" s="418"/>
      <c r="C916" s="430"/>
      <c r="D916" s="418"/>
      <c r="E916" s="64"/>
      <c r="F916" s="49"/>
      <c r="G916" s="49"/>
      <c r="H916" s="49"/>
      <c r="I916" s="49"/>
      <c r="J916" s="374"/>
      <c r="K916" s="374"/>
      <c r="L916" s="374"/>
      <c r="M916" s="374"/>
      <c r="N916" s="374"/>
    </row>
    <row r="917" spans="1:14" x14ac:dyDescent="0.25">
      <c r="A917" s="430"/>
      <c r="B917" s="418"/>
      <c r="C917" s="430"/>
      <c r="D917" s="418"/>
      <c r="E917" s="64"/>
      <c r="F917" s="49"/>
      <c r="G917" s="49"/>
      <c r="H917" s="49"/>
      <c r="I917" s="49"/>
      <c r="J917" s="374"/>
      <c r="K917" s="374"/>
      <c r="L917" s="374"/>
      <c r="M917" s="374"/>
      <c r="N917" s="374"/>
    </row>
    <row r="918" spans="1:14" x14ac:dyDescent="0.25">
      <c r="A918" s="430"/>
      <c r="B918" s="418"/>
      <c r="C918" s="430"/>
      <c r="D918" s="418"/>
      <c r="E918" s="64"/>
      <c r="F918" s="49"/>
      <c r="G918" s="49"/>
      <c r="H918" s="49"/>
      <c r="I918" s="49"/>
      <c r="J918" s="374"/>
      <c r="K918" s="374"/>
      <c r="L918" s="374"/>
      <c r="M918" s="374"/>
      <c r="N918" s="374"/>
    </row>
    <row r="919" spans="1:14" x14ac:dyDescent="0.25">
      <c r="A919" s="430"/>
      <c r="B919" s="418"/>
      <c r="C919" s="430"/>
      <c r="D919" s="418"/>
      <c r="E919" s="64"/>
      <c r="F919" s="49"/>
      <c r="G919" s="49"/>
      <c r="H919" s="49"/>
      <c r="I919" s="49"/>
      <c r="J919" s="374"/>
      <c r="K919" s="374"/>
      <c r="L919" s="374"/>
      <c r="M919" s="374"/>
      <c r="N919" s="374"/>
    </row>
    <row r="920" spans="1:14" x14ac:dyDescent="0.25">
      <c r="A920" s="430"/>
      <c r="B920" s="418"/>
      <c r="C920" s="430"/>
      <c r="D920" s="418"/>
      <c r="E920" s="64"/>
      <c r="F920" s="49"/>
      <c r="G920" s="49"/>
      <c r="H920" s="49"/>
      <c r="I920" s="49"/>
      <c r="J920" s="374"/>
      <c r="K920" s="374"/>
      <c r="L920" s="374"/>
      <c r="M920" s="374"/>
      <c r="N920" s="374"/>
    </row>
    <row r="921" spans="1:14" x14ac:dyDescent="0.25">
      <c r="A921" s="430"/>
      <c r="B921" s="418"/>
      <c r="C921" s="430"/>
      <c r="D921" s="418"/>
      <c r="E921" s="64"/>
      <c r="F921" s="49"/>
      <c r="G921" s="49"/>
      <c r="H921" s="49"/>
      <c r="I921" s="49"/>
      <c r="J921" s="374"/>
      <c r="K921" s="374"/>
      <c r="L921" s="374"/>
      <c r="M921" s="374"/>
      <c r="N921" s="374"/>
    </row>
    <row r="922" spans="1:14" x14ac:dyDescent="0.25">
      <c r="A922" s="430"/>
      <c r="B922" s="418"/>
      <c r="C922" s="430"/>
      <c r="D922" s="418"/>
      <c r="E922" s="64"/>
      <c r="F922" s="49"/>
      <c r="G922" s="49"/>
      <c r="H922" s="49"/>
      <c r="I922" s="49"/>
      <c r="J922" s="374"/>
      <c r="K922" s="374"/>
      <c r="L922" s="374"/>
      <c r="M922" s="374"/>
      <c r="N922" s="374"/>
    </row>
    <row r="923" spans="1:14" x14ac:dyDescent="0.25">
      <c r="A923" s="430"/>
      <c r="B923" s="418"/>
      <c r="C923" s="430"/>
      <c r="D923" s="418"/>
      <c r="E923" s="64"/>
      <c r="F923" s="49"/>
      <c r="G923" s="49"/>
      <c r="H923" s="49"/>
      <c r="I923" s="49"/>
      <c r="J923" s="374"/>
      <c r="K923" s="374"/>
      <c r="L923" s="374"/>
      <c r="M923" s="374"/>
      <c r="N923" s="374"/>
    </row>
    <row r="924" spans="1:14" x14ac:dyDescent="0.25">
      <c r="A924" s="430"/>
      <c r="B924" s="418"/>
      <c r="C924" s="430"/>
      <c r="D924" s="418"/>
      <c r="E924" s="64"/>
      <c r="F924" s="49"/>
      <c r="G924" s="49"/>
      <c r="H924" s="49"/>
      <c r="I924" s="49"/>
      <c r="J924" s="374"/>
      <c r="K924" s="374"/>
      <c r="L924" s="374"/>
      <c r="M924" s="374"/>
      <c r="N924" s="374"/>
    </row>
    <row r="925" spans="1:14" x14ac:dyDescent="0.25">
      <c r="A925" s="430"/>
      <c r="B925" s="418"/>
      <c r="C925" s="430"/>
      <c r="D925" s="418"/>
      <c r="E925" s="64"/>
      <c r="F925" s="49"/>
      <c r="G925" s="49"/>
      <c r="H925" s="49"/>
      <c r="I925" s="49"/>
      <c r="J925" s="374"/>
      <c r="K925" s="374"/>
      <c r="L925" s="374"/>
      <c r="M925" s="374"/>
      <c r="N925" s="374"/>
    </row>
    <row r="926" spans="1:14" x14ac:dyDescent="0.25">
      <c r="A926" s="430"/>
      <c r="B926" s="418"/>
      <c r="C926" s="430"/>
      <c r="D926" s="418"/>
      <c r="E926" s="64"/>
      <c r="F926" s="49"/>
      <c r="G926" s="49"/>
      <c r="H926" s="49"/>
      <c r="I926" s="49"/>
      <c r="J926" s="374"/>
      <c r="K926" s="374"/>
      <c r="L926" s="374"/>
      <c r="M926" s="374"/>
      <c r="N926" s="374"/>
    </row>
    <row r="927" spans="1:14" x14ac:dyDescent="0.25">
      <c r="A927" s="430"/>
      <c r="B927" s="418"/>
      <c r="C927" s="430"/>
      <c r="D927" s="418"/>
      <c r="E927" s="64"/>
      <c r="F927" s="49"/>
      <c r="G927" s="49"/>
      <c r="H927" s="49"/>
      <c r="I927" s="49"/>
      <c r="J927" s="374"/>
      <c r="K927" s="374"/>
      <c r="L927" s="374"/>
      <c r="M927" s="374"/>
      <c r="N927" s="374"/>
    </row>
    <row r="928" spans="1:14" x14ac:dyDescent="0.25">
      <c r="A928" s="430"/>
      <c r="B928" s="418"/>
      <c r="C928" s="430"/>
      <c r="D928" s="418"/>
      <c r="E928" s="64"/>
      <c r="F928" s="49"/>
      <c r="G928" s="49"/>
      <c r="H928" s="49"/>
      <c r="I928" s="49"/>
      <c r="J928" s="374"/>
      <c r="K928" s="374"/>
      <c r="L928" s="374"/>
      <c r="M928" s="374"/>
      <c r="N928" s="374"/>
    </row>
    <row r="929" spans="1:14" x14ac:dyDescent="0.25">
      <c r="A929" s="430"/>
      <c r="B929" s="418"/>
      <c r="C929" s="430"/>
      <c r="D929" s="418"/>
      <c r="E929" s="64"/>
      <c r="F929" s="49"/>
      <c r="G929" s="49"/>
      <c r="H929" s="49"/>
      <c r="I929" s="49"/>
      <c r="J929" s="374"/>
      <c r="K929" s="374"/>
      <c r="L929" s="374"/>
      <c r="M929" s="374"/>
      <c r="N929" s="374"/>
    </row>
    <row r="930" spans="1:14" x14ac:dyDescent="0.25">
      <c r="A930" s="430"/>
      <c r="B930" s="418"/>
      <c r="C930" s="430"/>
      <c r="D930" s="418"/>
      <c r="E930" s="64"/>
      <c r="F930" s="49"/>
      <c r="G930" s="49"/>
      <c r="H930" s="49"/>
      <c r="I930" s="49"/>
      <c r="J930" s="374"/>
      <c r="K930" s="374"/>
      <c r="L930" s="374"/>
      <c r="M930" s="374"/>
      <c r="N930" s="374"/>
    </row>
    <row r="931" spans="1:14" x14ac:dyDescent="0.25">
      <c r="A931" s="430"/>
      <c r="B931" s="418"/>
      <c r="C931" s="430"/>
      <c r="D931" s="418"/>
      <c r="E931" s="64"/>
      <c r="F931" s="49"/>
      <c r="G931" s="49"/>
      <c r="H931" s="49"/>
      <c r="I931" s="49"/>
      <c r="J931" s="374"/>
      <c r="K931" s="374"/>
      <c r="L931" s="374"/>
      <c r="M931" s="374"/>
      <c r="N931" s="374"/>
    </row>
    <row r="932" spans="1:14" x14ac:dyDescent="0.25">
      <c r="A932" s="430"/>
      <c r="B932" s="418"/>
      <c r="C932" s="430"/>
      <c r="D932" s="418"/>
      <c r="E932" s="64"/>
      <c r="F932" s="49"/>
      <c r="G932" s="49"/>
      <c r="H932" s="49"/>
      <c r="I932" s="49"/>
      <c r="J932" s="374"/>
      <c r="K932" s="374"/>
      <c r="L932" s="374"/>
      <c r="M932" s="374"/>
      <c r="N932" s="374"/>
    </row>
    <row r="933" spans="1:14" x14ac:dyDescent="0.25">
      <c r="A933" s="430"/>
      <c r="B933" s="418"/>
      <c r="C933" s="430"/>
      <c r="D933" s="418"/>
      <c r="E933" s="64"/>
      <c r="F933" s="49"/>
      <c r="G933" s="49"/>
      <c r="H933" s="49"/>
      <c r="I933" s="49"/>
      <c r="J933" s="374"/>
      <c r="K933" s="374"/>
      <c r="L933" s="374"/>
      <c r="M933" s="374"/>
      <c r="N933" s="374"/>
    </row>
    <row r="934" spans="1:14" x14ac:dyDescent="0.25">
      <c r="A934" s="430"/>
      <c r="B934" s="418"/>
      <c r="C934" s="430"/>
      <c r="D934" s="418"/>
      <c r="E934" s="64"/>
      <c r="F934" s="49"/>
      <c r="G934" s="49"/>
      <c r="H934" s="49"/>
      <c r="I934" s="49"/>
      <c r="J934" s="374"/>
      <c r="K934" s="374"/>
      <c r="L934" s="374"/>
      <c r="M934" s="374"/>
      <c r="N934" s="374"/>
    </row>
    <row r="935" spans="1:14" x14ac:dyDescent="0.25">
      <c r="A935" s="430"/>
      <c r="B935" s="418"/>
      <c r="C935" s="430"/>
      <c r="D935" s="418"/>
      <c r="E935" s="64"/>
      <c r="F935" s="49"/>
      <c r="G935" s="49"/>
      <c r="H935" s="49"/>
      <c r="I935" s="49"/>
      <c r="J935" s="374"/>
      <c r="K935" s="374"/>
      <c r="L935" s="374"/>
      <c r="M935" s="374"/>
      <c r="N935" s="374"/>
    </row>
    <row r="936" spans="1:14" x14ac:dyDescent="0.25">
      <c r="A936" s="430"/>
      <c r="B936" s="418"/>
      <c r="C936" s="430"/>
      <c r="D936" s="418"/>
      <c r="E936" s="64"/>
      <c r="F936" s="49"/>
      <c r="G936" s="49"/>
      <c r="H936" s="49"/>
      <c r="I936" s="49"/>
      <c r="J936" s="374"/>
      <c r="K936" s="374"/>
      <c r="L936" s="374"/>
      <c r="M936" s="374"/>
      <c r="N936" s="374"/>
    </row>
    <row r="937" spans="1:14" x14ac:dyDescent="0.25">
      <c r="A937" s="430"/>
      <c r="B937" s="418"/>
      <c r="C937" s="430"/>
      <c r="D937" s="418"/>
      <c r="E937" s="64"/>
      <c r="F937" s="49"/>
      <c r="G937" s="49"/>
      <c r="H937" s="49"/>
      <c r="I937" s="49"/>
      <c r="J937" s="374"/>
      <c r="K937" s="374"/>
      <c r="L937" s="374"/>
      <c r="M937" s="374"/>
      <c r="N937" s="374"/>
    </row>
    <row r="938" spans="1:14" x14ac:dyDescent="0.25">
      <c r="A938" s="430"/>
      <c r="B938" s="418"/>
      <c r="C938" s="430"/>
      <c r="D938" s="418"/>
      <c r="E938" s="64"/>
      <c r="F938" s="49"/>
      <c r="G938" s="49"/>
      <c r="H938" s="49"/>
      <c r="I938" s="49"/>
      <c r="J938" s="374"/>
      <c r="K938" s="374"/>
      <c r="L938" s="374"/>
      <c r="M938" s="374"/>
      <c r="N938" s="374"/>
    </row>
    <row r="939" spans="1:14" x14ac:dyDescent="0.25">
      <c r="A939" s="430"/>
      <c r="B939" s="418"/>
      <c r="C939" s="430"/>
      <c r="D939" s="418"/>
      <c r="E939" s="64"/>
      <c r="F939" s="49"/>
      <c r="G939" s="49"/>
      <c r="H939" s="49"/>
      <c r="I939" s="49"/>
      <c r="J939" s="374"/>
      <c r="K939" s="374"/>
      <c r="L939" s="374"/>
      <c r="M939" s="374"/>
      <c r="N939" s="374"/>
    </row>
    <row r="940" spans="1:14" x14ac:dyDescent="0.25">
      <c r="A940" s="430"/>
      <c r="B940" s="418"/>
      <c r="C940" s="430"/>
      <c r="D940" s="418"/>
      <c r="E940" s="64"/>
      <c r="F940" s="49"/>
      <c r="G940" s="49"/>
      <c r="H940" s="49"/>
      <c r="I940" s="49"/>
      <c r="J940" s="374"/>
      <c r="K940" s="374"/>
      <c r="L940" s="374"/>
      <c r="M940" s="374"/>
      <c r="N940" s="374"/>
    </row>
    <row r="941" spans="1:14" x14ac:dyDescent="0.25">
      <c r="A941" s="430"/>
      <c r="B941" s="418"/>
      <c r="C941" s="430"/>
      <c r="D941" s="418"/>
      <c r="E941" s="64"/>
      <c r="F941" s="49"/>
      <c r="G941" s="49"/>
      <c r="H941" s="49"/>
      <c r="I941" s="49"/>
      <c r="J941" s="374"/>
      <c r="K941" s="374"/>
      <c r="L941" s="374"/>
      <c r="M941" s="374"/>
      <c r="N941" s="374"/>
    </row>
    <row r="942" spans="1:14" x14ac:dyDescent="0.25">
      <c r="A942" s="430"/>
      <c r="B942" s="418"/>
      <c r="C942" s="430"/>
      <c r="D942" s="418"/>
      <c r="E942" s="64"/>
      <c r="F942" s="49"/>
      <c r="G942" s="49"/>
      <c r="H942" s="49"/>
      <c r="I942" s="49"/>
      <c r="J942" s="374"/>
      <c r="K942" s="374"/>
      <c r="L942" s="374"/>
      <c r="M942" s="374"/>
      <c r="N942" s="374"/>
    </row>
    <row r="943" spans="1:14" x14ac:dyDescent="0.25">
      <c r="A943" s="430"/>
      <c r="B943" s="418"/>
      <c r="C943" s="430"/>
      <c r="D943" s="418"/>
      <c r="E943" s="64"/>
      <c r="F943" s="49"/>
      <c r="G943" s="49"/>
      <c r="H943" s="49"/>
      <c r="I943" s="49"/>
      <c r="J943" s="374"/>
      <c r="K943" s="374"/>
      <c r="L943" s="374"/>
      <c r="M943" s="374"/>
      <c r="N943" s="374"/>
    </row>
    <row r="944" spans="1:14" x14ac:dyDescent="0.25">
      <c r="A944" s="430"/>
      <c r="B944" s="418"/>
      <c r="C944" s="430"/>
      <c r="D944" s="418"/>
      <c r="E944" s="64"/>
      <c r="F944" s="49"/>
      <c r="G944" s="49"/>
      <c r="H944" s="49"/>
      <c r="I944" s="49"/>
      <c r="J944" s="374"/>
      <c r="K944" s="374"/>
      <c r="L944" s="374"/>
      <c r="M944" s="374"/>
      <c r="N944" s="374"/>
    </row>
    <row r="945" spans="1:14" x14ac:dyDescent="0.25">
      <c r="A945" s="430"/>
      <c r="B945" s="418"/>
      <c r="C945" s="430"/>
      <c r="D945" s="418"/>
      <c r="E945" s="64"/>
      <c r="F945" s="49"/>
      <c r="G945" s="49"/>
      <c r="H945" s="49"/>
      <c r="I945" s="49"/>
      <c r="J945" s="374"/>
      <c r="K945" s="374"/>
      <c r="L945" s="374"/>
      <c r="M945" s="374"/>
      <c r="N945" s="374"/>
    </row>
    <row r="946" spans="1:14" x14ac:dyDescent="0.25">
      <c r="A946" s="430"/>
      <c r="B946" s="418"/>
      <c r="C946" s="430"/>
      <c r="D946" s="418"/>
      <c r="E946" s="64"/>
      <c r="F946" s="49"/>
      <c r="G946" s="49"/>
      <c r="H946" s="49"/>
      <c r="I946" s="49"/>
      <c r="J946" s="374"/>
      <c r="K946" s="374"/>
      <c r="L946" s="374"/>
      <c r="M946" s="374"/>
      <c r="N946" s="374"/>
    </row>
    <row r="947" spans="1:14" x14ac:dyDescent="0.25">
      <c r="A947" s="430"/>
      <c r="B947" s="418"/>
      <c r="C947" s="430"/>
      <c r="D947" s="418"/>
      <c r="E947" s="64"/>
      <c r="F947" s="49"/>
      <c r="G947" s="49"/>
      <c r="H947" s="49"/>
      <c r="I947" s="49"/>
      <c r="J947" s="374"/>
      <c r="K947" s="374"/>
      <c r="L947" s="374"/>
      <c r="M947" s="374"/>
      <c r="N947" s="374"/>
    </row>
    <row r="948" spans="1:14" x14ac:dyDescent="0.25">
      <c r="A948" s="430"/>
      <c r="B948" s="418"/>
      <c r="C948" s="430"/>
      <c r="D948" s="418"/>
      <c r="E948" s="64"/>
      <c r="F948" s="49"/>
      <c r="G948" s="49"/>
      <c r="H948" s="49"/>
      <c r="I948" s="49"/>
      <c r="J948" s="374"/>
      <c r="K948" s="374"/>
      <c r="L948" s="374"/>
      <c r="M948" s="374"/>
      <c r="N948" s="374"/>
    </row>
    <row r="949" spans="1:14" x14ac:dyDescent="0.25">
      <c r="A949" s="430"/>
      <c r="B949" s="418"/>
      <c r="C949" s="430"/>
      <c r="D949" s="418"/>
      <c r="E949" s="64"/>
      <c r="F949" s="49"/>
      <c r="G949" s="49"/>
      <c r="H949" s="49"/>
      <c r="I949" s="49"/>
      <c r="J949" s="374"/>
      <c r="K949" s="374"/>
      <c r="L949" s="374"/>
      <c r="M949" s="374"/>
      <c r="N949" s="374"/>
    </row>
    <row r="950" spans="1:14" x14ac:dyDescent="0.25">
      <c r="A950" s="430"/>
      <c r="B950" s="418"/>
      <c r="C950" s="430"/>
      <c r="D950" s="418"/>
      <c r="E950" s="64"/>
      <c r="F950" s="49"/>
      <c r="G950" s="49"/>
      <c r="H950" s="49"/>
      <c r="I950" s="49"/>
      <c r="J950" s="374"/>
      <c r="K950" s="374"/>
      <c r="L950" s="374"/>
      <c r="M950" s="374"/>
      <c r="N950" s="374"/>
    </row>
    <row r="951" spans="1:14" x14ac:dyDescent="0.25">
      <c r="A951" s="430"/>
      <c r="B951" s="418"/>
      <c r="C951" s="430"/>
      <c r="D951" s="418"/>
      <c r="E951" s="64"/>
      <c r="F951" s="49"/>
      <c r="G951" s="49"/>
      <c r="H951" s="49"/>
      <c r="I951" s="49"/>
      <c r="J951" s="374"/>
      <c r="K951" s="374"/>
      <c r="L951" s="374"/>
      <c r="M951" s="374"/>
      <c r="N951" s="374"/>
    </row>
    <row r="952" spans="1:14" x14ac:dyDescent="0.25">
      <c r="A952" s="430"/>
      <c r="B952" s="418"/>
      <c r="C952" s="430"/>
      <c r="D952" s="418"/>
      <c r="E952" s="64"/>
      <c r="F952" s="49"/>
      <c r="G952" s="49"/>
      <c r="H952" s="49"/>
      <c r="I952" s="49"/>
      <c r="J952" s="374"/>
      <c r="K952" s="374"/>
      <c r="L952" s="374"/>
      <c r="M952" s="374"/>
      <c r="N952" s="374"/>
    </row>
    <row r="953" spans="1:14" x14ac:dyDescent="0.25">
      <c r="A953" s="430"/>
      <c r="B953" s="418"/>
      <c r="C953" s="430"/>
      <c r="D953" s="418"/>
      <c r="E953" s="64"/>
      <c r="F953" s="49"/>
      <c r="G953" s="49"/>
      <c r="H953" s="49"/>
      <c r="I953" s="49"/>
      <c r="J953" s="374"/>
      <c r="K953" s="374"/>
      <c r="L953" s="374"/>
      <c r="M953" s="374"/>
      <c r="N953" s="374"/>
    </row>
    <row r="954" spans="1:14" x14ac:dyDescent="0.25">
      <c r="A954" s="430"/>
      <c r="B954" s="418"/>
      <c r="C954" s="430"/>
      <c r="D954" s="418"/>
      <c r="E954" s="64"/>
      <c r="F954" s="49"/>
      <c r="G954" s="49"/>
      <c r="H954" s="49"/>
      <c r="I954" s="49"/>
      <c r="J954" s="374"/>
      <c r="K954" s="374"/>
      <c r="L954" s="374"/>
      <c r="M954" s="374"/>
      <c r="N954" s="374"/>
    </row>
    <row r="955" spans="1:14" x14ac:dyDescent="0.25">
      <c r="A955" s="430"/>
      <c r="B955" s="418"/>
      <c r="C955" s="430"/>
      <c r="D955" s="418"/>
      <c r="E955" s="64"/>
      <c r="F955" s="49"/>
      <c r="G955" s="49"/>
      <c r="H955" s="49"/>
      <c r="I955" s="49"/>
      <c r="J955" s="374"/>
      <c r="K955" s="374"/>
      <c r="L955" s="374"/>
      <c r="M955" s="374"/>
      <c r="N955" s="374"/>
    </row>
    <row r="956" spans="1:14" x14ac:dyDescent="0.25">
      <c r="A956" s="430"/>
      <c r="B956" s="418"/>
      <c r="C956" s="430"/>
      <c r="D956" s="418"/>
      <c r="E956" s="64"/>
      <c r="F956" s="49"/>
      <c r="G956" s="49"/>
      <c r="H956" s="49"/>
      <c r="I956" s="49"/>
      <c r="J956" s="374"/>
      <c r="K956" s="374"/>
      <c r="L956" s="374"/>
      <c r="M956" s="374"/>
      <c r="N956" s="374"/>
    </row>
    <row r="957" spans="1:14" x14ac:dyDescent="0.25">
      <c r="A957" s="430"/>
      <c r="B957" s="418"/>
      <c r="C957" s="430"/>
      <c r="D957" s="418"/>
      <c r="E957" s="64"/>
      <c r="F957" s="49"/>
      <c r="G957" s="49"/>
      <c r="H957" s="49"/>
      <c r="I957" s="49"/>
      <c r="J957" s="374"/>
      <c r="K957" s="374"/>
      <c r="L957" s="374"/>
      <c r="M957" s="374"/>
      <c r="N957" s="374"/>
    </row>
    <row r="958" spans="1:14" x14ac:dyDescent="0.25">
      <c r="A958" s="430"/>
      <c r="B958" s="418"/>
      <c r="C958" s="430"/>
      <c r="D958" s="418"/>
      <c r="E958" s="64"/>
      <c r="F958" s="49"/>
      <c r="G958" s="49"/>
      <c r="H958" s="49"/>
      <c r="I958" s="49"/>
      <c r="J958" s="374"/>
      <c r="K958" s="374"/>
      <c r="L958" s="374"/>
      <c r="M958" s="374"/>
      <c r="N958" s="374"/>
    </row>
    <row r="959" spans="1:14" x14ac:dyDescent="0.25">
      <c r="A959" s="430"/>
      <c r="B959" s="418"/>
      <c r="C959" s="430"/>
      <c r="D959" s="418"/>
      <c r="E959" s="64"/>
      <c r="F959" s="49"/>
      <c r="G959" s="49"/>
      <c r="H959" s="49"/>
      <c r="I959" s="49"/>
      <c r="J959" s="374"/>
      <c r="K959" s="374"/>
      <c r="L959" s="374"/>
      <c r="M959" s="374"/>
      <c r="N959" s="374"/>
    </row>
    <row r="960" spans="1:14" x14ac:dyDescent="0.25">
      <c r="A960" s="430"/>
      <c r="B960" s="418"/>
      <c r="C960" s="430"/>
      <c r="D960" s="418"/>
      <c r="E960" s="64"/>
      <c r="F960" s="49"/>
      <c r="G960" s="49"/>
      <c r="H960" s="49"/>
      <c r="I960" s="49"/>
      <c r="J960" s="374"/>
      <c r="K960" s="374"/>
      <c r="L960" s="374"/>
      <c r="M960" s="374"/>
      <c r="N960" s="374"/>
    </row>
    <row r="961" spans="1:14" x14ac:dyDescent="0.25">
      <c r="A961" s="430"/>
      <c r="B961" s="418"/>
      <c r="C961" s="430"/>
      <c r="D961" s="418"/>
      <c r="E961" s="64"/>
      <c r="F961" s="49"/>
      <c r="G961" s="49"/>
      <c r="H961" s="49"/>
      <c r="I961" s="49"/>
      <c r="J961" s="374"/>
      <c r="K961" s="374"/>
      <c r="L961" s="374"/>
      <c r="M961" s="374"/>
      <c r="N961" s="374"/>
    </row>
    <row r="962" spans="1:14" x14ac:dyDescent="0.25">
      <c r="A962" s="430"/>
      <c r="B962" s="418"/>
      <c r="C962" s="430"/>
      <c r="D962" s="418"/>
      <c r="E962" s="64"/>
      <c r="F962" s="49"/>
      <c r="G962" s="49"/>
      <c r="H962" s="49"/>
      <c r="I962" s="49"/>
      <c r="J962" s="374"/>
      <c r="K962" s="374"/>
      <c r="L962" s="374"/>
      <c r="M962" s="374"/>
      <c r="N962" s="374"/>
    </row>
    <row r="963" spans="1:14" x14ac:dyDescent="0.25">
      <c r="A963" s="430"/>
      <c r="B963" s="418"/>
      <c r="C963" s="430"/>
      <c r="D963" s="418"/>
      <c r="E963" s="64"/>
      <c r="F963" s="49"/>
      <c r="G963" s="49"/>
      <c r="H963" s="49"/>
      <c r="I963" s="49"/>
      <c r="J963" s="374"/>
      <c r="K963" s="374"/>
      <c r="L963" s="374"/>
      <c r="M963" s="374"/>
      <c r="N963" s="374"/>
    </row>
    <row r="964" spans="1:14" x14ac:dyDescent="0.25">
      <c r="A964" s="430"/>
      <c r="B964" s="418"/>
      <c r="C964" s="430"/>
      <c r="D964" s="418"/>
      <c r="E964" s="64"/>
      <c r="F964" s="49"/>
      <c r="G964" s="49"/>
      <c r="H964" s="49"/>
      <c r="I964" s="49"/>
      <c r="J964" s="374"/>
      <c r="K964" s="374"/>
      <c r="L964" s="374"/>
      <c r="M964" s="374"/>
      <c r="N964" s="374"/>
    </row>
    <row r="965" spans="1:14" x14ac:dyDescent="0.25">
      <c r="A965" s="430"/>
      <c r="B965" s="418"/>
      <c r="C965" s="430"/>
      <c r="D965" s="418"/>
      <c r="E965" s="64"/>
      <c r="F965" s="49"/>
      <c r="G965" s="49"/>
      <c r="H965" s="49"/>
      <c r="I965" s="49"/>
      <c r="J965" s="374"/>
      <c r="K965" s="374"/>
      <c r="L965" s="374"/>
      <c r="M965" s="374"/>
      <c r="N965" s="374"/>
    </row>
    <row r="966" spans="1:14" x14ac:dyDescent="0.25">
      <c r="A966" s="430"/>
      <c r="B966" s="418"/>
      <c r="C966" s="430"/>
      <c r="D966" s="418"/>
      <c r="E966" s="64"/>
      <c r="F966" s="49"/>
      <c r="G966" s="49"/>
      <c r="H966" s="49"/>
      <c r="I966" s="49"/>
      <c r="J966" s="374"/>
      <c r="K966" s="374"/>
      <c r="L966" s="374"/>
      <c r="M966" s="374"/>
      <c r="N966" s="374"/>
    </row>
    <row r="967" spans="1:14" x14ac:dyDescent="0.25">
      <c r="A967" s="430"/>
      <c r="B967" s="418"/>
      <c r="C967" s="430"/>
      <c r="D967" s="418"/>
      <c r="E967" s="64"/>
      <c r="F967" s="49"/>
      <c r="G967" s="49"/>
      <c r="H967" s="49"/>
      <c r="I967" s="49"/>
      <c r="J967" s="374"/>
      <c r="K967" s="374"/>
      <c r="L967" s="374"/>
      <c r="M967" s="374"/>
      <c r="N967" s="374"/>
    </row>
    <row r="968" spans="1:14" x14ac:dyDescent="0.25">
      <c r="A968" s="430"/>
      <c r="B968" s="418"/>
      <c r="C968" s="430"/>
      <c r="D968" s="418"/>
      <c r="E968" s="64"/>
      <c r="F968" s="49"/>
      <c r="G968" s="49"/>
      <c r="H968" s="49"/>
      <c r="I968" s="49"/>
      <c r="J968" s="374"/>
      <c r="K968" s="374"/>
      <c r="L968" s="374"/>
      <c r="M968" s="374"/>
      <c r="N968" s="374"/>
    </row>
    <row r="969" spans="1:14" x14ac:dyDescent="0.25">
      <c r="A969" s="430"/>
      <c r="B969" s="418"/>
      <c r="C969" s="430"/>
      <c r="D969" s="418"/>
      <c r="E969" s="64"/>
      <c r="F969" s="49"/>
      <c r="G969" s="49"/>
      <c r="H969" s="49"/>
      <c r="I969" s="49"/>
      <c r="J969" s="374"/>
      <c r="K969" s="374"/>
      <c r="L969" s="374"/>
      <c r="M969" s="374"/>
      <c r="N969" s="374"/>
    </row>
    <row r="970" spans="1:14" x14ac:dyDescent="0.25">
      <c r="A970" s="430"/>
      <c r="B970" s="418"/>
      <c r="C970" s="430"/>
      <c r="D970" s="418"/>
      <c r="E970" s="64"/>
      <c r="F970" s="49"/>
      <c r="G970" s="49"/>
      <c r="H970" s="49"/>
      <c r="I970" s="49"/>
      <c r="J970" s="374"/>
      <c r="K970" s="374"/>
      <c r="L970" s="374"/>
      <c r="M970" s="374"/>
      <c r="N970" s="374"/>
    </row>
    <row r="971" spans="1:14" x14ac:dyDescent="0.25">
      <c r="A971" s="430"/>
      <c r="B971" s="418"/>
      <c r="C971" s="430"/>
      <c r="D971" s="418"/>
      <c r="E971" s="64"/>
      <c r="F971" s="49"/>
      <c r="G971" s="49"/>
      <c r="H971" s="49"/>
      <c r="I971" s="49"/>
      <c r="J971" s="374"/>
      <c r="K971" s="374"/>
      <c r="L971" s="374"/>
      <c r="M971" s="374"/>
      <c r="N971" s="374"/>
    </row>
    <row r="972" spans="1:14" x14ac:dyDescent="0.25">
      <c r="A972" s="430"/>
      <c r="B972" s="418"/>
      <c r="C972" s="430"/>
      <c r="D972" s="418"/>
      <c r="E972" s="64"/>
      <c r="F972" s="49"/>
      <c r="G972" s="49"/>
      <c r="H972" s="49"/>
      <c r="I972" s="49"/>
      <c r="J972" s="374"/>
      <c r="K972" s="374"/>
      <c r="L972" s="374"/>
      <c r="M972" s="374"/>
      <c r="N972" s="374"/>
    </row>
    <row r="973" spans="1:14" x14ac:dyDescent="0.25">
      <c r="A973" s="430"/>
      <c r="B973" s="418"/>
      <c r="C973" s="430"/>
      <c r="D973" s="418"/>
      <c r="E973" s="64"/>
      <c r="F973" s="49"/>
      <c r="G973" s="49"/>
      <c r="H973" s="49"/>
      <c r="I973" s="49"/>
      <c r="J973" s="374"/>
      <c r="K973" s="374"/>
      <c r="L973" s="374"/>
      <c r="M973" s="374"/>
      <c r="N973" s="374"/>
    </row>
    <row r="974" spans="1:14" x14ac:dyDescent="0.25">
      <c r="A974" s="430"/>
      <c r="B974" s="418"/>
      <c r="C974" s="430"/>
      <c r="D974" s="418"/>
      <c r="E974" s="64"/>
      <c r="F974" s="49"/>
      <c r="G974" s="49"/>
      <c r="H974" s="49"/>
      <c r="I974" s="49"/>
      <c r="J974" s="374"/>
      <c r="K974" s="374"/>
      <c r="L974" s="374"/>
      <c r="M974" s="374"/>
      <c r="N974" s="374"/>
    </row>
    <row r="975" spans="1:14" x14ac:dyDescent="0.25">
      <c r="A975" s="430"/>
      <c r="B975" s="418"/>
      <c r="C975" s="430"/>
      <c r="D975" s="418"/>
      <c r="E975" s="64"/>
      <c r="F975" s="49"/>
      <c r="G975" s="49"/>
      <c r="H975" s="49"/>
      <c r="I975" s="49"/>
      <c r="J975" s="374"/>
      <c r="K975" s="374"/>
      <c r="L975" s="374"/>
      <c r="M975" s="374"/>
      <c r="N975" s="374"/>
    </row>
    <row r="976" spans="1:14" x14ac:dyDescent="0.25">
      <c r="A976" s="430"/>
      <c r="B976" s="418"/>
      <c r="C976" s="430"/>
      <c r="D976" s="418"/>
      <c r="E976" s="64"/>
      <c r="F976" s="49"/>
      <c r="G976" s="49"/>
      <c r="H976" s="49"/>
      <c r="I976" s="49"/>
      <c r="J976" s="374"/>
      <c r="K976" s="374"/>
      <c r="L976" s="374"/>
      <c r="M976" s="374"/>
      <c r="N976" s="374"/>
    </row>
    <row r="977" spans="1:14" x14ac:dyDescent="0.25">
      <c r="A977" s="430"/>
      <c r="B977" s="418"/>
      <c r="C977" s="430"/>
      <c r="D977" s="418"/>
      <c r="E977" s="64"/>
      <c r="F977" s="49"/>
      <c r="G977" s="49"/>
      <c r="H977" s="49"/>
      <c r="I977" s="49"/>
      <c r="J977" s="374"/>
      <c r="K977" s="374"/>
      <c r="L977" s="374"/>
      <c r="M977" s="374"/>
      <c r="N977" s="374"/>
    </row>
    <row r="978" spans="1:14" x14ac:dyDescent="0.25">
      <c r="A978" s="430"/>
      <c r="B978" s="418"/>
      <c r="C978" s="430"/>
      <c r="D978" s="418"/>
      <c r="E978" s="64"/>
      <c r="F978" s="49"/>
      <c r="G978" s="49"/>
      <c r="H978" s="49"/>
      <c r="I978" s="49"/>
      <c r="J978" s="374"/>
      <c r="K978" s="374"/>
      <c r="L978" s="374"/>
      <c r="M978" s="374"/>
      <c r="N978" s="374"/>
    </row>
    <row r="979" spans="1:14" x14ac:dyDescent="0.25">
      <c r="A979" s="430"/>
      <c r="B979" s="418"/>
      <c r="C979" s="430"/>
      <c r="D979" s="418"/>
      <c r="E979" s="64"/>
      <c r="F979" s="49"/>
      <c r="G979" s="49"/>
      <c r="H979" s="49"/>
      <c r="I979" s="49"/>
      <c r="J979" s="374"/>
      <c r="K979" s="374"/>
      <c r="L979" s="374"/>
      <c r="M979" s="374"/>
      <c r="N979" s="374"/>
    </row>
    <row r="980" spans="1:14" x14ac:dyDescent="0.25">
      <c r="A980" s="430"/>
      <c r="B980" s="418"/>
      <c r="C980" s="430"/>
      <c r="D980" s="418"/>
      <c r="E980" s="64"/>
      <c r="F980" s="49"/>
      <c r="G980" s="49"/>
      <c r="H980" s="49"/>
      <c r="I980" s="49"/>
      <c r="J980" s="374"/>
      <c r="K980" s="374"/>
      <c r="L980" s="374"/>
      <c r="M980" s="374"/>
      <c r="N980" s="374"/>
    </row>
    <row r="981" spans="1:14" x14ac:dyDescent="0.25">
      <c r="A981" s="430"/>
      <c r="B981" s="418"/>
      <c r="C981" s="430"/>
      <c r="D981" s="418"/>
      <c r="E981" s="64"/>
      <c r="F981" s="49"/>
      <c r="G981" s="49"/>
      <c r="H981" s="49"/>
      <c r="I981" s="49"/>
      <c r="J981" s="374"/>
      <c r="K981" s="374"/>
      <c r="L981" s="374"/>
      <c r="M981" s="374"/>
      <c r="N981" s="374"/>
    </row>
    <row r="982" spans="1:14" x14ac:dyDescent="0.25">
      <c r="A982" s="430"/>
      <c r="B982" s="418"/>
      <c r="C982" s="430"/>
      <c r="D982" s="418"/>
      <c r="E982" s="64"/>
      <c r="F982" s="49"/>
      <c r="G982" s="49"/>
      <c r="H982" s="49"/>
      <c r="I982" s="49"/>
      <c r="J982" s="374"/>
      <c r="K982" s="374"/>
      <c r="L982" s="374"/>
      <c r="M982" s="374"/>
      <c r="N982" s="374"/>
    </row>
    <row r="983" spans="1:14" x14ac:dyDescent="0.25">
      <c r="A983" s="430"/>
      <c r="B983" s="418"/>
      <c r="C983" s="430"/>
      <c r="D983" s="418"/>
      <c r="E983" s="64"/>
      <c r="F983" s="49"/>
      <c r="G983" s="49"/>
      <c r="H983" s="49"/>
      <c r="I983" s="49"/>
      <c r="J983" s="374"/>
      <c r="K983" s="374"/>
      <c r="L983" s="374"/>
      <c r="M983" s="374"/>
      <c r="N983" s="374"/>
    </row>
    <row r="984" spans="1:14" x14ac:dyDescent="0.25">
      <c r="A984" s="430"/>
      <c r="B984" s="418"/>
      <c r="C984" s="430"/>
      <c r="D984" s="418"/>
      <c r="E984" s="64"/>
      <c r="F984" s="49"/>
      <c r="G984" s="49"/>
      <c r="H984" s="49"/>
      <c r="I984" s="49"/>
      <c r="J984" s="374"/>
      <c r="K984" s="374"/>
      <c r="L984" s="374"/>
      <c r="M984" s="374"/>
      <c r="N984" s="374"/>
    </row>
    <row r="985" spans="1:14" x14ac:dyDescent="0.25">
      <c r="A985" s="430"/>
      <c r="B985" s="418"/>
      <c r="C985" s="430"/>
      <c r="D985" s="418"/>
      <c r="E985" s="64"/>
      <c r="F985" s="49"/>
      <c r="G985" s="49"/>
      <c r="H985" s="49"/>
      <c r="I985" s="49"/>
      <c r="J985" s="374"/>
      <c r="K985" s="374"/>
      <c r="L985" s="374"/>
      <c r="M985" s="374"/>
      <c r="N985" s="374"/>
    </row>
    <row r="986" spans="1:14" x14ac:dyDescent="0.25">
      <c r="A986" s="430"/>
      <c r="B986" s="418"/>
      <c r="C986" s="430"/>
      <c r="D986" s="418"/>
      <c r="E986" s="64"/>
      <c r="F986" s="49"/>
      <c r="G986" s="49"/>
      <c r="H986" s="49"/>
      <c r="I986" s="49"/>
      <c r="J986" s="374"/>
      <c r="K986" s="374"/>
      <c r="L986" s="374"/>
      <c r="M986" s="374"/>
      <c r="N986" s="374"/>
    </row>
    <row r="987" spans="1:14" x14ac:dyDescent="0.25">
      <c r="A987" s="430"/>
      <c r="B987" s="418"/>
      <c r="C987" s="430"/>
      <c r="D987" s="418"/>
      <c r="E987" s="64"/>
      <c r="F987" s="49"/>
      <c r="G987" s="49"/>
      <c r="H987" s="49"/>
      <c r="I987" s="49"/>
      <c r="J987" s="374"/>
      <c r="K987" s="374"/>
      <c r="L987" s="374"/>
      <c r="M987" s="374"/>
      <c r="N987" s="374"/>
    </row>
    <row r="988" spans="1:14" x14ac:dyDescent="0.25">
      <c r="A988" s="430"/>
      <c r="B988" s="418"/>
      <c r="C988" s="430"/>
      <c r="D988" s="418"/>
      <c r="E988" s="64"/>
      <c r="F988" s="49"/>
      <c r="G988" s="49"/>
      <c r="H988" s="49"/>
      <c r="I988" s="49"/>
      <c r="J988" s="374"/>
      <c r="K988" s="374"/>
      <c r="L988" s="374"/>
      <c r="M988" s="374"/>
      <c r="N988" s="374"/>
    </row>
    <row r="989" spans="1:14" x14ac:dyDescent="0.25">
      <c r="A989" s="430"/>
      <c r="B989" s="418"/>
      <c r="C989" s="430"/>
      <c r="D989" s="418"/>
      <c r="E989" s="64"/>
      <c r="F989" s="49"/>
      <c r="G989" s="49"/>
      <c r="H989" s="49"/>
      <c r="I989" s="49"/>
      <c r="J989" s="374"/>
      <c r="K989" s="374"/>
      <c r="L989" s="374"/>
      <c r="M989" s="374"/>
      <c r="N989" s="374"/>
    </row>
    <row r="990" spans="1:14" x14ac:dyDescent="0.25">
      <c r="A990" s="430"/>
      <c r="B990" s="418"/>
      <c r="C990" s="430"/>
      <c r="D990" s="418"/>
      <c r="E990" s="64"/>
      <c r="F990" s="49"/>
      <c r="G990" s="49"/>
      <c r="H990" s="49"/>
      <c r="I990" s="49"/>
      <c r="J990" s="374"/>
      <c r="K990" s="374"/>
      <c r="L990" s="374"/>
      <c r="M990" s="374"/>
      <c r="N990" s="374"/>
    </row>
    <row r="991" spans="1:14" x14ac:dyDescent="0.25">
      <c r="A991" s="430"/>
      <c r="B991" s="418"/>
      <c r="C991" s="430"/>
      <c r="D991" s="418"/>
      <c r="E991" s="64"/>
      <c r="F991" s="49"/>
      <c r="G991" s="49"/>
      <c r="H991" s="49"/>
      <c r="I991" s="49"/>
      <c r="J991" s="374"/>
      <c r="K991" s="374"/>
      <c r="L991" s="374"/>
      <c r="M991" s="374"/>
      <c r="N991" s="374"/>
    </row>
    <row r="992" spans="1:14" x14ac:dyDescent="0.25">
      <c r="A992" s="430"/>
      <c r="B992" s="418"/>
      <c r="C992" s="430"/>
      <c r="D992" s="418"/>
      <c r="E992" s="64"/>
      <c r="F992" s="49"/>
      <c r="G992" s="49"/>
      <c r="H992" s="49"/>
      <c r="I992" s="49"/>
      <c r="J992" s="374"/>
      <c r="K992" s="374"/>
      <c r="L992" s="374"/>
      <c r="M992" s="374"/>
      <c r="N992" s="374"/>
    </row>
    <row r="993" spans="1:14" x14ac:dyDescent="0.25">
      <c r="A993" s="430"/>
      <c r="B993" s="418"/>
      <c r="C993" s="430"/>
      <c r="D993" s="418"/>
      <c r="E993" s="64"/>
      <c r="F993" s="49"/>
      <c r="G993" s="49"/>
      <c r="H993" s="49"/>
      <c r="I993" s="49"/>
      <c r="J993" s="374"/>
      <c r="K993" s="374"/>
      <c r="L993" s="374"/>
      <c r="M993" s="374"/>
      <c r="N993" s="374"/>
    </row>
    <row r="994" spans="1:14" x14ac:dyDescent="0.25">
      <c r="A994" s="430"/>
      <c r="B994" s="418"/>
      <c r="C994" s="430"/>
      <c r="D994" s="418"/>
      <c r="E994" s="64"/>
      <c r="F994" s="49"/>
      <c r="G994" s="49"/>
      <c r="H994" s="49"/>
      <c r="I994" s="49"/>
      <c r="J994" s="374"/>
      <c r="K994" s="374"/>
      <c r="L994" s="374"/>
      <c r="M994" s="374"/>
      <c r="N994" s="374"/>
    </row>
    <row r="995" spans="1:14" x14ac:dyDescent="0.25">
      <c r="A995" s="430"/>
      <c r="B995" s="418"/>
      <c r="C995" s="430"/>
      <c r="D995" s="418"/>
      <c r="E995" s="64"/>
      <c r="F995" s="49"/>
      <c r="G995" s="49"/>
      <c r="H995" s="49"/>
      <c r="I995" s="49"/>
      <c r="J995" s="374"/>
      <c r="K995" s="374"/>
      <c r="L995" s="374"/>
      <c r="M995" s="374"/>
      <c r="N995" s="374"/>
    </row>
    <row r="996" spans="1:14" x14ac:dyDescent="0.25">
      <c r="A996" s="430"/>
      <c r="B996" s="418"/>
      <c r="C996" s="430"/>
      <c r="D996" s="418"/>
      <c r="E996" s="64"/>
      <c r="F996" s="49"/>
      <c r="G996" s="49"/>
      <c r="H996" s="49"/>
      <c r="I996" s="49"/>
      <c r="J996" s="374"/>
      <c r="K996" s="374"/>
      <c r="L996" s="374"/>
      <c r="M996" s="374"/>
      <c r="N996" s="374"/>
    </row>
    <row r="997" spans="1:14" x14ac:dyDescent="0.25">
      <c r="A997" s="430"/>
      <c r="B997" s="418"/>
      <c r="C997" s="430"/>
      <c r="D997" s="418"/>
      <c r="E997" s="64"/>
      <c r="F997" s="49"/>
      <c r="G997" s="49"/>
      <c r="H997" s="49"/>
      <c r="I997" s="49"/>
      <c r="J997" s="374"/>
      <c r="K997" s="374"/>
      <c r="L997" s="374"/>
      <c r="M997" s="374"/>
      <c r="N997" s="374"/>
    </row>
    <row r="998" spans="1:14" x14ac:dyDescent="0.25">
      <c r="A998" s="430"/>
      <c r="B998" s="418"/>
      <c r="C998" s="430"/>
      <c r="D998" s="418"/>
      <c r="E998" s="64"/>
      <c r="F998" s="49"/>
      <c r="G998" s="49"/>
      <c r="H998" s="49"/>
      <c r="I998" s="49"/>
      <c r="J998" s="374"/>
      <c r="K998" s="374"/>
      <c r="L998" s="374"/>
      <c r="M998" s="374"/>
      <c r="N998" s="374"/>
    </row>
    <row r="999" spans="1:14" x14ac:dyDescent="0.25">
      <c r="A999" s="430"/>
      <c r="B999" s="418"/>
      <c r="C999" s="430"/>
      <c r="D999" s="418"/>
      <c r="E999" s="64"/>
      <c r="F999" s="49"/>
      <c r="G999" s="49"/>
      <c r="H999" s="49"/>
      <c r="I999" s="49"/>
      <c r="J999" s="374"/>
      <c r="K999" s="374"/>
      <c r="L999" s="374"/>
      <c r="M999" s="374"/>
      <c r="N999" s="374"/>
    </row>
    <row r="1000" spans="1:14" x14ac:dyDescent="0.25">
      <c r="A1000" s="430"/>
      <c r="B1000" s="418"/>
      <c r="C1000" s="430"/>
      <c r="D1000" s="418"/>
      <c r="E1000" s="64"/>
      <c r="F1000" s="49"/>
      <c r="G1000" s="49"/>
      <c r="H1000" s="49"/>
      <c r="I1000" s="49"/>
      <c r="J1000" s="374"/>
      <c r="K1000" s="374"/>
      <c r="L1000" s="374"/>
      <c r="M1000" s="374"/>
      <c r="N1000" s="374"/>
    </row>
    <row r="1001" spans="1:14" x14ac:dyDescent="0.25">
      <c r="A1001" s="430"/>
      <c r="B1001" s="418"/>
      <c r="C1001" s="430"/>
      <c r="D1001" s="418"/>
      <c r="E1001" s="64"/>
      <c r="F1001" s="49"/>
      <c r="G1001" s="49"/>
      <c r="H1001" s="49"/>
      <c r="I1001" s="49"/>
      <c r="J1001" s="374"/>
      <c r="K1001" s="374"/>
      <c r="L1001" s="374"/>
      <c r="M1001" s="374"/>
      <c r="N1001" s="374"/>
    </row>
    <row r="1002" spans="1:14" x14ac:dyDescent="0.25">
      <c r="A1002" s="430"/>
      <c r="B1002" s="418"/>
      <c r="C1002" s="430"/>
      <c r="D1002" s="418"/>
      <c r="E1002" s="64"/>
      <c r="F1002" s="49"/>
      <c r="G1002" s="49"/>
      <c r="H1002" s="49"/>
      <c r="I1002" s="49"/>
      <c r="J1002" s="374"/>
      <c r="K1002" s="374"/>
      <c r="L1002" s="374"/>
      <c r="M1002" s="374"/>
      <c r="N1002" s="374"/>
    </row>
    <row r="1003" spans="1:14" x14ac:dyDescent="0.25">
      <c r="A1003" s="430"/>
      <c r="B1003" s="418"/>
      <c r="C1003" s="430"/>
      <c r="D1003" s="418"/>
      <c r="E1003" s="64"/>
      <c r="F1003" s="49"/>
      <c r="G1003" s="49"/>
      <c r="H1003" s="49"/>
      <c r="I1003" s="49"/>
      <c r="J1003" s="374"/>
      <c r="K1003" s="374"/>
      <c r="L1003" s="374"/>
      <c r="M1003" s="374"/>
      <c r="N1003" s="374"/>
    </row>
    <row r="1004" spans="1:14" x14ac:dyDescent="0.25">
      <c r="A1004" s="430"/>
      <c r="B1004" s="418"/>
      <c r="C1004" s="430"/>
      <c r="D1004" s="418"/>
      <c r="E1004" s="64"/>
      <c r="F1004" s="49"/>
      <c r="G1004" s="49"/>
      <c r="H1004" s="49"/>
      <c r="I1004" s="49"/>
      <c r="J1004" s="374"/>
      <c r="K1004" s="374"/>
      <c r="L1004" s="374"/>
      <c r="M1004" s="374"/>
      <c r="N1004" s="374"/>
    </row>
    <row r="1005" spans="1:14" x14ac:dyDescent="0.25">
      <c r="A1005" s="430"/>
      <c r="B1005" s="418"/>
      <c r="C1005" s="430"/>
      <c r="D1005" s="418"/>
      <c r="E1005" s="64"/>
      <c r="F1005" s="49"/>
      <c r="G1005" s="49"/>
      <c r="H1005" s="49"/>
      <c r="I1005" s="49"/>
      <c r="J1005" s="374"/>
      <c r="K1005" s="374"/>
      <c r="L1005" s="374"/>
      <c r="M1005" s="374"/>
      <c r="N1005" s="374"/>
    </row>
    <row r="1006" spans="1:14" x14ac:dyDescent="0.25">
      <c r="A1006" s="430"/>
      <c r="B1006" s="418"/>
      <c r="C1006" s="430"/>
      <c r="D1006" s="418"/>
      <c r="E1006" s="64"/>
      <c r="F1006" s="49"/>
      <c r="G1006" s="49"/>
      <c r="H1006" s="49"/>
      <c r="I1006" s="49"/>
      <c r="J1006" s="374"/>
      <c r="K1006" s="374"/>
      <c r="L1006" s="374"/>
      <c r="M1006" s="374"/>
      <c r="N1006" s="374"/>
    </row>
    <row r="1007" spans="1:14" x14ac:dyDescent="0.25">
      <c r="A1007" s="430"/>
      <c r="B1007" s="418"/>
      <c r="C1007" s="430"/>
      <c r="D1007" s="418"/>
      <c r="E1007" s="64"/>
      <c r="F1007" s="49"/>
      <c r="G1007" s="49"/>
      <c r="H1007" s="49"/>
      <c r="I1007" s="49"/>
      <c r="J1007" s="374"/>
      <c r="K1007" s="374"/>
      <c r="L1007" s="374"/>
      <c r="M1007" s="374"/>
      <c r="N1007" s="374"/>
    </row>
    <row r="1008" spans="1:14" x14ac:dyDescent="0.25">
      <c r="A1008" s="430"/>
      <c r="B1008" s="418"/>
      <c r="C1008" s="430"/>
      <c r="D1008" s="418"/>
      <c r="E1008" s="64"/>
      <c r="F1008" s="49"/>
      <c r="G1008" s="49"/>
      <c r="H1008" s="49"/>
      <c r="I1008" s="49"/>
      <c r="J1008" s="374"/>
      <c r="K1008" s="374"/>
      <c r="L1008" s="374"/>
      <c r="M1008" s="374"/>
      <c r="N1008" s="374"/>
    </row>
    <row r="1009" spans="1:14" x14ac:dyDescent="0.25">
      <c r="A1009" s="430"/>
      <c r="B1009" s="418"/>
      <c r="C1009" s="430"/>
      <c r="D1009" s="418"/>
      <c r="E1009" s="64"/>
      <c r="F1009" s="49"/>
      <c r="G1009" s="49"/>
      <c r="H1009" s="49"/>
      <c r="I1009" s="49"/>
      <c r="J1009" s="374"/>
      <c r="K1009" s="374"/>
      <c r="L1009" s="374"/>
      <c r="M1009" s="374"/>
      <c r="N1009" s="374"/>
    </row>
    <row r="1010" spans="1:14" x14ac:dyDescent="0.25">
      <c r="A1010" s="430"/>
      <c r="B1010" s="418"/>
      <c r="C1010" s="430"/>
      <c r="D1010" s="418"/>
      <c r="E1010" s="64"/>
      <c r="F1010" s="49"/>
      <c r="G1010" s="49"/>
      <c r="H1010" s="49"/>
      <c r="I1010" s="49"/>
      <c r="J1010" s="374"/>
      <c r="K1010" s="374"/>
      <c r="L1010" s="374"/>
      <c r="M1010" s="374"/>
      <c r="N1010" s="374"/>
    </row>
    <row r="1011" spans="1:14" x14ac:dyDescent="0.25">
      <c r="A1011" s="430"/>
      <c r="B1011" s="418"/>
      <c r="C1011" s="430"/>
      <c r="D1011" s="418"/>
      <c r="E1011" s="64"/>
      <c r="F1011" s="49"/>
      <c r="G1011" s="49"/>
      <c r="H1011" s="49"/>
      <c r="I1011" s="49"/>
      <c r="J1011" s="374"/>
      <c r="K1011" s="374"/>
      <c r="L1011" s="374"/>
      <c r="M1011" s="374"/>
      <c r="N1011" s="374"/>
    </row>
    <row r="1012" spans="1:14" x14ac:dyDescent="0.25">
      <c r="A1012" s="430"/>
      <c r="B1012" s="418"/>
      <c r="C1012" s="430"/>
      <c r="D1012" s="418"/>
      <c r="E1012" s="64"/>
      <c r="F1012" s="49"/>
      <c r="G1012" s="49"/>
      <c r="H1012" s="49"/>
      <c r="I1012" s="49"/>
      <c r="J1012" s="374"/>
      <c r="K1012" s="374"/>
      <c r="L1012" s="374"/>
      <c r="M1012" s="374"/>
      <c r="N1012" s="374"/>
    </row>
    <row r="1013" spans="1:14" x14ac:dyDescent="0.25">
      <c r="A1013" s="430"/>
      <c r="B1013" s="418"/>
      <c r="C1013" s="430"/>
      <c r="D1013" s="418"/>
      <c r="E1013" s="64"/>
      <c r="F1013" s="49"/>
      <c r="G1013" s="49"/>
      <c r="H1013" s="49"/>
      <c r="I1013" s="49"/>
      <c r="J1013" s="374"/>
      <c r="K1013" s="374"/>
      <c r="L1013" s="374"/>
      <c r="M1013" s="374"/>
      <c r="N1013" s="374"/>
    </row>
    <row r="1014" spans="1:14" x14ac:dyDescent="0.25">
      <c r="A1014" s="430"/>
      <c r="B1014" s="418"/>
      <c r="C1014" s="430"/>
      <c r="D1014" s="418"/>
      <c r="E1014" s="64"/>
      <c r="F1014" s="49"/>
      <c r="G1014" s="49"/>
      <c r="H1014" s="49"/>
      <c r="I1014" s="49"/>
      <c r="J1014" s="374"/>
      <c r="K1014" s="374"/>
      <c r="L1014" s="374"/>
      <c r="M1014" s="374"/>
      <c r="N1014" s="374"/>
    </row>
    <row r="1015" spans="1:14" x14ac:dyDescent="0.25">
      <c r="A1015" s="430"/>
      <c r="B1015" s="418"/>
      <c r="C1015" s="430"/>
      <c r="D1015" s="418"/>
      <c r="E1015" s="64"/>
      <c r="F1015" s="49"/>
      <c r="G1015" s="49"/>
      <c r="H1015" s="49"/>
      <c r="I1015" s="49"/>
      <c r="J1015" s="374"/>
      <c r="K1015" s="374"/>
      <c r="L1015" s="374"/>
      <c r="M1015" s="374"/>
      <c r="N1015" s="374"/>
    </row>
    <row r="1016" spans="1:14" x14ac:dyDescent="0.25">
      <c r="A1016" s="430"/>
      <c r="B1016" s="418"/>
      <c r="C1016" s="430"/>
      <c r="D1016" s="418"/>
      <c r="E1016" s="64"/>
      <c r="F1016" s="49"/>
      <c r="G1016" s="49"/>
      <c r="H1016" s="49"/>
      <c r="I1016" s="49"/>
      <c r="J1016" s="374"/>
      <c r="K1016" s="374"/>
      <c r="L1016" s="374"/>
      <c r="M1016" s="374"/>
      <c r="N1016" s="374"/>
    </row>
    <row r="1017" spans="1:14" x14ac:dyDescent="0.25">
      <c r="A1017" s="430"/>
      <c r="B1017" s="418"/>
      <c r="C1017" s="430"/>
      <c r="D1017" s="418"/>
      <c r="E1017" s="64"/>
      <c r="F1017" s="49"/>
      <c r="G1017" s="49"/>
      <c r="H1017" s="49"/>
      <c r="I1017" s="49"/>
      <c r="J1017" s="374"/>
      <c r="K1017" s="374"/>
      <c r="L1017" s="374"/>
      <c r="M1017" s="374"/>
      <c r="N1017" s="374"/>
    </row>
    <row r="1018" spans="1:14" x14ac:dyDescent="0.25">
      <c r="A1018" s="430"/>
      <c r="B1018" s="418"/>
      <c r="C1018" s="430"/>
      <c r="D1018" s="418"/>
      <c r="E1018" s="64"/>
      <c r="F1018" s="49"/>
      <c r="G1018" s="49"/>
      <c r="H1018" s="49"/>
      <c r="I1018" s="49"/>
      <c r="J1018" s="374"/>
      <c r="K1018" s="374"/>
      <c r="L1018" s="374"/>
      <c r="M1018" s="374"/>
      <c r="N1018" s="374"/>
    </row>
    <row r="1019" spans="1:14" x14ac:dyDescent="0.25">
      <c r="A1019" s="430"/>
      <c r="B1019" s="418"/>
      <c r="C1019" s="430"/>
      <c r="D1019" s="418"/>
      <c r="E1019" s="64"/>
      <c r="F1019" s="49"/>
      <c r="G1019" s="49"/>
      <c r="H1019" s="49"/>
      <c r="I1019" s="49"/>
      <c r="J1019" s="374"/>
      <c r="K1019" s="374"/>
      <c r="L1019" s="374"/>
      <c r="M1019" s="374"/>
      <c r="N1019" s="374"/>
    </row>
    <row r="1020" spans="1:14" x14ac:dyDescent="0.25">
      <c r="A1020" s="430"/>
      <c r="B1020" s="418"/>
      <c r="C1020" s="430"/>
      <c r="D1020" s="418"/>
      <c r="E1020" s="64"/>
      <c r="F1020" s="49"/>
      <c r="G1020" s="49"/>
      <c r="H1020" s="49"/>
      <c r="I1020" s="49"/>
      <c r="J1020" s="374"/>
      <c r="K1020" s="374"/>
      <c r="L1020" s="374"/>
      <c r="M1020" s="374"/>
      <c r="N1020" s="374"/>
    </row>
    <row r="1021" spans="1:14" x14ac:dyDescent="0.25">
      <c r="A1021" s="430"/>
      <c r="B1021" s="418"/>
      <c r="C1021" s="430"/>
      <c r="D1021" s="418"/>
      <c r="E1021" s="64"/>
      <c r="F1021" s="49"/>
      <c r="G1021" s="49"/>
      <c r="H1021" s="49"/>
      <c r="I1021" s="49"/>
      <c r="J1021" s="374"/>
      <c r="K1021" s="374"/>
      <c r="L1021" s="374"/>
      <c r="M1021" s="374"/>
      <c r="N1021" s="374"/>
    </row>
    <row r="1022" spans="1:14" x14ac:dyDescent="0.25">
      <c r="A1022" s="430"/>
      <c r="B1022" s="418"/>
      <c r="C1022" s="430"/>
      <c r="D1022" s="418"/>
      <c r="E1022" s="64"/>
      <c r="F1022" s="49"/>
      <c r="G1022" s="49"/>
      <c r="H1022" s="49"/>
      <c r="I1022" s="49"/>
      <c r="J1022" s="374"/>
      <c r="K1022" s="374"/>
      <c r="L1022" s="374"/>
      <c r="M1022" s="374"/>
      <c r="N1022" s="374"/>
    </row>
    <row r="1023" spans="1:14" x14ac:dyDescent="0.25">
      <c r="A1023" s="430"/>
      <c r="B1023" s="418"/>
      <c r="C1023" s="430"/>
      <c r="D1023" s="418"/>
      <c r="E1023" s="64"/>
      <c r="F1023" s="49"/>
      <c r="G1023" s="49"/>
      <c r="H1023" s="49"/>
      <c r="I1023" s="49"/>
      <c r="J1023" s="374"/>
      <c r="K1023" s="374"/>
      <c r="L1023" s="374"/>
      <c r="M1023" s="374"/>
      <c r="N1023" s="374"/>
    </row>
    <row r="1024" spans="1:14" x14ac:dyDescent="0.25">
      <c r="A1024" s="430"/>
      <c r="B1024" s="418"/>
      <c r="C1024" s="430"/>
      <c r="D1024" s="418"/>
      <c r="E1024" s="64"/>
      <c r="F1024" s="49"/>
      <c r="G1024" s="49"/>
      <c r="H1024" s="49"/>
      <c r="I1024" s="49"/>
      <c r="J1024" s="374"/>
      <c r="K1024" s="374"/>
      <c r="L1024" s="374"/>
      <c r="M1024" s="374"/>
      <c r="N1024" s="374"/>
    </row>
    <row r="1025" spans="1:14" x14ac:dyDescent="0.25">
      <c r="A1025" s="430"/>
      <c r="B1025" s="418"/>
      <c r="C1025" s="430"/>
      <c r="D1025" s="418"/>
      <c r="E1025" s="64"/>
      <c r="F1025" s="49"/>
      <c r="G1025" s="49"/>
      <c r="H1025" s="49"/>
      <c r="I1025" s="49"/>
      <c r="J1025" s="374"/>
      <c r="K1025" s="374"/>
      <c r="L1025" s="374"/>
      <c r="M1025" s="374"/>
      <c r="N1025" s="374"/>
    </row>
    <row r="1026" spans="1:14" x14ac:dyDescent="0.25">
      <c r="A1026" s="430"/>
      <c r="B1026" s="418"/>
      <c r="C1026" s="430"/>
      <c r="D1026" s="418"/>
      <c r="E1026" s="64"/>
      <c r="F1026" s="49"/>
      <c r="G1026" s="49"/>
      <c r="H1026" s="49"/>
      <c r="I1026" s="49"/>
      <c r="J1026" s="374"/>
      <c r="K1026" s="374"/>
      <c r="L1026" s="374"/>
      <c r="M1026" s="374"/>
      <c r="N1026" s="374"/>
    </row>
    <row r="1027" spans="1:14" x14ac:dyDescent="0.25">
      <c r="A1027" s="430"/>
      <c r="B1027" s="418"/>
      <c r="C1027" s="430"/>
      <c r="D1027" s="418"/>
      <c r="E1027" s="64"/>
      <c r="F1027" s="49"/>
      <c r="G1027" s="49"/>
      <c r="H1027" s="49"/>
      <c r="I1027" s="49"/>
      <c r="J1027" s="374"/>
      <c r="K1027" s="374"/>
      <c r="L1027" s="374"/>
      <c r="M1027" s="374"/>
      <c r="N1027" s="374"/>
    </row>
    <row r="1028" spans="1:14" x14ac:dyDescent="0.25">
      <c r="A1028" s="430"/>
      <c r="B1028" s="418"/>
      <c r="C1028" s="430"/>
      <c r="D1028" s="418"/>
      <c r="E1028" s="64"/>
      <c r="F1028" s="49"/>
      <c r="G1028" s="49"/>
      <c r="H1028" s="49"/>
      <c r="I1028" s="49"/>
      <c r="J1028" s="374"/>
      <c r="K1028" s="374"/>
      <c r="L1028" s="374"/>
      <c r="M1028" s="374"/>
      <c r="N1028" s="374"/>
    </row>
    <row r="1029" spans="1:14" x14ac:dyDescent="0.25">
      <c r="A1029" s="430"/>
      <c r="B1029" s="418"/>
      <c r="C1029" s="430"/>
      <c r="D1029" s="418"/>
      <c r="E1029" s="64"/>
      <c r="F1029" s="49"/>
      <c r="G1029" s="49"/>
      <c r="H1029" s="49"/>
      <c r="I1029" s="49"/>
      <c r="J1029" s="374"/>
      <c r="K1029" s="374"/>
      <c r="L1029" s="374"/>
      <c r="M1029" s="374"/>
      <c r="N1029" s="374"/>
    </row>
    <row r="1030" spans="1:14" x14ac:dyDescent="0.25">
      <c r="A1030" s="430"/>
      <c r="B1030" s="418"/>
      <c r="C1030" s="430"/>
      <c r="D1030" s="418"/>
      <c r="E1030" s="64"/>
      <c r="F1030" s="49"/>
      <c r="G1030" s="49"/>
      <c r="H1030" s="49"/>
      <c r="I1030" s="49"/>
      <c r="J1030" s="374"/>
      <c r="K1030" s="374"/>
      <c r="L1030" s="374"/>
      <c r="M1030" s="374"/>
      <c r="N1030" s="374"/>
    </row>
    <row r="1031" spans="1:14" x14ac:dyDescent="0.25">
      <c r="A1031" s="430"/>
      <c r="B1031" s="418"/>
      <c r="C1031" s="430"/>
      <c r="D1031" s="418"/>
      <c r="E1031" s="64"/>
      <c r="F1031" s="49"/>
      <c r="G1031" s="49"/>
      <c r="H1031" s="49"/>
      <c r="I1031" s="49"/>
      <c r="J1031" s="374"/>
      <c r="K1031" s="374"/>
      <c r="L1031" s="374"/>
      <c r="M1031" s="374"/>
      <c r="N1031" s="374"/>
    </row>
    <row r="1032" spans="1:14" x14ac:dyDescent="0.25">
      <c r="A1032" s="430"/>
      <c r="B1032" s="418"/>
      <c r="C1032" s="430"/>
      <c r="D1032" s="418"/>
      <c r="E1032" s="64"/>
      <c r="F1032" s="49"/>
      <c r="G1032" s="49"/>
      <c r="H1032" s="49"/>
      <c r="I1032" s="49"/>
      <c r="J1032" s="374"/>
      <c r="K1032" s="374"/>
      <c r="L1032" s="374"/>
      <c r="M1032" s="374"/>
      <c r="N1032" s="374"/>
    </row>
    <row r="1033" spans="1:14" x14ac:dyDescent="0.25">
      <c r="A1033" s="430"/>
      <c r="B1033" s="418"/>
      <c r="C1033" s="430"/>
      <c r="D1033" s="418"/>
      <c r="E1033" s="64"/>
      <c r="F1033" s="49"/>
      <c r="G1033" s="49"/>
      <c r="H1033" s="49"/>
      <c r="I1033" s="49"/>
      <c r="J1033" s="374"/>
      <c r="K1033" s="374"/>
      <c r="L1033" s="374"/>
      <c r="M1033" s="374"/>
      <c r="N1033" s="374"/>
    </row>
    <row r="1034" spans="1:14" x14ac:dyDescent="0.25">
      <c r="A1034" s="430"/>
      <c r="B1034" s="418"/>
      <c r="C1034" s="430"/>
      <c r="D1034" s="418"/>
      <c r="E1034" s="64"/>
      <c r="F1034" s="49"/>
      <c r="G1034" s="49"/>
      <c r="H1034" s="49"/>
      <c r="I1034" s="49"/>
      <c r="J1034" s="374"/>
      <c r="K1034" s="374"/>
      <c r="L1034" s="374"/>
      <c r="M1034" s="374"/>
      <c r="N1034" s="374"/>
    </row>
    <row r="1035" spans="1:14" x14ac:dyDescent="0.25">
      <c r="A1035" s="430"/>
      <c r="B1035" s="418"/>
      <c r="C1035" s="430"/>
      <c r="D1035" s="418"/>
      <c r="E1035" s="64"/>
      <c r="F1035" s="49"/>
      <c r="G1035" s="49"/>
      <c r="H1035" s="49"/>
      <c r="I1035" s="49"/>
      <c r="J1035" s="374"/>
      <c r="K1035" s="374"/>
      <c r="L1035" s="374"/>
      <c r="M1035" s="374"/>
      <c r="N1035" s="374"/>
    </row>
    <row r="1036" spans="1:14" x14ac:dyDescent="0.25">
      <c r="A1036" s="430"/>
      <c r="B1036" s="418"/>
      <c r="C1036" s="430"/>
      <c r="D1036" s="418"/>
      <c r="E1036" s="64"/>
      <c r="F1036" s="49"/>
      <c r="G1036" s="49"/>
      <c r="H1036" s="49"/>
      <c r="I1036" s="49"/>
      <c r="J1036" s="374"/>
      <c r="K1036" s="374"/>
      <c r="L1036" s="374"/>
      <c r="M1036" s="374"/>
      <c r="N1036" s="374"/>
    </row>
    <row r="1037" spans="1:14" x14ac:dyDescent="0.25">
      <c r="A1037" s="430"/>
      <c r="B1037" s="418"/>
      <c r="C1037" s="430"/>
      <c r="D1037" s="418"/>
      <c r="E1037" s="64"/>
      <c r="F1037" s="49"/>
      <c r="G1037" s="49"/>
      <c r="H1037" s="49"/>
      <c r="I1037" s="49"/>
      <c r="J1037" s="374"/>
      <c r="K1037" s="374"/>
      <c r="L1037" s="374"/>
      <c r="M1037" s="374"/>
      <c r="N1037" s="374"/>
    </row>
    <row r="1038" spans="1:14" x14ac:dyDescent="0.25">
      <c r="A1038" s="430"/>
      <c r="B1038" s="418"/>
      <c r="C1038" s="430"/>
      <c r="D1038" s="418"/>
      <c r="E1038" s="64"/>
      <c r="F1038" s="49"/>
      <c r="G1038" s="49"/>
      <c r="H1038" s="49"/>
      <c r="I1038" s="49"/>
      <c r="J1038" s="374"/>
      <c r="K1038" s="374"/>
      <c r="L1038" s="374"/>
      <c r="M1038" s="374"/>
      <c r="N1038" s="374"/>
    </row>
    <row r="1039" spans="1:14" x14ac:dyDescent="0.25">
      <c r="A1039" s="430"/>
      <c r="B1039" s="418"/>
      <c r="C1039" s="430"/>
      <c r="D1039" s="418"/>
      <c r="E1039" s="64"/>
      <c r="F1039" s="49"/>
      <c r="G1039" s="49"/>
      <c r="H1039" s="49"/>
      <c r="I1039" s="49"/>
      <c r="J1039" s="374"/>
      <c r="K1039" s="374"/>
      <c r="L1039" s="374"/>
      <c r="M1039" s="374"/>
      <c r="N1039" s="374"/>
    </row>
    <row r="1040" spans="1:14" x14ac:dyDescent="0.25">
      <c r="A1040" s="430"/>
      <c r="B1040" s="418"/>
      <c r="C1040" s="430"/>
      <c r="D1040" s="418"/>
      <c r="E1040" s="64"/>
      <c r="F1040" s="49"/>
      <c r="G1040" s="49"/>
      <c r="H1040" s="49"/>
      <c r="I1040" s="49"/>
      <c r="J1040" s="374"/>
      <c r="K1040" s="374"/>
      <c r="L1040" s="374"/>
      <c r="M1040" s="374"/>
      <c r="N1040" s="374"/>
    </row>
    <row r="1041" spans="1:14" x14ac:dyDescent="0.25">
      <c r="A1041" s="430"/>
      <c r="B1041" s="418"/>
      <c r="C1041" s="430"/>
      <c r="D1041" s="418"/>
      <c r="E1041" s="64"/>
      <c r="F1041" s="49"/>
      <c r="G1041" s="49"/>
      <c r="H1041" s="49"/>
      <c r="I1041" s="49"/>
      <c r="J1041" s="374"/>
      <c r="K1041" s="374"/>
      <c r="L1041" s="374"/>
      <c r="M1041" s="374"/>
      <c r="N1041" s="374"/>
    </row>
    <row r="1042" spans="1:14" x14ac:dyDescent="0.25">
      <c r="A1042" s="430"/>
      <c r="B1042" s="418"/>
      <c r="C1042" s="430"/>
      <c r="D1042" s="418"/>
      <c r="E1042" s="64"/>
      <c r="F1042" s="49"/>
      <c r="G1042" s="49"/>
      <c r="H1042" s="49"/>
      <c r="I1042" s="49"/>
      <c r="J1042" s="374"/>
      <c r="K1042" s="374"/>
      <c r="L1042" s="374"/>
      <c r="M1042" s="374"/>
      <c r="N1042" s="374"/>
    </row>
    <row r="1043" spans="1:14" x14ac:dyDescent="0.25">
      <c r="A1043" s="430"/>
      <c r="B1043" s="418"/>
      <c r="C1043" s="430"/>
      <c r="D1043" s="418"/>
      <c r="E1043" s="64"/>
      <c r="F1043" s="49"/>
      <c r="G1043" s="49"/>
      <c r="H1043" s="49"/>
      <c r="I1043" s="49"/>
      <c r="J1043" s="374"/>
      <c r="K1043" s="374"/>
      <c r="L1043" s="374"/>
      <c r="M1043" s="374"/>
      <c r="N1043" s="374"/>
    </row>
    <row r="1044" spans="1:14" x14ac:dyDescent="0.25">
      <c r="A1044" s="430"/>
      <c r="B1044" s="418"/>
      <c r="C1044" s="430"/>
      <c r="D1044" s="418"/>
      <c r="E1044" s="64"/>
      <c r="F1044" s="49"/>
      <c r="G1044" s="49"/>
      <c r="H1044" s="49"/>
      <c r="I1044" s="49"/>
      <c r="J1044" s="374"/>
      <c r="K1044" s="374"/>
      <c r="L1044" s="374"/>
      <c r="M1044" s="374"/>
      <c r="N1044" s="374"/>
    </row>
    <row r="1045" spans="1:14" x14ac:dyDescent="0.25">
      <c r="A1045" s="430"/>
      <c r="B1045" s="418"/>
      <c r="C1045" s="430"/>
      <c r="D1045" s="418"/>
      <c r="E1045" s="64"/>
      <c r="F1045" s="49"/>
      <c r="G1045" s="49"/>
      <c r="H1045" s="49"/>
      <c r="I1045" s="49"/>
      <c r="J1045" s="374"/>
      <c r="K1045" s="374"/>
      <c r="L1045" s="374"/>
      <c r="M1045" s="374"/>
      <c r="N1045" s="374"/>
    </row>
    <row r="1046" spans="1:14" x14ac:dyDescent="0.25">
      <c r="A1046" s="430"/>
      <c r="B1046" s="418"/>
      <c r="C1046" s="430"/>
      <c r="D1046" s="418"/>
      <c r="E1046" s="64"/>
      <c r="F1046" s="49"/>
      <c r="G1046" s="49"/>
      <c r="H1046" s="49"/>
      <c r="I1046" s="49"/>
      <c r="J1046" s="374"/>
      <c r="K1046" s="374"/>
      <c r="L1046" s="374"/>
      <c r="M1046" s="374"/>
      <c r="N1046" s="374"/>
    </row>
    <row r="1047" spans="1:14" x14ac:dyDescent="0.25">
      <c r="A1047" s="430"/>
      <c r="B1047" s="418"/>
      <c r="C1047" s="430"/>
      <c r="D1047" s="418"/>
      <c r="E1047" s="64"/>
      <c r="F1047" s="49"/>
      <c r="G1047" s="49"/>
      <c r="H1047" s="49"/>
      <c r="I1047" s="49"/>
      <c r="J1047" s="374"/>
      <c r="K1047" s="374"/>
      <c r="L1047" s="374"/>
      <c r="M1047" s="374"/>
      <c r="N1047" s="374"/>
    </row>
    <row r="1048" spans="1:14" x14ac:dyDescent="0.25">
      <c r="A1048" s="430"/>
      <c r="B1048" s="418"/>
      <c r="C1048" s="430"/>
      <c r="D1048" s="418"/>
      <c r="E1048" s="64"/>
      <c r="F1048" s="49"/>
      <c r="G1048" s="49"/>
      <c r="H1048" s="49"/>
      <c r="I1048" s="49"/>
      <c r="J1048" s="374"/>
      <c r="K1048" s="374"/>
      <c r="L1048" s="374"/>
      <c r="M1048" s="374"/>
      <c r="N1048" s="374"/>
    </row>
    <row r="1049" spans="1:14" x14ac:dyDescent="0.25">
      <c r="A1049" s="430"/>
      <c r="B1049" s="418"/>
      <c r="C1049" s="430"/>
      <c r="D1049" s="418"/>
      <c r="E1049" s="64"/>
      <c r="F1049" s="49"/>
      <c r="G1049" s="49"/>
      <c r="H1049" s="49"/>
      <c r="I1049" s="49"/>
      <c r="J1049" s="374"/>
      <c r="K1049" s="374"/>
      <c r="L1049" s="374"/>
      <c r="M1049" s="374"/>
      <c r="N1049" s="374"/>
    </row>
    <row r="1050" spans="1:14" x14ac:dyDescent="0.25">
      <c r="A1050" s="430"/>
      <c r="B1050" s="418"/>
      <c r="C1050" s="430"/>
      <c r="D1050" s="418"/>
      <c r="E1050" s="64"/>
      <c r="F1050" s="49"/>
      <c r="G1050" s="49"/>
      <c r="H1050" s="49"/>
      <c r="I1050" s="49"/>
      <c r="J1050" s="374"/>
      <c r="K1050" s="374"/>
      <c r="L1050" s="374"/>
      <c r="M1050" s="374"/>
      <c r="N1050" s="374"/>
    </row>
    <row r="1051" spans="1:14" x14ac:dyDescent="0.25">
      <c r="A1051" s="430"/>
      <c r="B1051" s="418"/>
      <c r="C1051" s="430"/>
      <c r="D1051" s="418"/>
      <c r="E1051" s="64"/>
      <c r="F1051" s="49"/>
      <c r="G1051" s="49"/>
      <c r="H1051" s="49"/>
      <c r="I1051" s="49"/>
      <c r="J1051" s="374"/>
      <c r="K1051" s="374"/>
      <c r="L1051" s="374"/>
      <c r="M1051" s="374"/>
      <c r="N1051" s="374"/>
    </row>
    <row r="1052" spans="1:14" x14ac:dyDescent="0.25">
      <c r="A1052" s="430"/>
      <c r="B1052" s="418"/>
      <c r="C1052" s="430"/>
      <c r="D1052" s="418"/>
      <c r="E1052" s="64"/>
      <c r="F1052" s="49"/>
      <c r="G1052" s="49"/>
      <c r="H1052" s="49"/>
      <c r="I1052" s="49"/>
      <c r="J1052" s="374"/>
      <c r="K1052" s="374"/>
      <c r="L1052" s="374"/>
      <c r="M1052" s="374"/>
      <c r="N1052" s="374"/>
    </row>
    <row r="1053" spans="1:14" x14ac:dyDescent="0.25">
      <c r="A1053" s="430"/>
      <c r="B1053" s="418"/>
      <c r="C1053" s="430"/>
      <c r="D1053" s="418"/>
      <c r="E1053" s="64"/>
      <c r="F1053" s="49"/>
      <c r="G1053" s="49"/>
      <c r="H1053" s="49"/>
      <c r="I1053" s="49"/>
      <c r="J1053" s="374"/>
      <c r="K1053" s="374"/>
      <c r="L1053" s="374"/>
      <c r="M1053" s="374"/>
      <c r="N1053" s="374"/>
    </row>
    <row r="1054" spans="1:14" x14ac:dyDescent="0.25">
      <c r="A1054" s="430"/>
      <c r="B1054" s="418"/>
      <c r="C1054" s="430"/>
      <c r="D1054" s="418"/>
      <c r="E1054" s="64"/>
      <c r="F1054" s="49"/>
      <c r="G1054" s="49"/>
      <c r="H1054" s="49"/>
      <c r="I1054" s="49"/>
      <c r="J1054" s="374"/>
      <c r="K1054" s="374"/>
      <c r="L1054" s="374"/>
      <c r="M1054" s="374"/>
      <c r="N1054" s="374"/>
    </row>
    <row r="1055" spans="1:14" x14ac:dyDescent="0.25">
      <c r="A1055" s="430"/>
      <c r="B1055" s="418"/>
      <c r="C1055" s="430"/>
      <c r="D1055" s="418"/>
      <c r="E1055" s="64"/>
      <c r="F1055" s="49"/>
      <c r="G1055" s="49"/>
      <c r="H1055" s="49"/>
      <c r="I1055" s="49"/>
      <c r="J1055" s="374"/>
      <c r="K1055" s="374"/>
      <c r="L1055" s="374"/>
      <c r="M1055" s="374"/>
      <c r="N1055" s="374"/>
    </row>
    <row r="1056" spans="1:14" x14ac:dyDescent="0.25">
      <c r="A1056" s="430"/>
      <c r="B1056" s="418"/>
      <c r="C1056" s="430"/>
      <c r="D1056" s="418"/>
      <c r="E1056" s="64"/>
      <c r="F1056" s="49"/>
      <c r="G1056" s="49"/>
      <c r="H1056" s="49"/>
      <c r="I1056" s="49"/>
      <c r="J1056" s="374"/>
      <c r="K1056" s="374"/>
      <c r="L1056" s="374"/>
      <c r="M1056" s="374"/>
      <c r="N1056" s="374"/>
    </row>
    <row r="1057" spans="1:14" x14ac:dyDescent="0.25">
      <c r="A1057" s="430"/>
      <c r="B1057" s="418"/>
      <c r="C1057" s="430"/>
      <c r="D1057" s="418"/>
      <c r="E1057" s="64"/>
      <c r="F1057" s="49"/>
      <c r="G1057" s="49"/>
      <c r="H1057" s="49"/>
      <c r="I1057" s="49"/>
      <c r="J1057" s="374"/>
      <c r="K1057" s="374"/>
      <c r="L1057" s="374"/>
      <c r="M1057" s="374"/>
      <c r="N1057" s="374"/>
    </row>
    <row r="1058" spans="1:14" x14ac:dyDescent="0.25">
      <c r="A1058" s="430"/>
      <c r="B1058" s="418"/>
      <c r="C1058" s="430"/>
      <c r="D1058" s="418"/>
      <c r="E1058" s="64"/>
      <c r="F1058" s="49"/>
      <c r="G1058" s="49"/>
      <c r="H1058" s="49"/>
      <c r="I1058" s="49"/>
      <c r="J1058" s="374"/>
      <c r="K1058" s="374"/>
      <c r="L1058" s="374"/>
      <c r="M1058" s="374"/>
      <c r="N1058" s="374"/>
    </row>
    <row r="1059" spans="1:14" x14ac:dyDescent="0.25">
      <c r="A1059" s="430"/>
      <c r="B1059" s="418"/>
      <c r="C1059" s="430"/>
      <c r="D1059" s="418"/>
      <c r="E1059" s="64"/>
      <c r="F1059" s="49"/>
      <c r="G1059" s="49"/>
      <c r="H1059" s="49"/>
      <c r="I1059" s="49"/>
      <c r="J1059" s="374"/>
      <c r="K1059" s="374"/>
      <c r="L1059" s="374"/>
      <c r="M1059" s="374"/>
      <c r="N1059" s="374"/>
    </row>
    <row r="1060" spans="1:14" x14ac:dyDescent="0.25">
      <c r="A1060" s="430"/>
      <c r="B1060" s="418"/>
      <c r="C1060" s="430"/>
      <c r="D1060" s="418"/>
      <c r="E1060" s="64"/>
      <c r="F1060" s="49"/>
      <c r="G1060" s="49"/>
      <c r="H1060" s="49"/>
      <c r="I1060" s="49"/>
      <c r="J1060" s="374"/>
      <c r="K1060" s="374"/>
      <c r="L1060" s="374"/>
      <c r="M1060" s="374"/>
      <c r="N1060" s="374"/>
    </row>
    <row r="1061" spans="1:14" x14ac:dyDescent="0.25">
      <c r="A1061" s="430"/>
      <c r="B1061" s="418"/>
      <c r="C1061" s="430"/>
      <c r="D1061" s="418"/>
      <c r="E1061" s="64"/>
      <c r="F1061" s="49"/>
      <c r="G1061" s="49"/>
      <c r="H1061" s="49"/>
      <c r="I1061" s="49"/>
      <c r="J1061" s="374"/>
      <c r="K1061" s="374"/>
      <c r="L1061" s="374"/>
      <c r="M1061" s="374"/>
      <c r="N1061" s="374"/>
    </row>
    <row r="1062" spans="1:14" x14ac:dyDescent="0.25">
      <c r="A1062" s="430"/>
      <c r="B1062" s="418"/>
      <c r="C1062" s="430"/>
      <c r="D1062" s="418"/>
      <c r="E1062" s="64"/>
      <c r="F1062" s="49"/>
      <c r="G1062" s="49"/>
      <c r="H1062" s="49"/>
      <c r="I1062" s="49"/>
      <c r="J1062" s="374"/>
      <c r="K1062" s="374"/>
      <c r="L1062" s="374"/>
      <c r="M1062" s="374"/>
      <c r="N1062" s="374"/>
    </row>
    <row r="1063" spans="1:14" x14ac:dyDescent="0.25">
      <c r="A1063" s="430"/>
      <c r="B1063" s="418"/>
      <c r="C1063" s="430"/>
      <c r="D1063" s="418"/>
      <c r="E1063" s="64"/>
      <c r="F1063" s="49"/>
      <c r="G1063" s="49"/>
      <c r="H1063" s="49"/>
      <c r="I1063" s="49"/>
      <c r="J1063" s="374"/>
      <c r="K1063" s="374"/>
      <c r="L1063" s="374"/>
      <c r="M1063" s="374"/>
      <c r="N1063" s="374"/>
    </row>
    <row r="1064" spans="1:14" x14ac:dyDescent="0.25">
      <c r="A1064" s="430"/>
      <c r="B1064" s="418"/>
      <c r="C1064" s="430"/>
      <c r="D1064" s="418"/>
      <c r="E1064" s="64"/>
      <c r="F1064" s="49"/>
      <c r="G1064" s="49"/>
      <c r="H1064" s="49"/>
      <c r="I1064" s="49"/>
      <c r="J1064" s="374"/>
      <c r="K1064" s="374"/>
      <c r="L1064" s="374"/>
      <c r="M1064" s="374"/>
      <c r="N1064" s="374"/>
    </row>
    <row r="1065" spans="1:14" x14ac:dyDescent="0.25">
      <c r="A1065" s="430"/>
      <c r="B1065" s="418"/>
      <c r="C1065" s="430"/>
      <c r="D1065" s="418"/>
      <c r="E1065" s="64"/>
      <c r="F1065" s="49"/>
      <c r="G1065" s="49"/>
      <c r="H1065" s="49"/>
      <c r="I1065" s="49"/>
      <c r="J1065" s="374"/>
      <c r="K1065" s="374"/>
      <c r="L1065" s="374"/>
      <c r="M1065" s="374"/>
      <c r="N1065" s="374"/>
    </row>
    <row r="1066" spans="1:14" x14ac:dyDescent="0.25">
      <c r="A1066" s="430"/>
      <c r="B1066" s="418"/>
      <c r="C1066" s="430"/>
      <c r="D1066" s="418"/>
      <c r="E1066" s="64"/>
      <c r="F1066" s="49"/>
      <c r="G1066" s="49"/>
      <c r="H1066" s="49"/>
      <c r="I1066" s="49"/>
      <c r="J1066" s="374"/>
      <c r="K1066" s="374"/>
      <c r="L1066" s="374"/>
      <c r="M1066" s="374"/>
      <c r="N1066" s="374"/>
    </row>
    <row r="1067" spans="1:14" x14ac:dyDescent="0.25">
      <c r="A1067" s="430"/>
      <c r="B1067" s="418"/>
      <c r="C1067" s="430"/>
      <c r="D1067" s="418"/>
      <c r="E1067" s="64"/>
      <c r="F1067" s="49"/>
      <c r="G1067" s="49"/>
      <c r="H1067" s="49"/>
      <c r="I1067" s="49"/>
      <c r="J1067" s="374"/>
      <c r="K1067" s="374"/>
      <c r="L1067" s="374"/>
      <c r="M1067" s="374"/>
      <c r="N1067" s="374"/>
    </row>
    <row r="1068" spans="1:14" x14ac:dyDescent="0.25">
      <c r="A1068" s="430"/>
      <c r="B1068" s="418"/>
      <c r="C1068" s="430"/>
      <c r="D1068" s="418"/>
      <c r="E1068" s="64"/>
      <c r="F1068" s="49"/>
      <c r="G1068" s="49"/>
      <c r="H1068" s="49"/>
      <c r="I1068" s="49"/>
      <c r="J1068" s="374"/>
      <c r="K1068" s="374"/>
      <c r="L1068" s="374"/>
      <c r="M1068" s="374"/>
      <c r="N1068" s="374"/>
    </row>
    <row r="1069" spans="1:14" x14ac:dyDescent="0.25">
      <c r="A1069" s="430"/>
      <c r="B1069" s="418"/>
      <c r="C1069" s="430"/>
      <c r="D1069" s="418"/>
      <c r="E1069" s="64"/>
      <c r="F1069" s="49"/>
      <c r="G1069" s="49"/>
      <c r="H1069" s="49"/>
      <c r="I1069" s="49"/>
      <c r="J1069" s="374"/>
      <c r="K1069" s="374"/>
      <c r="L1069" s="374"/>
      <c r="M1069" s="374"/>
      <c r="N1069" s="374"/>
    </row>
    <row r="1070" spans="1:14" x14ac:dyDescent="0.25">
      <c r="A1070" s="430"/>
      <c r="B1070" s="418"/>
      <c r="C1070" s="430"/>
      <c r="D1070" s="418"/>
      <c r="E1070" s="64"/>
      <c r="F1070" s="49"/>
      <c r="G1070" s="49"/>
      <c r="H1070" s="49"/>
      <c r="I1070" s="49"/>
      <c r="J1070" s="374"/>
      <c r="K1070" s="374"/>
      <c r="L1070" s="374"/>
      <c r="M1070" s="374"/>
      <c r="N1070" s="374"/>
    </row>
    <row r="1071" spans="1:14" x14ac:dyDescent="0.25">
      <c r="A1071" s="430"/>
      <c r="B1071" s="418"/>
      <c r="C1071" s="430"/>
      <c r="D1071" s="418"/>
      <c r="E1071" s="64"/>
      <c r="F1071" s="49"/>
      <c r="G1071" s="49"/>
      <c r="H1071" s="49"/>
      <c r="I1071" s="49"/>
      <c r="J1071" s="374"/>
      <c r="K1071" s="374"/>
      <c r="L1071" s="374"/>
      <c r="M1071" s="374"/>
      <c r="N1071" s="374"/>
    </row>
    <row r="1072" spans="1:14" x14ac:dyDescent="0.25">
      <c r="A1072" s="430"/>
      <c r="B1072" s="418"/>
      <c r="C1072" s="430"/>
      <c r="D1072" s="418"/>
      <c r="E1072" s="64"/>
      <c r="F1072" s="49"/>
      <c r="G1072" s="49"/>
      <c r="H1072" s="49"/>
      <c r="I1072" s="49"/>
      <c r="J1072" s="374"/>
      <c r="K1072" s="374"/>
      <c r="L1072" s="374"/>
      <c r="M1072" s="374"/>
      <c r="N1072" s="374"/>
    </row>
    <row r="1073" spans="1:14" x14ac:dyDescent="0.25">
      <c r="A1073" s="430"/>
      <c r="B1073" s="418"/>
      <c r="C1073" s="430"/>
      <c r="D1073" s="418"/>
      <c r="E1073" s="64"/>
      <c r="F1073" s="49"/>
      <c r="G1073" s="49"/>
      <c r="H1073" s="49"/>
      <c r="I1073" s="49"/>
      <c r="J1073" s="374"/>
      <c r="K1073" s="374"/>
      <c r="L1073" s="374"/>
      <c r="M1073" s="374"/>
      <c r="N1073" s="374"/>
    </row>
    <row r="1074" spans="1:14" x14ac:dyDescent="0.25">
      <c r="A1074" s="430"/>
      <c r="B1074" s="418"/>
      <c r="C1074" s="430"/>
      <c r="D1074" s="418"/>
      <c r="E1074" s="64"/>
      <c r="F1074" s="49"/>
      <c r="G1074" s="49"/>
      <c r="H1074" s="49"/>
      <c r="I1074" s="49"/>
      <c r="J1074" s="374"/>
      <c r="K1074" s="374"/>
      <c r="L1074" s="374"/>
      <c r="M1074" s="374"/>
      <c r="N1074" s="374"/>
    </row>
    <row r="1075" spans="1:14" x14ac:dyDescent="0.25">
      <c r="A1075" s="430"/>
      <c r="B1075" s="418"/>
      <c r="C1075" s="430"/>
      <c r="D1075" s="418"/>
      <c r="E1075" s="64"/>
      <c r="F1075" s="49"/>
      <c r="G1075" s="49"/>
      <c r="H1075" s="49"/>
      <c r="I1075" s="49"/>
      <c r="J1075" s="374"/>
      <c r="K1075" s="374"/>
      <c r="L1075" s="374"/>
      <c r="M1075" s="374"/>
      <c r="N1075" s="374"/>
    </row>
    <row r="1076" spans="1:14" x14ac:dyDescent="0.25">
      <c r="A1076" s="430"/>
      <c r="B1076" s="418"/>
      <c r="C1076" s="430"/>
      <c r="D1076" s="418"/>
      <c r="E1076" s="64"/>
      <c r="F1076" s="49"/>
      <c r="G1076" s="49"/>
      <c r="H1076" s="49"/>
      <c r="I1076" s="49"/>
      <c r="J1076" s="374"/>
      <c r="K1076" s="374"/>
      <c r="L1076" s="374"/>
      <c r="M1076" s="374"/>
      <c r="N1076" s="374"/>
    </row>
    <row r="1077" spans="1:14" x14ac:dyDescent="0.25">
      <c r="A1077" s="430"/>
      <c r="B1077" s="418"/>
      <c r="C1077" s="430"/>
      <c r="D1077" s="418"/>
      <c r="E1077" s="64"/>
      <c r="F1077" s="49"/>
      <c r="G1077" s="49"/>
      <c r="H1077" s="49"/>
      <c r="I1077" s="49"/>
      <c r="J1077" s="374"/>
      <c r="K1077" s="374"/>
      <c r="L1077" s="374"/>
      <c r="M1077" s="374"/>
      <c r="N1077" s="374"/>
    </row>
    <row r="1078" spans="1:14" x14ac:dyDescent="0.25">
      <c r="A1078" s="430"/>
      <c r="B1078" s="418"/>
      <c r="C1078" s="430"/>
      <c r="D1078" s="418"/>
      <c r="E1078" s="64"/>
      <c r="F1078" s="49"/>
      <c r="G1078" s="49"/>
      <c r="H1078" s="49"/>
      <c r="I1078" s="49"/>
      <c r="J1078" s="374"/>
      <c r="K1078" s="374"/>
      <c r="L1078" s="374"/>
      <c r="M1078" s="374"/>
      <c r="N1078" s="374"/>
    </row>
    <row r="1079" spans="1:14" x14ac:dyDescent="0.25">
      <c r="A1079" s="430"/>
      <c r="B1079" s="418"/>
      <c r="C1079" s="430"/>
      <c r="D1079" s="418"/>
      <c r="E1079" s="64"/>
      <c r="F1079" s="49"/>
      <c r="G1079" s="49"/>
      <c r="H1079" s="49"/>
      <c r="I1079" s="49"/>
      <c r="J1079" s="374"/>
      <c r="K1079" s="374"/>
      <c r="L1079" s="374"/>
      <c r="M1079" s="374"/>
      <c r="N1079" s="374"/>
    </row>
    <row r="1080" spans="1:14" x14ac:dyDescent="0.25">
      <c r="A1080" s="430"/>
      <c r="B1080" s="418"/>
      <c r="C1080" s="430"/>
      <c r="D1080" s="418"/>
      <c r="E1080" s="64"/>
      <c r="F1080" s="49"/>
      <c r="G1080" s="49"/>
      <c r="H1080" s="49"/>
      <c r="I1080" s="49"/>
      <c r="J1080" s="374"/>
      <c r="K1080" s="374"/>
      <c r="L1080" s="374"/>
      <c r="M1080" s="374"/>
      <c r="N1080" s="374"/>
    </row>
    <row r="1081" spans="1:14" x14ac:dyDescent="0.25">
      <c r="A1081" s="430"/>
      <c r="B1081" s="418"/>
      <c r="C1081" s="430"/>
      <c r="D1081" s="418"/>
      <c r="E1081" s="64"/>
      <c r="F1081" s="49"/>
      <c r="G1081" s="49"/>
      <c r="H1081" s="49"/>
      <c r="I1081" s="49"/>
      <c r="J1081" s="374"/>
      <c r="K1081" s="374"/>
      <c r="L1081" s="374"/>
      <c r="M1081" s="374"/>
      <c r="N1081" s="374"/>
    </row>
    <row r="1082" spans="1:14" x14ac:dyDescent="0.25">
      <c r="A1082" s="430"/>
      <c r="B1082" s="418"/>
      <c r="C1082" s="430"/>
      <c r="D1082" s="418"/>
      <c r="E1082" s="64"/>
      <c r="F1082" s="49"/>
      <c r="G1082" s="49"/>
      <c r="H1082" s="49"/>
      <c r="I1082" s="49"/>
      <c r="J1082" s="374"/>
      <c r="K1082" s="374"/>
      <c r="L1082" s="374"/>
      <c r="M1082" s="374"/>
      <c r="N1082" s="374"/>
    </row>
    <row r="1083" spans="1:14" x14ac:dyDescent="0.25">
      <c r="A1083" s="430"/>
      <c r="B1083" s="418"/>
      <c r="C1083" s="430"/>
      <c r="D1083" s="418"/>
      <c r="E1083" s="64"/>
      <c r="F1083" s="49"/>
      <c r="G1083" s="49"/>
      <c r="H1083" s="49"/>
      <c r="I1083" s="49"/>
      <c r="J1083" s="374"/>
      <c r="K1083" s="374"/>
      <c r="L1083" s="374"/>
      <c r="M1083" s="374"/>
      <c r="N1083" s="374"/>
    </row>
    <row r="1084" spans="1:14" x14ac:dyDescent="0.25">
      <c r="A1084" s="430"/>
      <c r="B1084" s="418"/>
      <c r="C1084" s="430"/>
      <c r="D1084" s="418"/>
      <c r="E1084" s="64"/>
      <c r="F1084" s="49"/>
      <c r="G1084" s="49"/>
      <c r="H1084" s="49"/>
      <c r="I1084" s="49"/>
      <c r="J1084" s="374"/>
      <c r="K1084" s="374"/>
      <c r="L1084" s="374"/>
      <c r="M1084" s="374"/>
      <c r="N1084" s="374"/>
    </row>
    <row r="1085" spans="1:14" x14ac:dyDescent="0.25">
      <c r="A1085" s="430"/>
      <c r="B1085" s="418"/>
      <c r="C1085" s="430"/>
      <c r="D1085" s="418"/>
      <c r="E1085" s="64"/>
      <c r="F1085" s="49"/>
      <c r="G1085" s="49"/>
      <c r="H1085" s="49"/>
      <c r="I1085" s="49"/>
      <c r="J1085" s="374"/>
      <c r="K1085" s="374"/>
      <c r="L1085" s="374"/>
      <c r="M1085" s="374"/>
      <c r="N1085" s="374"/>
    </row>
    <row r="1086" spans="1:14" x14ac:dyDescent="0.25">
      <c r="A1086" s="430"/>
      <c r="B1086" s="418"/>
      <c r="C1086" s="430"/>
      <c r="D1086" s="418"/>
      <c r="E1086" s="64"/>
      <c r="F1086" s="49"/>
      <c r="G1086" s="49"/>
      <c r="H1086" s="49"/>
      <c r="I1086" s="49"/>
      <c r="J1086" s="374"/>
      <c r="K1086" s="374"/>
      <c r="L1086" s="374"/>
      <c r="M1086" s="374"/>
      <c r="N1086" s="374"/>
    </row>
    <row r="1087" spans="1:14" x14ac:dyDescent="0.25">
      <c r="A1087" s="430"/>
      <c r="B1087" s="418"/>
      <c r="C1087" s="430"/>
      <c r="D1087" s="418"/>
      <c r="E1087" s="64"/>
      <c r="F1087" s="49"/>
      <c r="G1087" s="49"/>
      <c r="H1087" s="49"/>
      <c r="I1087" s="49"/>
      <c r="J1087" s="374"/>
      <c r="K1087" s="374"/>
      <c r="L1087" s="374"/>
      <c r="M1087" s="374"/>
      <c r="N1087" s="374"/>
    </row>
    <row r="1088" spans="1:14" x14ac:dyDescent="0.25">
      <c r="A1088" s="430"/>
      <c r="B1088" s="418"/>
      <c r="C1088" s="430"/>
      <c r="D1088" s="418"/>
      <c r="E1088" s="64"/>
      <c r="F1088" s="49"/>
      <c r="G1088" s="49"/>
      <c r="H1088" s="49"/>
      <c r="I1088" s="49"/>
      <c r="J1088" s="374"/>
      <c r="K1088" s="374"/>
      <c r="L1088" s="374"/>
      <c r="M1088" s="374"/>
      <c r="N1088" s="374"/>
    </row>
    <row r="1089" spans="1:14" x14ac:dyDescent="0.25">
      <c r="A1089" s="430"/>
      <c r="B1089" s="418"/>
      <c r="C1089" s="430"/>
      <c r="D1089" s="418"/>
      <c r="E1089" s="64"/>
      <c r="F1089" s="49"/>
      <c r="G1089" s="49"/>
      <c r="H1089" s="49"/>
      <c r="I1089" s="49"/>
      <c r="J1089" s="374"/>
      <c r="K1089" s="374"/>
      <c r="L1089" s="374"/>
      <c r="M1089" s="374"/>
      <c r="N1089" s="374"/>
    </row>
    <row r="1090" spans="1:14" x14ac:dyDescent="0.25">
      <c r="A1090" s="430"/>
      <c r="B1090" s="418"/>
      <c r="C1090" s="430"/>
      <c r="D1090" s="418"/>
      <c r="E1090" s="64"/>
      <c r="F1090" s="49"/>
      <c r="G1090" s="49"/>
      <c r="H1090" s="49"/>
      <c r="I1090" s="49"/>
      <c r="J1090" s="374"/>
      <c r="K1090" s="374"/>
      <c r="L1090" s="374"/>
      <c r="M1090" s="374"/>
      <c r="N1090" s="374"/>
    </row>
    <row r="1091" spans="1:14" x14ac:dyDescent="0.25">
      <c r="A1091" s="430"/>
      <c r="B1091" s="418"/>
      <c r="C1091" s="430"/>
      <c r="D1091" s="418"/>
      <c r="E1091" s="64"/>
      <c r="F1091" s="49"/>
      <c r="G1091" s="49"/>
      <c r="H1091" s="49"/>
      <c r="I1091" s="49"/>
      <c r="J1091" s="374"/>
      <c r="K1091" s="374"/>
      <c r="L1091" s="374"/>
      <c r="M1091" s="374"/>
      <c r="N1091" s="374"/>
    </row>
    <row r="1092" spans="1:14" x14ac:dyDescent="0.25">
      <c r="A1092" s="430"/>
      <c r="B1092" s="418"/>
      <c r="C1092" s="430"/>
      <c r="D1092" s="418"/>
      <c r="E1092" s="64"/>
      <c r="F1092" s="49"/>
      <c r="G1092" s="49"/>
      <c r="H1092" s="49"/>
      <c r="I1092" s="49"/>
      <c r="J1092" s="374"/>
      <c r="K1092" s="374"/>
      <c r="L1092" s="374"/>
      <c r="M1092" s="374"/>
      <c r="N1092" s="374"/>
    </row>
    <row r="1093" spans="1:14" x14ac:dyDescent="0.25">
      <c r="A1093" s="430"/>
      <c r="B1093" s="418"/>
      <c r="C1093" s="430"/>
      <c r="D1093" s="418"/>
      <c r="E1093" s="64"/>
      <c r="F1093" s="49"/>
      <c r="G1093" s="49"/>
      <c r="H1093" s="49"/>
      <c r="I1093" s="49"/>
      <c r="J1093" s="374"/>
      <c r="K1093" s="374"/>
      <c r="L1093" s="374"/>
      <c r="M1093" s="374"/>
      <c r="N1093" s="374"/>
    </row>
    <row r="1094" spans="1:14" x14ac:dyDescent="0.25">
      <c r="A1094" s="430"/>
      <c r="B1094" s="418"/>
      <c r="C1094" s="430"/>
      <c r="D1094" s="418"/>
      <c r="E1094" s="64"/>
      <c r="F1094" s="49"/>
      <c r="G1094" s="49"/>
      <c r="H1094" s="49"/>
      <c r="I1094" s="49"/>
      <c r="J1094" s="374"/>
      <c r="K1094" s="374"/>
      <c r="L1094" s="374"/>
      <c r="M1094" s="374"/>
      <c r="N1094" s="374"/>
    </row>
    <row r="1095" spans="1:14" x14ac:dyDescent="0.25">
      <c r="A1095" s="430"/>
      <c r="B1095" s="418"/>
      <c r="C1095" s="430"/>
      <c r="D1095" s="418"/>
      <c r="E1095" s="64"/>
      <c r="F1095" s="49"/>
      <c r="G1095" s="49"/>
      <c r="H1095" s="49"/>
      <c r="I1095" s="49"/>
      <c r="J1095" s="374"/>
      <c r="K1095" s="374"/>
      <c r="L1095" s="374"/>
      <c r="M1095" s="374"/>
      <c r="N1095" s="374"/>
    </row>
    <row r="1096" spans="1:14" x14ac:dyDescent="0.25">
      <c r="A1096" s="430"/>
      <c r="B1096" s="418"/>
      <c r="C1096" s="430"/>
      <c r="D1096" s="418"/>
      <c r="E1096" s="64"/>
      <c r="F1096" s="49"/>
      <c r="G1096" s="49"/>
      <c r="H1096" s="49"/>
      <c r="I1096" s="49"/>
      <c r="J1096" s="374"/>
      <c r="K1096" s="374"/>
      <c r="L1096" s="374"/>
      <c r="M1096" s="374"/>
      <c r="N1096" s="374"/>
    </row>
    <row r="1097" spans="1:14" x14ac:dyDescent="0.25">
      <c r="A1097" s="430"/>
      <c r="B1097" s="418"/>
      <c r="C1097" s="430"/>
      <c r="D1097" s="418"/>
      <c r="E1097" s="64"/>
      <c r="F1097" s="49"/>
      <c r="G1097" s="49"/>
      <c r="H1097" s="49"/>
      <c r="I1097" s="49"/>
      <c r="J1097" s="374"/>
      <c r="K1097" s="374"/>
      <c r="L1097" s="374"/>
      <c r="M1097" s="374"/>
      <c r="N1097" s="374"/>
    </row>
    <row r="1098" spans="1:14" x14ac:dyDescent="0.25">
      <c r="A1098" s="430"/>
      <c r="B1098" s="418"/>
      <c r="C1098" s="430"/>
      <c r="D1098" s="418"/>
      <c r="E1098" s="64"/>
      <c r="F1098" s="49"/>
      <c r="G1098" s="49"/>
      <c r="H1098" s="49"/>
      <c r="I1098" s="49"/>
      <c r="J1098" s="374"/>
      <c r="K1098" s="374"/>
      <c r="L1098" s="374"/>
      <c r="M1098" s="374"/>
      <c r="N1098" s="374"/>
    </row>
    <row r="1099" spans="1:14" x14ac:dyDescent="0.25">
      <c r="A1099" s="430"/>
      <c r="B1099" s="418"/>
      <c r="C1099" s="430"/>
      <c r="D1099" s="418"/>
      <c r="E1099" s="64"/>
      <c r="F1099" s="49"/>
      <c r="G1099" s="49"/>
      <c r="H1099" s="49"/>
      <c r="I1099" s="49"/>
      <c r="J1099" s="374"/>
      <c r="K1099" s="374"/>
      <c r="L1099" s="374"/>
      <c r="M1099" s="374"/>
      <c r="N1099" s="374"/>
    </row>
    <row r="1100" spans="1:14" x14ac:dyDescent="0.25">
      <c r="A1100" s="430"/>
      <c r="B1100" s="418"/>
      <c r="C1100" s="430"/>
      <c r="D1100" s="418"/>
      <c r="E1100" s="64"/>
      <c r="F1100" s="49"/>
      <c r="G1100" s="49"/>
      <c r="H1100" s="49"/>
      <c r="I1100" s="49"/>
      <c r="J1100" s="374"/>
      <c r="K1100" s="374"/>
      <c r="L1100" s="374"/>
      <c r="M1100" s="374"/>
      <c r="N1100" s="374"/>
    </row>
    <row r="1101" spans="1:14" x14ac:dyDescent="0.25">
      <c r="A1101" s="430"/>
      <c r="B1101" s="418"/>
      <c r="C1101" s="430"/>
      <c r="D1101" s="418"/>
      <c r="E1101" s="64"/>
      <c r="F1101" s="49"/>
      <c r="G1101" s="49"/>
      <c r="H1101" s="49"/>
      <c r="I1101" s="49"/>
      <c r="J1101" s="374"/>
      <c r="K1101" s="374"/>
      <c r="L1101" s="374"/>
      <c r="M1101" s="374"/>
      <c r="N1101" s="374"/>
    </row>
    <row r="1102" spans="1:14" x14ac:dyDescent="0.25">
      <c r="A1102" s="430"/>
      <c r="B1102" s="418"/>
      <c r="C1102" s="430"/>
      <c r="D1102" s="418"/>
      <c r="E1102" s="64"/>
      <c r="F1102" s="49"/>
      <c r="G1102" s="49"/>
      <c r="H1102" s="49"/>
      <c r="I1102" s="49"/>
      <c r="J1102" s="374"/>
      <c r="K1102" s="374"/>
      <c r="L1102" s="374"/>
      <c r="M1102" s="374"/>
      <c r="N1102" s="374"/>
    </row>
  </sheetData>
  <sheetProtection sheet="1" scenarios="1" formatCells="0" formatColumns="0" formatRows="0" insertColumns="0" insertRows="0" insertHyperlinks="0" deleteRows="0" selectLockedCells="1" autoFilter="0"/>
  <protectedRanges>
    <protectedRange sqref="A16:B23 F16:H23 A28:B36 F28:H36 A41:B49 F41:H49 A54:B62 F54:H62 A67:B75 F67:H75 A80:B88 F80:H88 A821:B829 F821:H829 A93:B101 F93:H101 A119:B127 F119:H127 A132:B140 F132:H140 A145:B153 F145:H153 A158:B166 F158:H166 A171:B179 F171:H179 A184:B192 F184:H192 A197:B205 F197:H205 A210:B218 F210:H218 A223:B231 F223:H231 A236:B244 F236:H244 A249:B257 F249:H257 A262:B270 F262:H270 A275:B283 F275:H283 A860:B868 F860:H868 A288:B296 F288:H296 A301:B309 F301:H309 A314:B322 F314:H322 A327:B335 F327:H335 A795:B803 F795:H803 A340:B348 F340:H348 A353:B361 F353:H361 A366:B374 F366:H374 A379:B387 F379:H387 A392:B400 F392:H400 A834:B842 F834:H842 A847:B855 F847:H855 A405:B413 F405:H413 A418:B426 F418:H426 A431:B439 F431:H439 A444:B452 F444:H452 A457:B465 F457:H465 A470:B478 F470:H478 A808:B816 F808:H816 A483:B491 F483:H491 A496:B504 F496:H504 A509:B517 F509:H517 A522:B530 F522:H530 A535:B543 F535:H543 A548:B556 F548:H556 A561:B569 F561:H569 A574:B582 F574:H582 A587:B595 F587:H595 A600:B608 F600:H608 A613:B621 F613:H621 A626:B634 F626:H634 A639:B647 F639:H647 A652:B660 F652:H660 A665:B673 F665:H673 A678:B686 F678:H686 A691:B699 F691:H699 A704:B712 F704:H712 A717:B725 F717:H725 A730:B738 F730:H738 A743:B751 F743:H751 A756:B764 F756:H764 A769:B777 F769:H777 A782:B790 F782:H790 H14:H15 A106:B114 F106:H114" name="Rango1_1_1"/>
    <protectedRange sqref="C16:E23 C28:E36 C41:E49 C54:E62 C67:E75 C80:E88 C93:E101 C119:E127 C132:E140 C145:E153 C158:E166 C171:E179 C184:E192 C197:E205 C210:E218 C223:E231 C236:E244 C249:E257 C262:E270 C275:E283 C288:E296 C301:E309 C314:E322 C327:E335 C340:E348 C353:E361 C366:E374 C379:E387 C392:E400 C405:E413 C418:E426 C431:E439 C444:E452 C457:E465 C470:E478 C483:E491 C496:E504 C509:E517 C522:E530 C535:E543 C548:E556 C561:E569 C574:E582 C587:E595 C600:E608 C613:E621 C626:E634 C639:E647 C652:E660 C665:E673 C678:E686 C691:E699 C704:E712 C717:E725 C730:E738 C743:E751 C756:E764 C769:E777 C782:E790 C795:E803 C808:E816 C821:E829 C834:E842 C847:E855 A859:H859 C860:E868 A79:H79 A40:H40 A53:H53 A66:H66 A92:H92 A118:H118 A131:H131 A144:H144 A157:H157 A170:H170 A183:H183 A196:H196 A209:H209 A222:H222 A235:H235 A248:H248 A261:H261 A274:H274 A287:H287 A300:H300 A313:H313 A326:H326 A339:H339 A352:H352 A365:H365 A378:H378 A391:H391 A404:H404 A417:H417 A430:H430 A443:H443 A456:H456 A469:H469 A482:H482 A495:H495 A508:H508 A521:H521 A534:H534 A547:H547 A560:H560 A573:H573 A586:H586 A599:H599 A612:H612 A625:H625 A638:H638 A651:H651 A664:H664 A677:H677 A690:H690 A703:H703 A716:H716 A729:H729 A742:H742 A755:H755 A768:H768 A781:H781 A794:H794 A807:H807 A820:H820 A833:H833 A846:H846 A27:H27 A13:H13 A14:G15 C106:E114 A105:H105" name="Rango1_2_1_1_1_1"/>
  </protectedRanges>
  <mergeCells count="146">
    <mergeCell ref="A103:N103"/>
    <mergeCell ref="A115:H115"/>
    <mergeCell ref="A584:N584"/>
    <mergeCell ref="A596:H596"/>
    <mergeCell ref="A869:H869"/>
    <mergeCell ref="B887:I887"/>
    <mergeCell ref="A843:H843"/>
    <mergeCell ref="A856:H856"/>
    <mergeCell ref="A831:N831"/>
    <mergeCell ref="A844:N844"/>
    <mergeCell ref="A857:N857"/>
    <mergeCell ref="A879:L879"/>
    <mergeCell ref="A886:L886"/>
    <mergeCell ref="C876:E876"/>
    <mergeCell ref="C878:E878"/>
    <mergeCell ref="C877:D877"/>
    <mergeCell ref="A804:H804"/>
    <mergeCell ref="A817:H817"/>
    <mergeCell ref="A830:H830"/>
    <mergeCell ref="A765:H765"/>
    <mergeCell ref="A778:H778"/>
    <mergeCell ref="A791:H791"/>
    <mergeCell ref="A753:N753"/>
    <mergeCell ref="A766:N766"/>
    <mergeCell ref="A779:N779"/>
    <mergeCell ref="A792:N792"/>
    <mergeCell ref="A805:N805"/>
    <mergeCell ref="A818:N818"/>
    <mergeCell ref="A726:H726"/>
    <mergeCell ref="A739:H739"/>
    <mergeCell ref="A752:H752"/>
    <mergeCell ref="A687:H687"/>
    <mergeCell ref="A700:H700"/>
    <mergeCell ref="A713:H713"/>
    <mergeCell ref="A675:N675"/>
    <mergeCell ref="A688:N688"/>
    <mergeCell ref="A701:N701"/>
    <mergeCell ref="A714:N714"/>
    <mergeCell ref="A727:N727"/>
    <mergeCell ref="A740:N740"/>
    <mergeCell ref="A648:H648"/>
    <mergeCell ref="A661:H661"/>
    <mergeCell ref="A674:H674"/>
    <mergeCell ref="A609:H609"/>
    <mergeCell ref="A622:H622"/>
    <mergeCell ref="A635:H635"/>
    <mergeCell ref="A597:N597"/>
    <mergeCell ref="A610:N610"/>
    <mergeCell ref="A623:N623"/>
    <mergeCell ref="A636:N636"/>
    <mergeCell ref="A649:N649"/>
    <mergeCell ref="A662:N662"/>
    <mergeCell ref="A570:H570"/>
    <mergeCell ref="A583:H583"/>
    <mergeCell ref="A531:H531"/>
    <mergeCell ref="A544:H544"/>
    <mergeCell ref="A557:H557"/>
    <mergeCell ref="A519:N519"/>
    <mergeCell ref="A532:N532"/>
    <mergeCell ref="A545:N545"/>
    <mergeCell ref="A558:N558"/>
    <mergeCell ref="A571:N571"/>
    <mergeCell ref="A492:H492"/>
    <mergeCell ref="A505:H505"/>
    <mergeCell ref="A518:H518"/>
    <mergeCell ref="A466:H466"/>
    <mergeCell ref="A479:H479"/>
    <mergeCell ref="A454:N454"/>
    <mergeCell ref="A467:N467"/>
    <mergeCell ref="A480:N480"/>
    <mergeCell ref="A493:N493"/>
    <mergeCell ref="A506:N506"/>
    <mergeCell ref="A427:H427"/>
    <mergeCell ref="A440:H440"/>
    <mergeCell ref="A453:H453"/>
    <mergeCell ref="A414:H414"/>
    <mergeCell ref="A402:N402"/>
    <mergeCell ref="A415:N415"/>
    <mergeCell ref="A428:N428"/>
    <mergeCell ref="A441:N441"/>
    <mergeCell ref="A375:H375"/>
    <mergeCell ref="A388:H388"/>
    <mergeCell ref="A401:H401"/>
    <mergeCell ref="A349:H349"/>
    <mergeCell ref="A362:H362"/>
    <mergeCell ref="A337:N337"/>
    <mergeCell ref="A350:N350"/>
    <mergeCell ref="A363:N363"/>
    <mergeCell ref="A376:N376"/>
    <mergeCell ref="A389:N389"/>
    <mergeCell ref="A310:H310"/>
    <mergeCell ref="A323:H323"/>
    <mergeCell ref="A336:H336"/>
    <mergeCell ref="A284:H284"/>
    <mergeCell ref="A297:H297"/>
    <mergeCell ref="A272:N272"/>
    <mergeCell ref="A285:N285"/>
    <mergeCell ref="A298:N298"/>
    <mergeCell ref="A311:N311"/>
    <mergeCell ref="A324:N324"/>
    <mergeCell ref="A245:H245"/>
    <mergeCell ref="A258:H258"/>
    <mergeCell ref="A271:H271"/>
    <mergeCell ref="A206:H206"/>
    <mergeCell ref="A219:H219"/>
    <mergeCell ref="A232:H232"/>
    <mergeCell ref="A194:N194"/>
    <mergeCell ref="A207:N207"/>
    <mergeCell ref="A220:N220"/>
    <mergeCell ref="A233:N233"/>
    <mergeCell ref="A246:N246"/>
    <mergeCell ref="A259:N259"/>
    <mergeCell ref="A167:H167"/>
    <mergeCell ref="A180:H180"/>
    <mergeCell ref="A193:H193"/>
    <mergeCell ref="A128:H128"/>
    <mergeCell ref="A141:H141"/>
    <mergeCell ref="A154:H154"/>
    <mergeCell ref="A116:N116"/>
    <mergeCell ref="A129:N129"/>
    <mergeCell ref="A142:N142"/>
    <mergeCell ref="A155:N155"/>
    <mergeCell ref="A168:N168"/>
    <mergeCell ref="A181:N181"/>
    <mergeCell ref="A89:H89"/>
    <mergeCell ref="A102:H102"/>
    <mergeCell ref="A50:H50"/>
    <mergeCell ref="A63:H63"/>
    <mergeCell ref="A76:H76"/>
    <mergeCell ref="A38:N38"/>
    <mergeCell ref="A51:N51"/>
    <mergeCell ref="A64:N64"/>
    <mergeCell ref="A77:N77"/>
    <mergeCell ref="A90:N90"/>
    <mergeCell ref="A24:H24"/>
    <mergeCell ref="A37:H37"/>
    <mergeCell ref="A11:N11"/>
    <mergeCell ref="A25:N25"/>
    <mergeCell ref="A8:N8"/>
    <mergeCell ref="A9:N9"/>
    <mergeCell ref="A1:N1"/>
    <mergeCell ref="A2:N2"/>
    <mergeCell ref="A3:N3"/>
    <mergeCell ref="A4:N4"/>
    <mergeCell ref="A5:N5"/>
    <mergeCell ref="A7:N7"/>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sheetPr>
  <dimension ref="A1:Q161"/>
  <sheetViews>
    <sheetView showGridLines="0" topLeftCell="A10" zoomScale="80" zoomScaleNormal="80" workbookViewId="0">
      <selection activeCell="D10" sqref="D10"/>
    </sheetView>
  </sheetViews>
  <sheetFormatPr baseColWidth="10" defaultColWidth="11.42578125" defaultRowHeight="15" x14ac:dyDescent="0.25"/>
  <cols>
    <col min="1" max="1" width="27" style="1" customWidth="1"/>
    <col min="2" max="3" width="7.42578125" style="1" customWidth="1"/>
    <col min="4" max="4" width="54.28515625" style="1" customWidth="1"/>
    <col min="5" max="5" width="14.85546875" style="1" customWidth="1"/>
    <col min="6" max="6" width="12.28515625" style="1" customWidth="1"/>
    <col min="7" max="7" width="14.42578125" style="1" customWidth="1"/>
    <col min="8" max="8" width="12.5703125" style="1" customWidth="1"/>
    <col min="9" max="9" width="17.7109375" style="1" customWidth="1"/>
    <col min="10" max="10" width="17.140625" style="1" customWidth="1"/>
    <col min="11" max="11" width="16" style="1" customWidth="1"/>
    <col min="12" max="13" width="14.42578125" style="1" customWidth="1"/>
    <col min="14" max="14" width="12.140625" style="1" customWidth="1"/>
    <col min="15" max="15" width="15.5703125" style="1" customWidth="1"/>
    <col min="16" max="16" width="16.7109375" style="1" customWidth="1"/>
    <col min="17" max="16384" width="11.42578125" style="1"/>
  </cols>
  <sheetData>
    <row r="1" spans="1:17" ht="18.75" x14ac:dyDescent="0.3">
      <c r="A1" s="573" t="str">
        <f>'ANEXO No 1'!A1:T1</f>
        <v>INSTITUCIÓN EDUCATIVA EL TEJAR</v>
      </c>
      <c r="B1" s="573"/>
      <c r="C1" s="573"/>
      <c r="D1" s="573"/>
      <c r="E1" s="573"/>
      <c r="F1" s="573"/>
      <c r="G1" s="573"/>
      <c r="H1" s="573"/>
      <c r="I1" s="573"/>
      <c r="J1" s="573"/>
      <c r="K1" s="573"/>
      <c r="L1" s="573"/>
      <c r="M1" s="573"/>
      <c r="N1" s="573"/>
      <c r="O1" s="573"/>
      <c r="P1" s="573"/>
    </row>
    <row r="2" spans="1:17" s="3" customFormat="1" ht="21" x14ac:dyDescent="0.35">
      <c r="A2" s="572" t="str">
        <f>'ANEXO No 1'!A2:T2</f>
        <v>MUNICIPIO DE TIMANA- HUILA</v>
      </c>
      <c r="B2" s="572"/>
      <c r="C2" s="572"/>
      <c r="D2" s="572"/>
      <c r="E2" s="572"/>
      <c r="F2" s="572"/>
      <c r="G2" s="572"/>
      <c r="H2" s="572"/>
      <c r="I2" s="572"/>
      <c r="J2" s="572"/>
      <c r="K2" s="572"/>
      <c r="L2" s="572"/>
      <c r="M2" s="572"/>
      <c r="N2" s="572"/>
      <c r="O2" s="572"/>
      <c r="P2" s="572"/>
      <c r="Q2" s="453"/>
    </row>
    <row r="3" spans="1:17" ht="18.75" x14ac:dyDescent="0.3">
      <c r="A3" s="572" t="str">
        <f>'ANEXO No 1'!A3:T3</f>
        <v>NIT: 891.101.470-5</v>
      </c>
      <c r="B3" s="572"/>
      <c r="C3" s="572"/>
      <c r="D3" s="572"/>
      <c r="E3" s="572"/>
      <c r="F3" s="572"/>
      <c r="G3" s="572"/>
      <c r="H3" s="572"/>
      <c r="I3" s="572"/>
      <c r="J3" s="572"/>
      <c r="K3" s="572"/>
      <c r="L3" s="572"/>
      <c r="M3" s="572"/>
      <c r="N3" s="572"/>
      <c r="O3" s="572"/>
      <c r="P3" s="572"/>
    </row>
    <row r="4" spans="1:17" ht="18.75" x14ac:dyDescent="0.3">
      <c r="A4" s="572" t="str">
        <f>'ANEXO No 1'!A4:T4</f>
        <v>CODIGO DANE No. 241807000427</v>
      </c>
      <c r="B4" s="572"/>
      <c r="C4" s="572"/>
      <c r="D4" s="572"/>
      <c r="E4" s="572"/>
      <c r="F4" s="572"/>
      <c r="G4" s="572"/>
      <c r="H4" s="572"/>
      <c r="I4" s="572"/>
      <c r="J4" s="572"/>
      <c r="K4" s="572"/>
      <c r="L4" s="572"/>
      <c r="M4" s="572"/>
      <c r="N4" s="572"/>
      <c r="O4" s="572"/>
      <c r="P4" s="572"/>
    </row>
    <row r="5" spans="1:17" ht="18.75" x14ac:dyDescent="0.3">
      <c r="A5" s="572" t="str">
        <f>'ANEXO No 1'!A5:T5</f>
        <v>DIRECCION: VEREDA EL TEJAR TIMANA</v>
      </c>
      <c r="B5" s="572"/>
      <c r="C5" s="572"/>
      <c r="D5" s="572"/>
      <c r="E5" s="572"/>
      <c r="F5" s="572"/>
      <c r="G5" s="572"/>
      <c r="H5" s="572"/>
      <c r="I5" s="572"/>
      <c r="J5" s="572"/>
      <c r="K5" s="572"/>
      <c r="L5" s="572"/>
      <c r="M5" s="572"/>
      <c r="N5" s="572"/>
      <c r="O5" s="572"/>
      <c r="P5" s="572"/>
    </row>
    <row r="6" spans="1:17" ht="18.75" x14ac:dyDescent="0.3">
      <c r="A6" s="14"/>
      <c r="B6" s="14"/>
      <c r="C6" s="14"/>
      <c r="D6" s="14"/>
      <c r="E6" s="14"/>
      <c r="F6" s="14"/>
      <c r="G6" s="14"/>
      <c r="H6" s="14"/>
      <c r="I6" s="14"/>
      <c r="J6" s="14"/>
      <c r="K6" s="14"/>
      <c r="L6" s="14"/>
      <c r="M6" s="28"/>
      <c r="N6" s="29"/>
      <c r="O6" s="29"/>
      <c r="P6" s="29"/>
    </row>
    <row r="7" spans="1:17" ht="15.75" x14ac:dyDescent="0.25">
      <c r="A7" s="565" t="s">
        <v>44</v>
      </c>
      <c r="B7" s="565"/>
      <c r="C7" s="565"/>
      <c r="D7" s="565"/>
      <c r="E7" s="565"/>
      <c r="F7" s="565"/>
      <c r="G7" s="565"/>
      <c r="H7" s="565"/>
      <c r="I7" s="565"/>
      <c r="J7" s="565"/>
      <c r="K7" s="565"/>
      <c r="L7" s="565"/>
      <c r="M7" s="565"/>
      <c r="N7" s="565"/>
      <c r="O7" s="565"/>
      <c r="P7" s="565"/>
    </row>
    <row r="8" spans="1:17" ht="15.75" x14ac:dyDescent="0.25">
      <c r="A8" s="565" t="s">
        <v>62</v>
      </c>
      <c r="B8" s="565"/>
      <c r="C8" s="565"/>
      <c r="D8" s="565"/>
      <c r="E8" s="565"/>
      <c r="F8" s="565"/>
      <c r="G8" s="565"/>
      <c r="H8" s="565"/>
      <c r="I8" s="565"/>
      <c r="J8" s="565"/>
      <c r="K8" s="565"/>
      <c r="L8" s="565"/>
      <c r="M8" s="565"/>
      <c r="N8" s="565"/>
      <c r="O8" s="565"/>
      <c r="P8" s="565"/>
    </row>
    <row r="9" spans="1:17" ht="15.75" x14ac:dyDescent="0.25">
      <c r="A9" s="565" t="str">
        <f>'ANEXO No 1'!A9:T9</f>
        <v>VIGENCIA 2026</v>
      </c>
      <c r="B9" s="565"/>
      <c r="C9" s="565"/>
      <c r="D9" s="565"/>
      <c r="E9" s="565"/>
      <c r="F9" s="565"/>
      <c r="G9" s="565"/>
      <c r="H9" s="565"/>
      <c r="I9" s="565"/>
      <c r="J9" s="565"/>
      <c r="K9" s="565"/>
      <c r="L9" s="565"/>
      <c r="M9" s="565"/>
      <c r="N9" s="565"/>
      <c r="O9" s="565"/>
      <c r="P9" s="565"/>
    </row>
    <row r="10" spans="1:17" ht="18.75" x14ac:dyDescent="0.3">
      <c r="A10" s="16"/>
      <c r="B10" s="16"/>
      <c r="C10" s="16"/>
      <c r="D10" s="16"/>
      <c r="E10" s="16"/>
      <c r="F10" s="313"/>
      <c r="G10" s="313"/>
      <c r="H10" s="313"/>
      <c r="I10" s="313"/>
      <c r="J10" s="313"/>
      <c r="K10" s="313"/>
      <c r="L10" s="313"/>
      <c r="M10" s="313"/>
      <c r="N10" s="16"/>
      <c r="O10" s="29"/>
      <c r="P10" s="29"/>
    </row>
    <row r="11" spans="1:17" ht="21" x14ac:dyDescent="0.35">
      <c r="A11" s="16"/>
      <c r="B11" s="16"/>
      <c r="C11" s="16"/>
      <c r="D11" s="16"/>
      <c r="E11" s="16"/>
      <c r="F11" s="75" t="s">
        <v>82</v>
      </c>
      <c r="G11" s="452" t="str">
        <f>'ANEXO No 1'!H11</f>
        <v>X</v>
      </c>
      <c r="H11" s="75" t="s">
        <v>83</v>
      </c>
      <c r="I11" s="452">
        <f>'ANEXO No 1'!J11</f>
        <v>0</v>
      </c>
      <c r="J11" s="75" t="s">
        <v>84</v>
      </c>
      <c r="K11" s="452">
        <f>'ANEXO No 1'!M11</f>
        <v>0</v>
      </c>
      <c r="L11" s="75" t="s">
        <v>85</v>
      </c>
      <c r="M11" s="452">
        <f>'ANEXO No 1'!O11</f>
        <v>0</v>
      </c>
      <c r="N11" s="16"/>
      <c r="O11" s="29"/>
      <c r="P11" s="29"/>
    </row>
    <row r="12" spans="1:17" ht="15.75" x14ac:dyDescent="0.25">
      <c r="A12" s="30"/>
      <c r="B12" s="30"/>
      <c r="C12" s="30"/>
      <c r="D12" s="30"/>
      <c r="E12" s="30"/>
      <c r="F12" s="314"/>
      <c r="G12" s="314"/>
      <c r="H12" s="314"/>
      <c r="I12" s="314"/>
      <c r="J12" s="314"/>
      <c r="K12" s="314"/>
      <c r="L12" s="314"/>
      <c r="M12" s="314"/>
      <c r="N12" s="30"/>
    </row>
    <row r="13" spans="1:17" ht="15.75" x14ac:dyDescent="0.25">
      <c r="A13" s="30"/>
      <c r="B13" s="30"/>
      <c r="C13" s="30"/>
      <c r="D13" s="30"/>
      <c r="E13" s="30"/>
      <c r="F13" s="30"/>
      <c r="G13" s="30"/>
      <c r="H13" s="30"/>
      <c r="I13" s="30"/>
      <c r="J13" s="30"/>
      <c r="K13" s="30"/>
      <c r="L13" s="30"/>
      <c r="M13" s="30"/>
      <c r="N13" s="30"/>
    </row>
    <row r="14" spans="1:17" s="208" customFormat="1" ht="22.5" customHeight="1" x14ac:dyDescent="0.25">
      <c r="A14" s="575" t="s">
        <v>416</v>
      </c>
      <c r="B14" s="575" t="s">
        <v>410</v>
      </c>
      <c r="C14" s="575" t="s">
        <v>411</v>
      </c>
      <c r="D14" s="575" t="s">
        <v>417</v>
      </c>
      <c r="E14" s="576" t="s">
        <v>407</v>
      </c>
      <c r="F14" s="584" t="s">
        <v>6</v>
      </c>
      <c r="G14" s="585"/>
      <c r="H14" s="585"/>
      <c r="I14" s="586"/>
      <c r="J14" s="583" t="s">
        <v>408</v>
      </c>
      <c r="K14" s="579" t="s">
        <v>72</v>
      </c>
      <c r="L14" s="577" t="s">
        <v>73</v>
      </c>
      <c r="M14" s="580" t="s">
        <v>74</v>
      </c>
      <c r="N14" s="581" t="s">
        <v>75</v>
      </c>
      <c r="O14" s="574" t="s">
        <v>76</v>
      </c>
      <c r="P14" s="582" t="s">
        <v>77</v>
      </c>
    </row>
    <row r="15" spans="1:17" s="208" customFormat="1" ht="56.25" customHeight="1" x14ac:dyDescent="0.25">
      <c r="A15" s="575"/>
      <c r="B15" s="575"/>
      <c r="C15" s="575"/>
      <c r="D15" s="575"/>
      <c r="E15" s="576"/>
      <c r="F15" s="87" t="s">
        <v>52</v>
      </c>
      <c r="G15" s="87" t="s">
        <v>86</v>
      </c>
      <c r="H15" s="87" t="s">
        <v>87</v>
      </c>
      <c r="I15" s="87" t="s">
        <v>90</v>
      </c>
      <c r="J15" s="583"/>
      <c r="K15" s="579"/>
      <c r="L15" s="577"/>
      <c r="M15" s="580"/>
      <c r="N15" s="581"/>
      <c r="O15" s="574"/>
      <c r="P15" s="582"/>
    </row>
    <row r="16" spans="1:17" s="8" customFormat="1" ht="15" customHeight="1" x14ac:dyDescent="0.2">
      <c r="A16" s="360" t="s">
        <v>223</v>
      </c>
      <c r="B16" s="361">
        <v>1</v>
      </c>
      <c r="C16" s="361" t="s">
        <v>27</v>
      </c>
      <c r="D16" s="360" t="s">
        <v>224</v>
      </c>
      <c r="E16" s="362">
        <f>+E17</f>
        <v>109012600</v>
      </c>
      <c r="F16" s="362">
        <f t="shared" ref="F16:P16" si="0">+F17</f>
        <v>26299183</v>
      </c>
      <c r="G16" s="362">
        <f t="shared" si="0"/>
        <v>0</v>
      </c>
      <c r="H16" s="362">
        <f t="shared" si="0"/>
        <v>0</v>
      </c>
      <c r="I16" s="362">
        <f t="shared" si="0"/>
        <v>0</v>
      </c>
      <c r="J16" s="362">
        <f>+J17</f>
        <v>135311783</v>
      </c>
      <c r="K16" s="362">
        <f t="shared" si="0"/>
        <v>8250506</v>
      </c>
      <c r="L16" s="362">
        <f t="shared" si="0"/>
        <v>8250506</v>
      </c>
      <c r="M16" s="362">
        <f t="shared" si="0"/>
        <v>5369906</v>
      </c>
      <c r="N16" s="362">
        <f t="shared" si="0"/>
        <v>5369906</v>
      </c>
      <c r="O16" s="362">
        <f t="shared" si="0"/>
        <v>127061277</v>
      </c>
      <c r="P16" s="362">
        <f t="shared" si="0"/>
        <v>127061277</v>
      </c>
    </row>
    <row r="17" spans="1:16" s="224" customFormat="1" ht="12.75" x14ac:dyDescent="0.2">
      <c r="A17" s="93" t="s">
        <v>225</v>
      </c>
      <c r="B17" s="94">
        <v>2</v>
      </c>
      <c r="C17" s="94" t="s">
        <v>27</v>
      </c>
      <c r="D17" s="93" t="s">
        <v>226</v>
      </c>
      <c r="E17" s="298">
        <f t="shared" ref="E17:P17" si="1">+E18+E111</f>
        <v>109012600</v>
      </c>
      <c r="F17" s="298">
        <f t="shared" si="1"/>
        <v>26299183</v>
      </c>
      <c r="G17" s="298">
        <f t="shared" si="1"/>
        <v>0</v>
      </c>
      <c r="H17" s="298">
        <f t="shared" si="1"/>
        <v>0</v>
      </c>
      <c r="I17" s="298">
        <f t="shared" si="1"/>
        <v>0</v>
      </c>
      <c r="J17" s="298">
        <f t="shared" si="1"/>
        <v>135311783</v>
      </c>
      <c r="K17" s="298">
        <f t="shared" si="1"/>
        <v>8250506</v>
      </c>
      <c r="L17" s="298">
        <f t="shared" si="1"/>
        <v>8250506</v>
      </c>
      <c r="M17" s="298">
        <f t="shared" si="1"/>
        <v>5369906</v>
      </c>
      <c r="N17" s="298">
        <f t="shared" si="1"/>
        <v>5369906</v>
      </c>
      <c r="O17" s="298">
        <f t="shared" si="1"/>
        <v>127061277</v>
      </c>
      <c r="P17" s="298">
        <f t="shared" si="1"/>
        <v>127061277</v>
      </c>
    </row>
    <row r="18" spans="1:16" s="224" customFormat="1" ht="12.75" x14ac:dyDescent="0.2">
      <c r="A18" s="96" t="s">
        <v>227</v>
      </c>
      <c r="B18" s="97">
        <v>3</v>
      </c>
      <c r="C18" s="97" t="s">
        <v>27</v>
      </c>
      <c r="D18" s="96" t="s">
        <v>228</v>
      </c>
      <c r="E18" s="299">
        <f t="shared" ref="E18:P18" si="2">+E19+E65</f>
        <v>108712600</v>
      </c>
      <c r="F18" s="299">
        <f t="shared" si="2"/>
        <v>26299183</v>
      </c>
      <c r="G18" s="299">
        <f t="shared" si="2"/>
        <v>0</v>
      </c>
      <c r="H18" s="299">
        <f t="shared" si="2"/>
        <v>0</v>
      </c>
      <c r="I18" s="299">
        <f t="shared" si="2"/>
        <v>0</v>
      </c>
      <c r="J18" s="299">
        <f t="shared" si="2"/>
        <v>135011783</v>
      </c>
      <c r="K18" s="299">
        <f t="shared" si="2"/>
        <v>8240103</v>
      </c>
      <c r="L18" s="299">
        <f t="shared" si="2"/>
        <v>8240103</v>
      </c>
      <c r="M18" s="299">
        <f t="shared" si="2"/>
        <v>5359503</v>
      </c>
      <c r="N18" s="299">
        <f t="shared" si="2"/>
        <v>5359503</v>
      </c>
      <c r="O18" s="299">
        <f t="shared" si="2"/>
        <v>126771680</v>
      </c>
      <c r="P18" s="299">
        <f t="shared" si="2"/>
        <v>126771680</v>
      </c>
    </row>
    <row r="19" spans="1:16" s="224" customFormat="1" ht="12.75" x14ac:dyDescent="0.2">
      <c r="A19" s="210" t="s">
        <v>229</v>
      </c>
      <c r="B19" s="211">
        <v>4</v>
      </c>
      <c r="C19" s="211" t="s">
        <v>27</v>
      </c>
      <c r="D19" s="210" t="s">
        <v>230</v>
      </c>
      <c r="E19" s="300">
        <f t="shared" ref="E19:P19" si="3">+E20+E43+E53</f>
        <v>10000000</v>
      </c>
      <c r="F19" s="300">
        <f t="shared" si="3"/>
        <v>0</v>
      </c>
      <c r="G19" s="300">
        <f t="shared" si="3"/>
        <v>0</v>
      </c>
      <c r="H19" s="300">
        <f t="shared" si="3"/>
        <v>0</v>
      </c>
      <c r="I19" s="300">
        <f t="shared" si="3"/>
        <v>0</v>
      </c>
      <c r="J19" s="300">
        <f t="shared" si="3"/>
        <v>10000000</v>
      </c>
      <c r="K19" s="300">
        <f t="shared" si="3"/>
        <v>0</v>
      </c>
      <c r="L19" s="300">
        <f t="shared" si="3"/>
        <v>0</v>
      </c>
      <c r="M19" s="300">
        <f t="shared" si="3"/>
        <v>0</v>
      </c>
      <c r="N19" s="300">
        <f t="shared" si="3"/>
        <v>0</v>
      </c>
      <c r="O19" s="300">
        <f t="shared" si="3"/>
        <v>10000000</v>
      </c>
      <c r="P19" s="300">
        <f t="shared" si="3"/>
        <v>10000000</v>
      </c>
    </row>
    <row r="20" spans="1:16" s="224" customFormat="1" ht="12.75" x14ac:dyDescent="0.2">
      <c r="A20" s="212" t="s">
        <v>231</v>
      </c>
      <c r="B20" s="213">
        <v>5</v>
      </c>
      <c r="C20" s="213" t="s">
        <v>27</v>
      </c>
      <c r="D20" s="212" t="s">
        <v>232</v>
      </c>
      <c r="E20" s="301">
        <f t="shared" ref="E20:P20" si="4">+E21</f>
        <v>0</v>
      </c>
      <c r="F20" s="301">
        <f t="shared" si="4"/>
        <v>0</v>
      </c>
      <c r="G20" s="301">
        <f t="shared" si="4"/>
        <v>0</v>
      </c>
      <c r="H20" s="301">
        <f t="shared" si="4"/>
        <v>0</v>
      </c>
      <c r="I20" s="301">
        <f t="shared" si="4"/>
        <v>0</v>
      </c>
      <c r="J20" s="301">
        <f t="shared" si="4"/>
        <v>0</v>
      </c>
      <c r="K20" s="301">
        <f>+K21</f>
        <v>0</v>
      </c>
      <c r="L20" s="301">
        <f t="shared" si="4"/>
        <v>0</v>
      </c>
      <c r="M20" s="301">
        <f t="shared" si="4"/>
        <v>0</v>
      </c>
      <c r="N20" s="301">
        <f t="shared" si="4"/>
        <v>0</v>
      </c>
      <c r="O20" s="301">
        <f t="shared" si="4"/>
        <v>0</v>
      </c>
      <c r="P20" s="301">
        <f t="shared" si="4"/>
        <v>0</v>
      </c>
    </row>
    <row r="21" spans="1:16" s="224" customFormat="1" ht="12.75" x14ac:dyDescent="0.2">
      <c r="A21" s="214" t="s">
        <v>233</v>
      </c>
      <c r="B21" s="106">
        <v>6</v>
      </c>
      <c r="C21" s="106" t="s">
        <v>27</v>
      </c>
      <c r="D21" s="214" t="s">
        <v>234</v>
      </c>
      <c r="E21" s="302">
        <f t="shared" ref="E21:P21" si="5">+E22+E25+E30+E32+E39</f>
        <v>0</v>
      </c>
      <c r="F21" s="302">
        <f t="shared" si="5"/>
        <v>0</v>
      </c>
      <c r="G21" s="302">
        <f t="shared" si="5"/>
        <v>0</v>
      </c>
      <c r="H21" s="302">
        <f t="shared" si="5"/>
        <v>0</v>
      </c>
      <c r="I21" s="302">
        <f t="shared" si="5"/>
        <v>0</v>
      </c>
      <c r="J21" s="302">
        <f t="shared" si="5"/>
        <v>0</v>
      </c>
      <c r="K21" s="302">
        <f t="shared" si="5"/>
        <v>0</v>
      </c>
      <c r="L21" s="302">
        <f t="shared" si="5"/>
        <v>0</v>
      </c>
      <c r="M21" s="302">
        <f t="shared" si="5"/>
        <v>0</v>
      </c>
      <c r="N21" s="302">
        <f t="shared" si="5"/>
        <v>0</v>
      </c>
      <c r="O21" s="302">
        <f t="shared" si="5"/>
        <v>0</v>
      </c>
      <c r="P21" s="302">
        <f t="shared" si="5"/>
        <v>0</v>
      </c>
    </row>
    <row r="22" spans="1:16" s="224" customFormat="1" ht="12.75" x14ac:dyDescent="0.25">
      <c r="A22" s="107" t="s">
        <v>235</v>
      </c>
      <c r="B22" s="108">
        <v>7</v>
      </c>
      <c r="C22" s="108" t="s">
        <v>27</v>
      </c>
      <c r="D22" s="107" t="s">
        <v>236</v>
      </c>
      <c r="E22" s="91">
        <f t="shared" ref="E22:P22" si="6">SUM(E23:E24)</f>
        <v>0</v>
      </c>
      <c r="F22" s="91">
        <f t="shared" si="6"/>
        <v>0</v>
      </c>
      <c r="G22" s="91">
        <f t="shared" si="6"/>
        <v>0</v>
      </c>
      <c r="H22" s="91">
        <f t="shared" si="6"/>
        <v>0</v>
      </c>
      <c r="I22" s="91">
        <f t="shared" si="6"/>
        <v>0</v>
      </c>
      <c r="J22" s="91">
        <f t="shared" si="6"/>
        <v>0</v>
      </c>
      <c r="K22" s="91">
        <f>SUM(K23:K24)</f>
        <v>0</v>
      </c>
      <c r="L22" s="91">
        <f t="shared" si="6"/>
        <v>0</v>
      </c>
      <c r="M22" s="91">
        <f t="shared" si="6"/>
        <v>0</v>
      </c>
      <c r="N22" s="91">
        <f t="shared" si="6"/>
        <v>0</v>
      </c>
      <c r="O22" s="91">
        <f t="shared" si="6"/>
        <v>0</v>
      </c>
      <c r="P22" s="91">
        <f t="shared" si="6"/>
        <v>0</v>
      </c>
    </row>
    <row r="23" spans="1:16" s="224" customFormat="1" ht="32.25" customHeight="1" x14ac:dyDescent="0.25">
      <c r="A23" s="206" t="s">
        <v>237</v>
      </c>
      <c r="B23" s="196">
        <v>8</v>
      </c>
      <c r="C23" s="196" t="s">
        <v>118</v>
      </c>
      <c r="D23" s="249" t="s">
        <v>238</v>
      </c>
      <c r="E23" s="472">
        <f>+'ANEXO No 4'!E23+'ANEXO No 5'!E23+'ANEXO No 6 '!E23+'ANEXO No 7'!E23+'ANEXO No 8'!E23+'ANEXO No 9'!E23</f>
        <v>0</v>
      </c>
      <c r="F23" s="159">
        <f>+'ANEXO No 4'!F23+'ANEXO No 5'!F23+'ANEXO No 6 '!F23+'ANEXO No 7'!F23+'ANEXO No 8'!F23+'ANEXO No 9'!F23</f>
        <v>0</v>
      </c>
      <c r="G23" s="159">
        <f>+'ANEXO No 4'!G23+'ANEXO No 5'!G23+'ANEXO No 6 '!G23+'ANEXO No 7'!G23+'ANEXO No 8'!G23+'ANEXO No 9'!G23</f>
        <v>0</v>
      </c>
      <c r="H23" s="159">
        <f>+'ANEXO No 4'!H23+'ANEXO No 5'!H23+'ANEXO No 6 '!H23+'ANEXO No 7'!H23+'ANEXO No 8'!H23+'ANEXO No 9'!H23</f>
        <v>0</v>
      </c>
      <c r="I23" s="159">
        <f>+'ANEXO No 4'!I23+'ANEXO No 5'!I23+'ANEXO No 6 '!I23+'ANEXO No 7'!I23+'ANEXO No 8'!I23+'ANEXO No 9'!I23</f>
        <v>0</v>
      </c>
      <c r="J23" s="473">
        <f>+'ANEXO No 4'!J23+'ANEXO No 5'!J23+'ANEXO No 6 '!J23+'ANEXO No 7'!J23+'ANEXO No 8'!J23+'ANEXO No 9'!J23</f>
        <v>0</v>
      </c>
      <c r="K23" s="358">
        <f>+'ANEXO No 4'!O23+'ANEXO No 5'!O23+'ANEXO No 6 '!O23+'ANEXO No 7'!O23+'ANEXO No 8'!O23+'ANEXO No 9'!O23</f>
        <v>0</v>
      </c>
      <c r="L23" s="474">
        <f>+'ANEXO No 4'!P23+'ANEXO No 5'!P23+'ANEXO No 6 '!P23+'ANEXO No 7'!P23+'ANEXO No 8'!P23+'ANEXO No 9'!P23</f>
        <v>0</v>
      </c>
      <c r="M23" s="475">
        <f>+'ANEXO No 4'!U23+'ANEXO No 5'!U23+'ANEXO No 6 '!U23+'ANEXO No 7'!U23+'ANEXO No 8'!U23+'ANEXO No 9'!U23</f>
        <v>0</v>
      </c>
      <c r="N23" s="476">
        <f>+'ANEXO No 4'!Z23+'ANEXO No 5'!Z23+'ANEXO No 6 '!Z23+'ANEXO No 7'!Z23+'ANEXO No 8'!Z23+'ANEXO No 9'!Z23</f>
        <v>0</v>
      </c>
      <c r="O23" s="504">
        <f>+J23-K23</f>
        <v>0</v>
      </c>
      <c r="P23" s="502">
        <f>+J23-L23</f>
        <v>0</v>
      </c>
    </row>
    <row r="24" spans="1:16" s="224" customFormat="1" ht="24.75" customHeight="1" x14ac:dyDescent="0.2">
      <c r="A24" s="206" t="s">
        <v>239</v>
      </c>
      <c r="B24" s="146">
        <v>8</v>
      </c>
      <c r="C24" s="146" t="s">
        <v>118</v>
      </c>
      <c r="D24" s="154" t="s">
        <v>240</v>
      </c>
      <c r="E24" s="472">
        <f>+'ANEXO No 4'!E24+'ANEXO No 5'!E24+'ANEXO No 6 '!E24+'ANEXO No 7'!E24+'ANEXO No 8'!E24+'ANEXO No 9'!E24</f>
        <v>0</v>
      </c>
      <c r="F24" s="159">
        <f>+'ANEXO No 4'!F24+'ANEXO No 5'!F24+'ANEXO No 6 '!F24+'ANEXO No 7'!F24+'ANEXO No 8'!F24+'ANEXO No 9'!F24</f>
        <v>0</v>
      </c>
      <c r="G24" s="159">
        <f>+'ANEXO No 4'!G24+'ANEXO No 5'!G24+'ANEXO No 6 '!G24+'ANEXO No 7'!G24+'ANEXO No 8'!G24+'ANEXO No 9'!G24</f>
        <v>0</v>
      </c>
      <c r="H24" s="159">
        <f>+'ANEXO No 4'!H24+'ANEXO No 5'!H24+'ANEXO No 6 '!H24+'ANEXO No 7'!H24+'ANEXO No 8'!H24+'ANEXO No 9'!H24</f>
        <v>0</v>
      </c>
      <c r="I24" s="159">
        <f>+'ANEXO No 4'!I24+'ANEXO No 5'!I24+'ANEXO No 6 '!I24+'ANEXO No 7'!I24+'ANEXO No 8'!I24+'ANEXO No 9'!I24</f>
        <v>0</v>
      </c>
      <c r="J24" s="473">
        <f>+'ANEXO No 4'!J24+'ANEXO No 5'!J24+'ANEXO No 6 '!J24+'ANEXO No 7'!J24+'ANEXO No 8'!J24+'ANEXO No 9'!J24</f>
        <v>0</v>
      </c>
      <c r="K24" s="358">
        <f>+'ANEXO No 4'!O24+'ANEXO No 5'!O24+'ANEXO No 6 '!O24+'ANEXO No 7'!O24+'ANEXO No 8'!O24+'ANEXO No 9'!O24</f>
        <v>0</v>
      </c>
      <c r="L24" s="474">
        <f>+'ANEXO No 4'!P24+'ANEXO No 5'!P24+'ANEXO No 6 '!P24+'ANEXO No 7'!P24+'ANEXO No 8'!P24+'ANEXO No 9'!P24</f>
        <v>0</v>
      </c>
      <c r="M24" s="475">
        <f>+'ANEXO No 4'!U24+'ANEXO No 5'!U24+'ANEXO No 6 '!U24+'ANEXO No 7'!U24+'ANEXO No 8'!U24+'ANEXO No 9'!U24</f>
        <v>0</v>
      </c>
      <c r="N24" s="476">
        <f>+'ANEXO No 4'!Z24+'ANEXO No 5'!Z24+'ANEXO No 6 '!Z24+'ANEXO No 7'!Z24+'ANEXO No 8'!Z24+'ANEXO No 9'!Z24</f>
        <v>0</v>
      </c>
      <c r="O24" s="504">
        <f>+J24-K24</f>
        <v>0</v>
      </c>
      <c r="P24" s="502">
        <f>+J24-L24</f>
        <v>0</v>
      </c>
    </row>
    <row r="25" spans="1:16" s="224" customFormat="1" ht="12.75" x14ac:dyDescent="0.25">
      <c r="A25" s="107" t="s">
        <v>241</v>
      </c>
      <c r="B25" s="108">
        <v>7</v>
      </c>
      <c r="C25" s="108" t="s">
        <v>27</v>
      </c>
      <c r="D25" s="107" t="s">
        <v>242</v>
      </c>
      <c r="E25" s="91">
        <f t="shared" ref="E25:K25" si="7">SUM(E26:E29)</f>
        <v>0</v>
      </c>
      <c r="F25" s="91">
        <f t="shared" si="7"/>
        <v>0</v>
      </c>
      <c r="G25" s="91">
        <f t="shared" si="7"/>
        <v>0</v>
      </c>
      <c r="H25" s="91">
        <f t="shared" si="7"/>
        <v>0</v>
      </c>
      <c r="I25" s="91">
        <f t="shared" si="7"/>
        <v>0</v>
      </c>
      <c r="J25" s="91">
        <f t="shared" si="7"/>
        <v>0</v>
      </c>
      <c r="K25" s="91">
        <f t="shared" si="7"/>
        <v>0</v>
      </c>
      <c r="L25" s="91">
        <f t="shared" ref="L25:P25" si="8">SUM(L26:L29)</f>
        <v>0</v>
      </c>
      <c r="M25" s="91">
        <f t="shared" si="8"/>
        <v>0</v>
      </c>
      <c r="N25" s="91">
        <f t="shared" si="8"/>
        <v>0</v>
      </c>
      <c r="O25" s="91">
        <f t="shared" si="8"/>
        <v>0</v>
      </c>
      <c r="P25" s="91">
        <f t="shared" si="8"/>
        <v>0</v>
      </c>
    </row>
    <row r="26" spans="1:16" s="224" customFormat="1" ht="12.75" x14ac:dyDescent="0.2">
      <c r="A26" s="145" t="s">
        <v>243</v>
      </c>
      <c r="B26" s="146">
        <v>8</v>
      </c>
      <c r="C26" s="146" t="s">
        <v>118</v>
      </c>
      <c r="D26" s="145" t="s">
        <v>244</v>
      </c>
      <c r="E26" s="472">
        <f>+'ANEXO No 4'!E26+'ANEXO No 5'!E26+'ANEXO No 6 '!E26+'ANEXO No 7'!E26+'ANEXO No 8'!E26+'ANEXO No 9'!E26</f>
        <v>0</v>
      </c>
      <c r="F26" s="159">
        <f>+'ANEXO No 4'!F26+'ANEXO No 5'!F26+'ANEXO No 6 '!F26+'ANEXO No 7'!F26+'ANEXO No 8'!F26+'ANEXO No 9'!F26</f>
        <v>0</v>
      </c>
      <c r="G26" s="159">
        <f>+'ANEXO No 4'!G26+'ANEXO No 5'!G26+'ANEXO No 6 '!G26+'ANEXO No 7'!G26+'ANEXO No 8'!G26+'ANEXO No 9'!G26</f>
        <v>0</v>
      </c>
      <c r="H26" s="159">
        <f>+'ANEXO No 4'!H26+'ANEXO No 5'!H26+'ANEXO No 6 '!H26+'ANEXO No 7'!H26+'ANEXO No 8'!H26+'ANEXO No 9'!H26</f>
        <v>0</v>
      </c>
      <c r="I26" s="159">
        <f>+'ANEXO No 4'!I26+'ANEXO No 5'!I26+'ANEXO No 6 '!I26+'ANEXO No 7'!I26+'ANEXO No 8'!I26+'ANEXO No 9'!I26</f>
        <v>0</v>
      </c>
      <c r="J26" s="473">
        <f>+'ANEXO No 4'!J26+'ANEXO No 5'!J26+'ANEXO No 6 '!J26+'ANEXO No 7'!J26+'ANEXO No 8'!J26+'ANEXO No 9'!J26</f>
        <v>0</v>
      </c>
      <c r="K26" s="358">
        <f>+'ANEXO No 4'!O26+'ANEXO No 5'!O26+'ANEXO No 6 '!O26+'ANEXO No 7'!O26+'ANEXO No 8'!O26+'ANEXO No 9'!O26</f>
        <v>0</v>
      </c>
      <c r="L26" s="474">
        <f>+'ANEXO No 4'!P26+'ANEXO No 5'!P26+'ANEXO No 6 '!P26+'ANEXO No 7'!P26+'ANEXO No 8'!P26+'ANEXO No 9'!P26</f>
        <v>0</v>
      </c>
      <c r="M26" s="475">
        <f>+'ANEXO No 4'!U26+'ANEXO No 5'!U26+'ANEXO No 6 '!U26+'ANEXO No 7'!U26+'ANEXO No 8'!U26+'ANEXO No 9'!U26</f>
        <v>0</v>
      </c>
      <c r="N26" s="476">
        <f>+'ANEXO No 4'!Z26+'ANEXO No 5'!Z26+'ANEXO No 6 '!Z26+'ANEXO No 7'!Z26+'ANEXO No 8'!Z26+'ANEXO No 9'!Z26</f>
        <v>0</v>
      </c>
      <c r="O26" s="504">
        <f t="shared" ref="O26:O29" si="9">+J26-K26</f>
        <v>0</v>
      </c>
      <c r="P26" s="502">
        <f t="shared" ref="P26:P29" si="10">+J26-L26</f>
        <v>0</v>
      </c>
    </row>
    <row r="27" spans="1:16" s="224" customFormat="1" ht="12.75" x14ac:dyDescent="0.2">
      <c r="A27" s="145" t="s">
        <v>245</v>
      </c>
      <c r="B27" s="146">
        <v>8</v>
      </c>
      <c r="C27" s="146" t="s">
        <v>118</v>
      </c>
      <c r="D27" s="145" t="s">
        <v>246</v>
      </c>
      <c r="E27" s="472">
        <f>+'ANEXO No 4'!E27+'ANEXO No 5'!E27+'ANEXO No 6 '!E27+'ANEXO No 7'!E27+'ANEXO No 8'!E27+'ANEXO No 9'!E27</f>
        <v>0</v>
      </c>
      <c r="F27" s="159">
        <f>+'ANEXO No 4'!F27+'ANEXO No 5'!F27+'ANEXO No 6 '!F27+'ANEXO No 7'!F27+'ANEXO No 8'!F27+'ANEXO No 9'!F27</f>
        <v>0</v>
      </c>
      <c r="G27" s="159">
        <f>+'ANEXO No 4'!G27+'ANEXO No 5'!G27+'ANEXO No 6 '!G27+'ANEXO No 7'!G27+'ANEXO No 8'!G27+'ANEXO No 9'!G27</f>
        <v>0</v>
      </c>
      <c r="H27" s="159">
        <f>+'ANEXO No 4'!H27+'ANEXO No 5'!H27+'ANEXO No 6 '!H27+'ANEXO No 7'!H27+'ANEXO No 8'!H27+'ANEXO No 9'!H27</f>
        <v>0</v>
      </c>
      <c r="I27" s="159">
        <f>+'ANEXO No 4'!I27+'ANEXO No 5'!I27+'ANEXO No 6 '!I27+'ANEXO No 7'!I27+'ANEXO No 8'!I27+'ANEXO No 9'!I27</f>
        <v>0</v>
      </c>
      <c r="J27" s="473">
        <f>+'ANEXO No 4'!J27+'ANEXO No 5'!J27+'ANEXO No 6 '!J27+'ANEXO No 7'!J27+'ANEXO No 8'!J27+'ANEXO No 9'!J27</f>
        <v>0</v>
      </c>
      <c r="K27" s="358">
        <f>+'ANEXO No 4'!O27+'ANEXO No 5'!O27+'ANEXO No 6 '!O27+'ANEXO No 7'!O27+'ANEXO No 8'!O27+'ANEXO No 9'!O27</f>
        <v>0</v>
      </c>
      <c r="L27" s="474">
        <f>+'ANEXO No 4'!P27+'ANEXO No 5'!P27+'ANEXO No 6 '!P27+'ANEXO No 7'!P27+'ANEXO No 8'!P27+'ANEXO No 9'!P27</f>
        <v>0</v>
      </c>
      <c r="M27" s="475">
        <f>+'ANEXO No 4'!U27+'ANEXO No 5'!U27+'ANEXO No 6 '!U27+'ANEXO No 7'!U27+'ANEXO No 8'!U27+'ANEXO No 9'!U27</f>
        <v>0</v>
      </c>
      <c r="N27" s="476">
        <f>+'ANEXO No 4'!Z27+'ANEXO No 5'!Z27+'ANEXO No 6 '!Z27+'ANEXO No 7'!Z27+'ANEXO No 8'!Z27+'ANEXO No 9'!Z27</f>
        <v>0</v>
      </c>
      <c r="O27" s="504">
        <f t="shared" si="9"/>
        <v>0</v>
      </c>
      <c r="P27" s="502">
        <f t="shared" si="10"/>
        <v>0</v>
      </c>
    </row>
    <row r="28" spans="1:16" s="224" customFormat="1" ht="25.5" x14ac:dyDescent="0.25">
      <c r="A28" s="206" t="s">
        <v>247</v>
      </c>
      <c r="B28" s="196">
        <v>8</v>
      </c>
      <c r="C28" s="196" t="s">
        <v>118</v>
      </c>
      <c r="D28" s="249" t="s">
        <v>248</v>
      </c>
      <c r="E28" s="472">
        <f>+'ANEXO No 4'!E28+'ANEXO No 5'!E28+'ANEXO No 6 '!E28+'ANEXO No 7'!E28+'ANEXO No 8'!E28+'ANEXO No 9'!E28</f>
        <v>0</v>
      </c>
      <c r="F28" s="159">
        <f>+'ANEXO No 4'!F28+'ANEXO No 5'!F28+'ANEXO No 6 '!F28+'ANEXO No 7'!F28+'ANEXO No 8'!F28+'ANEXO No 9'!F28</f>
        <v>0</v>
      </c>
      <c r="G28" s="159">
        <f>+'ANEXO No 4'!G28+'ANEXO No 5'!G28+'ANEXO No 6 '!G28+'ANEXO No 7'!G28+'ANEXO No 8'!G28+'ANEXO No 9'!G28</f>
        <v>0</v>
      </c>
      <c r="H28" s="159">
        <f>+'ANEXO No 4'!H28+'ANEXO No 5'!H28+'ANEXO No 6 '!H28+'ANEXO No 7'!H28+'ANEXO No 8'!H28+'ANEXO No 9'!H28</f>
        <v>0</v>
      </c>
      <c r="I28" s="159">
        <f>+'ANEXO No 4'!I28+'ANEXO No 5'!I28+'ANEXO No 6 '!I28+'ANEXO No 7'!I28+'ANEXO No 8'!I28+'ANEXO No 9'!I28</f>
        <v>0</v>
      </c>
      <c r="J28" s="473">
        <f>+'ANEXO No 4'!J28+'ANEXO No 5'!J28+'ANEXO No 6 '!J28+'ANEXO No 7'!J28+'ANEXO No 8'!J28+'ANEXO No 9'!J28</f>
        <v>0</v>
      </c>
      <c r="K28" s="358">
        <f>+'ANEXO No 4'!O28+'ANEXO No 5'!O28+'ANEXO No 6 '!O28+'ANEXO No 7'!O28+'ANEXO No 8'!O28+'ANEXO No 9'!O28</f>
        <v>0</v>
      </c>
      <c r="L28" s="474">
        <f>+'ANEXO No 4'!P28+'ANEXO No 5'!P28+'ANEXO No 6 '!P28+'ANEXO No 7'!P28+'ANEXO No 8'!P28+'ANEXO No 9'!P28</f>
        <v>0</v>
      </c>
      <c r="M28" s="475">
        <f>+'ANEXO No 4'!U28+'ANEXO No 5'!U28+'ANEXO No 6 '!U28+'ANEXO No 7'!U28+'ANEXO No 8'!U28+'ANEXO No 9'!U28</f>
        <v>0</v>
      </c>
      <c r="N28" s="476">
        <f>+'ANEXO No 4'!Z28+'ANEXO No 5'!Z28+'ANEXO No 6 '!Z28+'ANEXO No 7'!Z28+'ANEXO No 8'!Z28+'ANEXO No 9'!Z28</f>
        <v>0</v>
      </c>
      <c r="O28" s="504">
        <f t="shared" si="9"/>
        <v>0</v>
      </c>
      <c r="P28" s="502">
        <f t="shared" si="10"/>
        <v>0</v>
      </c>
    </row>
    <row r="29" spans="1:16" s="224" customFormat="1" ht="12.75" x14ac:dyDescent="0.2">
      <c r="A29" s="145" t="s">
        <v>249</v>
      </c>
      <c r="B29" s="146">
        <v>8</v>
      </c>
      <c r="C29" s="146" t="s">
        <v>118</v>
      </c>
      <c r="D29" s="145" t="s">
        <v>250</v>
      </c>
      <c r="E29" s="472">
        <f>+'ANEXO No 4'!E29+'ANEXO No 5'!E29+'ANEXO No 6 '!E29+'ANEXO No 7'!E29+'ANEXO No 8'!E29+'ANEXO No 9'!E29</f>
        <v>0</v>
      </c>
      <c r="F29" s="159">
        <f>+'ANEXO No 4'!F29+'ANEXO No 5'!F29+'ANEXO No 6 '!F29+'ANEXO No 7'!F29+'ANEXO No 8'!F29+'ANEXO No 9'!F29</f>
        <v>0</v>
      </c>
      <c r="G29" s="159">
        <f>+'ANEXO No 4'!G29+'ANEXO No 5'!G29+'ANEXO No 6 '!G29+'ANEXO No 7'!G29+'ANEXO No 8'!G29+'ANEXO No 9'!G29</f>
        <v>0</v>
      </c>
      <c r="H29" s="159">
        <f>+'ANEXO No 4'!H29+'ANEXO No 5'!H29+'ANEXO No 6 '!H29+'ANEXO No 7'!H29+'ANEXO No 8'!H29+'ANEXO No 9'!H29</f>
        <v>0</v>
      </c>
      <c r="I29" s="159">
        <f>+'ANEXO No 4'!I29+'ANEXO No 5'!I29+'ANEXO No 6 '!I29+'ANEXO No 7'!I29+'ANEXO No 8'!I29+'ANEXO No 9'!I29</f>
        <v>0</v>
      </c>
      <c r="J29" s="473">
        <f>+'ANEXO No 4'!J29+'ANEXO No 5'!J29+'ANEXO No 6 '!J29+'ANEXO No 7'!J29+'ANEXO No 8'!J29+'ANEXO No 9'!J29</f>
        <v>0</v>
      </c>
      <c r="K29" s="358">
        <f>+'ANEXO No 4'!O29+'ANEXO No 5'!O29+'ANEXO No 6 '!O29+'ANEXO No 7'!O29+'ANEXO No 8'!O29+'ANEXO No 9'!O29</f>
        <v>0</v>
      </c>
      <c r="L29" s="474">
        <f>+'ANEXO No 4'!P29+'ANEXO No 5'!P29+'ANEXO No 6 '!P29+'ANEXO No 7'!P29+'ANEXO No 8'!P29+'ANEXO No 9'!P29</f>
        <v>0</v>
      </c>
      <c r="M29" s="475">
        <f>+'ANEXO No 4'!U29+'ANEXO No 5'!U29+'ANEXO No 6 '!U29+'ANEXO No 7'!U29+'ANEXO No 8'!U29+'ANEXO No 9'!U29</f>
        <v>0</v>
      </c>
      <c r="N29" s="476">
        <f>+'ANEXO No 4'!Z29+'ANEXO No 5'!Z29+'ANEXO No 6 '!Z29+'ANEXO No 7'!Z29+'ANEXO No 8'!Z29+'ANEXO No 9'!Z29</f>
        <v>0</v>
      </c>
      <c r="O29" s="504">
        <f t="shared" si="9"/>
        <v>0</v>
      </c>
      <c r="P29" s="502">
        <f t="shared" si="10"/>
        <v>0</v>
      </c>
    </row>
    <row r="30" spans="1:16" s="224" customFormat="1" ht="12.75" x14ac:dyDescent="0.2">
      <c r="A30" s="115" t="s">
        <v>251</v>
      </c>
      <c r="B30" s="116">
        <v>7</v>
      </c>
      <c r="C30" s="116" t="s">
        <v>27</v>
      </c>
      <c r="D30" s="117" t="s">
        <v>252</v>
      </c>
      <c r="E30" s="91">
        <f>SUM(E31)</f>
        <v>0</v>
      </c>
      <c r="F30" s="91">
        <f t="shared" ref="F30:P30" si="11">SUM(F31)</f>
        <v>0</v>
      </c>
      <c r="G30" s="91">
        <f t="shared" si="11"/>
        <v>0</v>
      </c>
      <c r="H30" s="91">
        <f t="shared" si="11"/>
        <v>0</v>
      </c>
      <c r="I30" s="91">
        <f t="shared" si="11"/>
        <v>0</v>
      </c>
      <c r="J30" s="91">
        <f t="shared" si="11"/>
        <v>0</v>
      </c>
      <c r="K30" s="91">
        <f t="shared" si="11"/>
        <v>0</v>
      </c>
      <c r="L30" s="91">
        <f t="shared" si="11"/>
        <v>0</v>
      </c>
      <c r="M30" s="91">
        <f t="shared" si="11"/>
        <v>0</v>
      </c>
      <c r="N30" s="91">
        <f t="shared" si="11"/>
        <v>0</v>
      </c>
      <c r="O30" s="91">
        <f t="shared" si="11"/>
        <v>0</v>
      </c>
      <c r="P30" s="91">
        <f t="shared" si="11"/>
        <v>0</v>
      </c>
    </row>
    <row r="31" spans="1:16" s="224" customFormat="1" ht="12.75" x14ac:dyDescent="0.2">
      <c r="A31" s="145" t="s">
        <v>253</v>
      </c>
      <c r="B31" s="146">
        <v>8</v>
      </c>
      <c r="C31" s="146" t="s">
        <v>118</v>
      </c>
      <c r="D31" s="145" t="s">
        <v>254</v>
      </c>
      <c r="E31" s="472">
        <f>+'ANEXO No 4'!E31+'ANEXO No 5'!E31+'ANEXO No 6 '!E31+'ANEXO No 7'!E31+'ANEXO No 8'!E31+'ANEXO No 9'!E31</f>
        <v>0</v>
      </c>
      <c r="F31" s="159">
        <f>+'ANEXO No 4'!F31+'ANEXO No 5'!F31+'ANEXO No 6 '!F31+'ANEXO No 7'!F31+'ANEXO No 8'!F31+'ANEXO No 9'!F31</f>
        <v>0</v>
      </c>
      <c r="G31" s="159">
        <f>+'ANEXO No 4'!G31+'ANEXO No 5'!G31+'ANEXO No 6 '!G31+'ANEXO No 7'!G31+'ANEXO No 8'!G31+'ANEXO No 9'!G31</f>
        <v>0</v>
      </c>
      <c r="H31" s="159">
        <f>+'ANEXO No 4'!H31+'ANEXO No 5'!H31+'ANEXO No 6 '!H31+'ANEXO No 7'!H31+'ANEXO No 8'!H31+'ANEXO No 9'!H31</f>
        <v>0</v>
      </c>
      <c r="I31" s="159">
        <f>+'ANEXO No 4'!I31+'ANEXO No 5'!I31+'ANEXO No 6 '!I31+'ANEXO No 7'!I31+'ANEXO No 8'!I31+'ANEXO No 9'!I31</f>
        <v>0</v>
      </c>
      <c r="J31" s="473">
        <f>+'ANEXO No 4'!J31+'ANEXO No 5'!J31+'ANEXO No 6 '!J31+'ANEXO No 7'!J31+'ANEXO No 8'!J31+'ANEXO No 9'!J31</f>
        <v>0</v>
      </c>
      <c r="K31" s="358">
        <f>+'ANEXO No 4'!O31+'ANEXO No 5'!O31+'ANEXO No 6 '!O31+'ANEXO No 7'!O31+'ANEXO No 8'!O31+'ANEXO No 9'!O31</f>
        <v>0</v>
      </c>
      <c r="L31" s="474">
        <f>+'ANEXO No 4'!P31+'ANEXO No 5'!P31+'ANEXO No 6 '!P31+'ANEXO No 7'!P31+'ANEXO No 8'!P31+'ANEXO No 9'!P31</f>
        <v>0</v>
      </c>
      <c r="M31" s="475">
        <f>+'ANEXO No 4'!U31+'ANEXO No 5'!U31+'ANEXO No 6 '!U31+'ANEXO No 7'!U31+'ANEXO No 8'!U31+'ANEXO No 9'!U31</f>
        <v>0</v>
      </c>
      <c r="N31" s="476">
        <f>+'ANEXO No 4'!Z31+'ANEXO No 5'!Z31+'ANEXO No 6 '!Z31+'ANEXO No 7'!Z31+'ANEXO No 8'!Z31+'ANEXO No 9'!Z31</f>
        <v>0</v>
      </c>
      <c r="O31" s="504">
        <f>+J31-K31</f>
        <v>0</v>
      </c>
      <c r="P31" s="502">
        <f>+J31-L31</f>
        <v>0</v>
      </c>
    </row>
    <row r="32" spans="1:16" s="224" customFormat="1" ht="12.75" x14ac:dyDescent="0.2">
      <c r="A32" s="115" t="s">
        <v>255</v>
      </c>
      <c r="B32" s="116">
        <v>7</v>
      </c>
      <c r="C32" s="116" t="s">
        <v>27</v>
      </c>
      <c r="D32" s="117" t="s">
        <v>256</v>
      </c>
      <c r="E32" s="91">
        <f t="shared" ref="E32:P32" si="12">SUM(E33:E38)</f>
        <v>0</v>
      </c>
      <c r="F32" s="91">
        <f>SUM(F33:F38)</f>
        <v>0</v>
      </c>
      <c r="G32" s="91">
        <f>SUM(G33:G38)</f>
        <v>0</v>
      </c>
      <c r="H32" s="91">
        <f>SUM(H33:H38)</f>
        <v>0</v>
      </c>
      <c r="I32" s="91">
        <f>SUM(I33:I38)</f>
        <v>0</v>
      </c>
      <c r="J32" s="91">
        <f t="shared" si="12"/>
        <v>0</v>
      </c>
      <c r="K32" s="91">
        <f t="shared" si="12"/>
        <v>0</v>
      </c>
      <c r="L32" s="91">
        <f t="shared" si="12"/>
        <v>0</v>
      </c>
      <c r="M32" s="91">
        <f t="shared" si="12"/>
        <v>0</v>
      </c>
      <c r="N32" s="91">
        <f t="shared" si="12"/>
        <v>0</v>
      </c>
      <c r="O32" s="91">
        <f t="shared" si="12"/>
        <v>0</v>
      </c>
      <c r="P32" s="91">
        <f t="shared" si="12"/>
        <v>0</v>
      </c>
    </row>
    <row r="33" spans="1:16" s="224" customFormat="1" ht="25.5" x14ac:dyDescent="0.25">
      <c r="A33" s="206" t="s">
        <v>589</v>
      </c>
      <c r="B33" s="196">
        <v>8</v>
      </c>
      <c r="C33" s="196" t="s">
        <v>118</v>
      </c>
      <c r="D33" s="249" t="s">
        <v>590</v>
      </c>
      <c r="E33" s="472">
        <f>+'ANEXO No 4'!E33+'ANEXO No 5'!E33+'ANEXO No 6 '!E33+'ANEXO No 7'!E33+'ANEXO No 8'!E33+'ANEXO No 9'!E33</f>
        <v>0</v>
      </c>
      <c r="F33" s="159">
        <f>+'ANEXO No 4'!F33+'ANEXO No 5'!F33+'ANEXO No 6 '!F33+'ANEXO No 7'!F33+'ANEXO No 8'!F33+'ANEXO No 9'!F33</f>
        <v>0</v>
      </c>
      <c r="G33" s="159">
        <f>+'ANEXO No 4'!G33+'ANEXO No 5'!G33+'ANEXO No 6 '!G33+'ANEXO No 7'!G33+'ANEXO No 8'!G33+'ANEXO No 9'!G33</f>
        <v>0</v>
      </c>
      <c r="H33" s="159">
        <f>+'ANEXO No 4'!H33+'ANEXO No 5'!H33+'ANEXO No 6 '!H33+'ANEXO No 7'!H33+'ANEXO No 8'!H33+'ANEXO No 9'!H33</f>
        <v>0</v>
      </c>
      <c r="I33" s="159">
        <f>+'ANEXO No 4'!I33+'ANEXO No 5'!I33+'ANEXO No 6 '!I33+'ANEXO No 7'!I33+'ANEXO No 8'!I33+'ANEXO No 9'!I33</f>
        <v>0</v>
      </c>
      <c r="J33" s="473">
        <f>+'ANEXO No 4'!J33+'ANEXO No 5'!J33+'ANEXO No 6 '!J33+'ANEXO No 7'!J33+'ANEXO No 8'!J33+'ANEXO No 9'!J33</f>
        <v>0</v>
      </c>
      <c r="K33" s="358">
        <f>+'ANEXO No 4'!O33+'ANEXO No 5'!O33+'ANEXO No 6 '!O33+'ANEXO No 7'!O33+'ANEXO No 8'!O33+'ANEXO No 9'!O33</f>
        <v>0</v>
      </c>
      <c r="L33" s="474">
        <f>+'ANEXO No 4'!P33+'ANEXO No 5'!P33+'ANEXO No 6 '!P33+'ANEXO No 7'!P33+'ANEXO No 8'!P33+'ANEXO No 9'!P33</f>
        <v>0</v>
      </c>
      <c r="M33" s="475">
        <f>+'ANEXO No 4'!U33+'ANEXO No 5'!U33+'ANEXO No 6 '!U33+'ANEXO No 7'!U33+'ANEXO No 8'!U33+'ANEXO No 9'!U33</f>
        <v>0</v>
      </c>
      <c r="N33" s="476">
        <f>+'ANEXO No 4'!Z33+'ANEXO No 5'!Z33+'ANEXO No 6 '!Z33+'ANEXO No 7'!Z33+'ANEXO No 8'!Z33+'ANEXO No 9'!Z33</f>
        <v>0</v>
      </c>
      <c r="O33" s="504">
        <f>+J33-K33</f>
        <v>0</v>
      </c>
      <c r="P33" s="502">
        <f>+J33-L33</f>
        <v>0</v>
      </c>
    </row>
    <row r="34" spans="1:16" s="224" customFormat="1" ht="25.5" x14ac:dyDescent="0.25">
      <c r="A34" s="206" t="s">
        <v>257</v>
      </c>
      <c r="B34" s="196">
        <v>8</v>
      </c>
      <c r="C34" s="196" t="s">
        <v>118</v>
      </c>
      <c r="D34" s="249" t="s">
        <v>258</v>
      </c>
      <c r="E34" s="472">
        <f>+'ANEXO No 4'!E34+'ANEXO No 5'!E34+'ANEXO No 6 '!E34+'ANEXO No 7'!E34+'ANEXO No 8'!E34+'ANEXO No 9'!E34</f>
        <v>0</v>
      </c>
      <c r="F34" s="159">
        <f>+'ANEXO No 4'!F34+'ANEXO No 5'!F34+'ANEXO No 6 '!F34+'ANEXO No 7'!F34+'ANEXO No 8'!F34+'ANEXO No 9'!F34</f>
        <v>0</v>
      </c>
      <c r="G34" s="159">
        <f>+'ANEXO No 4'!G34+'ANEXO No 5'!G34+'ANEXO No 6 '!G34+'ANEXO No 7'!G34+'ANEXO No 8'!G34+'ANEXO No 9'!G34</f>
        <v>0</v>
      </c>
      <c r="H34" s="159">
        <f>+'ANEXO No 4'!H34+'ANEXO No 5'!H34+'ANEXO No 6 '!H34+'ANEXO No 7'!H34+'ANEXO No 8'!H34+'ANEXO No 9'!H34</f>
        <v>0</v>
      </c>
      <c r="I34" s="159">
        <f>+'ANEXO No 4'!I34+'ANEXO No 5'!I34+'ANEXO No 6 '!I34+'ANEXO No 7'!I34+'ANEXO No 8'!I34+'ANEXO No 9'!I34</f>
        <v>0</v>
      </c>
      <c r="J34" s="473">
        <f>+'ANEXO No 4'!J34+'ANEXO No 5'!J34+'ANEXO No 6 '!J34+'ANEXO No 7'!J34+'ANEXO No 8'!J34+'ANEXO No 9'!J34</f>
        <v>0</v>
      </c>
      <c r="K34" s="358">
        <f>+'ANEXO No 4'!O34+'ANEXO No 5'!O34+'ANEXO No 6 '!O34+'ANEXO No 7'!O34+'ANEXO No 8'!O34+'ANEXO No 9'!O34</f>
        <v>0</v>
      </c>
      <c r="L34" s="474">
        <f>+'ANEXO No 4'!P34+'ANEXO No 5'!P34+'ANEXO No 6 '!P34+'ANEXO No 7'!P34+'ANEXO No 8'!P34+'ANEXO No 9'!P34</f>
        <v>0</v>
      </c>
      <c r="M34" s="475">
        <f>+'ANEXO No 4'!U34+'ANEXO No 5'!U34+'ANEXO No 6 '!U34+'ANEXO No 7'!U34+'ANEXO No 8'!U34+'ANEXO No 9'!U34</f>
        <v>0</v>
      </c>
      <c r="N34" s="476">
        <f>+'ANEXO No 4'!Z34+'ANEXO No 5'!Z34+'ANEXO No 6 '!Z34+'ANEXO No 7'!Z34+'ANEXO No 8'!Z34+'ANEXO No 9'!Z34</f>
        <v>0</v>
      </c>
      <c r="O34" s="504">
        <f t="shared" ref="O34:O38" si="13">+J34-K34</f>
        <v>0</v>
      </c>
      <c r="P34" s="502">
        <f t="shared" ref="P34:P38" si="14">+J34-L34</f>
        <v>0</v>
      </c>
    </row>
    <row r="35" spans="1:16" s="224" customFormat="1" ht="12.75" x14ac:dyDescent="0.2">
      <c r="A35" s="145" t="s">
        <v>259</v>
      </c>
      <c r="B35" s="146">
        <v>8</v>
      </c>
      <c r="C35" s="146" t="s">
        <v>118</v>
      </c>
      <c r="D35" s="145" t="s">
        <v>260</v>
      </c>
      <c r="E35" s="472">
        <f>+'ANEXO No 4'!E35+'ANEXO No 5'!E35+'ANEXO No 6 '!E35+'ANEXO No 7'!E35+'ANEXO No 8'!E35+'ANEXO No 9'!E35</f>
        <v>0</v>
      </c>
      <c r="F35" s="159">
        <f>+'ANEXO No 4'!F35+'ANEXO No 5'!F35+'ANEXO No 6 '!F35+'ANEXO No 7'!F35+'ANEXO No 8'!F35+'ANEXO No 9'!F35</f>
        <v>0</v>
      </c>
      <c r="G35" s="159">
        <f>+'ANEXO No 4'!G35+'ANEXO No 5'!G35+'ANEXO No 6 '!G35+'ANEXO No 7'!G35+'ANEXO No 8'!G35+'ANEXO No 9'!G35</f>
        <v>0</v>
      </c>
      <c r="H35" s="159">
        <f>+'ANEXO No 4'!H35+'ANEXO No 5'!H35+'ANEXO No 6 '!H35+'ANEXO No 7'!H35+'ANEXO No 8'!H35+'ANEXO No 9'!H35</f>
        <v>0</v>
      </c>
      <c r="I35" s="159">
        <f>+'ANEXO No 4'!I35+'ANEXO No 5'!I35+'ANEXO No 6 '!I35+'ANEXO No 7'!I35+'ANEXO No 8'!I35+'ANEXO No 9'!I35</f>
        <v>0</v>
      </c>
      <c r="J35" s="473">
        <f>+'ANEXO No 4'!J35+'ANEXO No 5'!J35+'ANEXO No 6 '!J35+'ANEXO No 7'!J35+'ANEXO No 8'!J35+'ANEXO No 9'!J35</f>
        <v>0</v>
      </c>
      <c r="K35" s="358">
        <f>+'ANEXO No 4'!O35+'ANEXO No 5'!O35+'ANEXO No 6 '!O35+'ANEXO No 7'!O35+'ANEXO No 8'!O35+'ANEXO No 9'!O35</f>
        <v>0</v>
      </c>
      <c r="L35" s="474">
        <f>+'ANEXO No 4'!P35+'ANEXO No 5'!P35+'ANEXO No 6 '!P35+'ANEXO No 7'!P35+'ANEXO No 8'!P35+'ANEXO No 9'!P35</f>
        <v>0</v>
      </c>
      <c r="M35" s="475">
        <f>+'ANEXO No 4'!U35+'ANEXO No 5'!U35+'ANEXO No 6 '!U35+'ANEXO No 7'!U35+'ANEXO No 8'!U35+'ANEXO No 9'!U35</f>
        <v>0</v>
      </c>
      <c r="N35" s="476">
        <f>+'ANEXO No 4'!Z35+'ANEXO No 5'!Z35+'ANEXO No 6 '!Z35+'ANEXO No 7'!Z35+'ANEXO No 8'!Z35+'ANEXO No 9'!Z35</f>
        <v>0</v>
      </c>
      <c r="O35" s="504">
        <f t="shared" si="13"/>
        <v>0</v>
      </c>
      <c r="P35" s="502">
        <f t="shared" si="14"/>
        <v>0</v>
      </c>
    </row>
    <row r="36" spans="1:16" s="224" customFormat="1" ht="12.75" x14ac:dyDescent="0.2">
      <c r="A36" s="145" t="s">
        <v>261</v>
      </c>
      <c r="B36" s="146">
        <v>8</v>
      </c>
      <c r="C36" s="146" t="s">
        <v>118</v>
      </c>
      <c r="D36" s="145" t="s">
        <v>262</v>
      </c>
      <c r="E36" s="472">
        <f>+'ANEXO No 4'!E36+'ANEXO No 5'!E36+'ANEXO No 6 '!E36+'ANEXO No 7'!E36+'ANEXO No 8'!E36+'ANEXO No 9'!E36</f>
        <v>0</v>
      </c>
      <c r="F36" s="159">
        <f>+'ANEXO No 4'!F36+'ANEXO No 5'!F36+'ANEXO No 6 '!F36+'ANEXO No 7'!F36+'ANEXO No 8'!F36+'ANEXO No 9'!F36</f>
        <v>0</v>
      </c>
      <c r="G36" s="159">
        <f>+'ANEXO No 4'!G36+'ANEXO No 5'!G36+'ANEXO No 6 '!G36+'ANEXO No 7'!G36+'ANEXO No 8'!G36+'ANEXO No 9'!G36</f>
        <v>0</v>
      </c>
      <c r="H36" s="159">
        <f>+'ANEXO No 4'!H36+'ANEXO No 5'!H36+'ANEXO No 6 '!H36+'ANEXO No 7'!H36+'ANEXO No 8'!H36+'ANEXO No 9'!H36</f>
        <v>0</v>
      </c>
      <c r="I36" s="159">
        <f>+'ANEXO No 4'!I36+'ANEXO No 5'!I36+'ANEXO No 6 '!I36+'ANEXO No 7'!I36+'ANEXO No 8'!I36+'ANEXO No 9'!I36</f>
        <v>0</v>
      </c>
      <c r="J36" s="473">
        <f>+'ANEXO No 4'!J36+'ANEXO No 5'!J36+'ANEXO No 6 '!J36+'ANEXO No 7'!J36+'ANEXO No 8'!J36+'ANEXO No 9'!J36</f>
        <v>0</v>
      </c>
      <c r="K36" s="358">
        <f>+'ANEXO No 4'!O36+'ANEXO No 5'!O36+'ANEXO No 6 '!O36+'ANEXO No 7'!O36+'ANEXO No 8'!O36+'ANEXO No 9'!O36</f>
        <v>0</v>
      </c>
      <c r="L36" s="474">
        <f>+'ANEXO No 4'!P36+'ANEXO No 5'!P36+'ANEXO No 6 '!P36+'ANEXO No 7'!P36+'ANEXO No 8'!P36+'ANEXO No 9'!P36</f>
        <v>0</v>
      </c>
      <c r="M36" s="475">
        <f>+'ANEXO No 4'!U36+'ANEXO No 5'!U36+'ANEXO No 6 '!U36+'ANEXO No 7'!U36+'ANEXO No 8'!U36+'ANEXO No 9'!U36</f>
        <v>0</v>
      </c>
      <c r="N36" s="476">
        <f>+'ANEXO No 4'!Z36+'ANEXO No 5'!Z36+'ANEXO No 6 '!Z36+'ANEXO No 7'!Z36+'ANEXO No 8'!Z36+'ANEXO No 9'!Z36</f>
        <v>0</v>
      </c>
      <c r="O36" s="504">
        <f t="shared" si="13"/>
        <v>0</v>
      </c>
      <c r="P36" s="502">
        <f t="shared" si="14"/>
        <v>0</v>
      </c>
    </row>
    <row r="37" spans="1:16" s="224" customFormat="1" ht="25.5" x14ac:dyDescent="0.25">
      <c r="A37" s="206" t="s">
        <v>263</v>
      </c>
      <c r="B37" s="196">
        <v>8</v>
      </c>
      <c r="C37" s="196" t="s">
        <v>118</v>
      </c>
      <c r="D37" s="249" t="s">
        <v>264</v>
      </c>
      <c r="E37" s="472">
        <f>+'ANEXO No 4'!E37+'ANEXO No 5'!E37+'ANEXO No 6 '!E37+'ANEXO No 7'!E37+'ANEXO No 8'!E37+'ANEXO No 9'!E37</f>
        <v>0</v>
      </c>
      <c r="F37" s="159">
        <f>+'ANEXO No 4'!F37+'ANEXO No 5'!F37+'ANEXO No 6 '!F37+'ANEXO No 7'!F37+'ANEXO No 8'!F37+'ANEXO No 9'!F37</f>
        <v>0</v>
      </c>
      <c r="G37" s="159">
        <f>+'ANEXO No 4'!G37+'ANEXO No 5'!G37+'ANEXO No 6 '!G37+'ANEXO No 7'!G37+'ANEXO No 8'!G37+'ANEXO No 9'!G37</f>
        <v>0</v>
      </c>
      <c r="H37" s="159">
        <f>+'ANEXO No 4'!H37+'ANEXO No 5'!H37+'ANEXO No 6 '!H37+'ANEXO No 7'!H37+'ANEXO No 8'!H37+'ANEXO No 9'!H37</f>
        <v>0</v>
      </c>
      <c r="I37" s="159">
        <f>+'ANEXO No 4'!I37+'ANEXO No 5'!I37+'ANEXO No 6 '!I37+'ANEXO No 7'!I37+'ANEXO No 8'!I37+'ANEXO No 9'!I37</f>
        <v>0</v>
      </c>
      <c r="J37" s="473">
        <f>+'ANEXO No 4'!J37+'ANEXO No 5'!J37+'ANEXO No 6 '!J37+'ANEXO No 7'!J37+'ANEXO No 8'!J37+'ANEXO No 9'!J37</f>
        <v>0</v>
      </c>
      <c r="K37" s="358">
        <f>+'ANEXO No 4'!O37+'ANEXO No 5'!O37+'ANEXO No 6 '!O37+'ANEXO No 7'!O37+'ANEXO No 8'!O37+'ANEXO No 9'!O37</f>
        <v>0</v>
      </c>
      <c r="L37" s="474">
        <f>+'ANEXO No 4'!P37+'ANEXO No 5'!P37+'ANEXO No 6 '!P37+'ANEXO No 7'!P37+'ANEXO No 8'!P37+'ANEXO No 9'!P37</f>
        <v>0</v>
      </c>
      <c r="M37" s="475">
        <f>+'ANEXO No 4'!U37+'ANEXO No 5'!U37+'ANEXO No 6 '!U37+'ANEXO No 7'!U37+'ANEXO No 8'!U37+'ANEXO No 9'!U37</f>
        <v>0</v>
      </c>
      <c r="N37" s="476">
        <f>+'ANEXO No 4'!Z37+'ANEXO No 5'!Z37+'ANEXO No 6 '!Z37+'ANEXO No 7'!Z37+'ANEXO No 8'!Z37+'ANEXO No 9'!Z37</f>
        <v>0</v>
      </c>
      <c r="O37" s="504">
        <f t="shared" si="13"/>
        <v>0</v>
      </c>
      <c r="P37" s="502">
        <f t="shared" si="14"/>
        <v>0</v>
      </c>
    </row>
    <row r="38" spans="1:16" s="224" customFormat="1" ht="12.75" x14ac:dyDescent="0.2">
      <c r="A38" s="145" t="s">
        <v>265</v>
      </c>
      <c r="B38" s="146">
        <v>8</v>
      </c>
      <c r="C38" s="146" t="s">
        <v>118</v>
      </c>
      <c r="D38" s="145" t="s">
        <v>266</v>
      </c>
      <c r="E38" s="472">
        <f>+'ANEXO No 4'!E38+'ANEXO No 5'!E38+'ANEXO No 6 '!E38+'ANEXO No 7'!E38+'ANEXO No 8'!E38+'ANEXO No 9'!E38</f>
        <v>0</v>
      </c>
      <c r="F38" s="159">
        <f>+'ANEXO No 4'!F38+'ANEXO No 5'!F38+'ANEXO No 6 '!F38+'ANEXO No 7'!F38+'ANEXO No 8'!F38+'ANEXO No 9'!F38</f>
        <v>0</v>
      </c>
      <c r="G38" s="159">
        <f>+'ANEXO No 4'!G38+'ANEXO No 5'!G38+'ANEXO No 6 '!G38+'ANEXO No 7'!G38+'ANEXO No 8'!G38+'ANEXO No 9'!G38</f>
        <v>0</v>
      </c>
      <c r="H38" s="159">
        <f>+'ANEXO No 4'!H38+'ANEXO No 5'!H38+'ANEXO No 6 '!H38+'ANEXO No 7'!H38+'ANEXO No 8'!H38+'ANEXO No 9'!H38</f>
        <v>0</v>
      </c>
      <c r="I38" s="159">
        <f>+'ANEXO No 4'!I38+'ANEXO No 5'!I38+'ANEXO No 6 '!I38+'ANEXO No 7'!I38+'ANEXO No 8'!I38+'ANEXO No 9'!I38</f>
        <v>0</v>
      </c>
      <c r="J38" s="473">
        <f>+'ANEXO No 4'!J38+'ANEXO No 5'!J38+'ANEXO No 6 '!J38+'ANEXO No 7'!J38+'ANEXO No 8'!J38+'ANEXO No 9'!J38</f>
        <v>0</v>
      </c>
      <c r="K38" s="358">
        <f>+'ANEXO No 4'!O38+'ANEXO No 5'!O38+'ANEXO No 6 '!O38+'ANEXO No 7'!O38+'ANEXO No 8'!O38+'ANEXO No 9'!O38</f>
        <v>0</v>
      </c>
      <c r="L38" s="474">
        <f>+'ANEXO No 4'!P38+'ANEXO No 5'!P38+'ANEXO No 6 '!P38+'ANEXO No 7'!P38+'ANEXO No 8'!P38+'ANEXO No 9'!P38</f>
        <v>0</v>
      </c>
      <c r="M38" s="475">
        <f>+'ANEXO No 4'!U38+'ANEXO No 5'!U38+'ANEXO No 6 '!U38+'ANEXO No 7'!U38+'ANEXO No 8'!U38+'ANEXO No 9'!U38</f>
        <v>0</v>
      </c>
      <c r="N38" s="476">
        <f>+'ANEXO No 4'!Z38+'ANEXO No 5'!Z38+'ANEXO No 6 '!Z38+'ANEXO No 7'!Z38+'ANEXO No 8'!Z38+'ANEXO No 9'!Z38</f>
        <v>0</v>
      </c>
      <c r="O38" s="504">
        <f t="shared" si="13"/>
        <v>0</v>
      </c>
      <c r="P38" s="502">
        <f t="shared" si="14"/>
        <v>0</v>
      </c>
    </row>
    <row r="39" spans="1:16" s="224" customFormat="1" ht="12.75" x14ac:dyDescent="0.2">
      <c r="A39" s="115" t="s">
        <v>267</v>
      </c>
      <c r="B39" s="116">
        <v>7</v>
      </c>
      <c r="C39" s="116" t="s">
        <v>27</v>
      </c>
      <c r="D39" s="117" t="s">
        <v>268</v>
      </c>
      <c r="E39" s="91">
        <f>SUM(E40:E42)</f>
        <v>0</v>
      </c>
      <c r="F39" s="91">
        <f t="shared" ref="F39:P39" si="15">SUM(F40:F42)</f>
        <v>0</v>
      </c>
      <c r="G39" s="91">
        <f t="shared" si="15"/>
        <v>0</v>
      </c>
      <c r="H39" s="91">
        <f t="shared" si="15"/>
        <v>0</v>
      </c>
      <c r="I39" s="91">
        <f t="shared" si="15"/>
        <v>0</v>
      </c>
      <c r="J39" s="91">
        <f t="shared" si="15"/>
        <v>0</v>
      </c>
      <c r="K39" s="91">
        <f t="shared" si="15"/>
        <v>0</v>
      </c>
      <c r="L39" s="91">
        <f t="shared" si="15"/>
        <v>0</v>
      </c>
      <c r="M39" s="91">
        <f t="shared" si="15"/>
        <v>0</v>
      </c>
      <c r="N39" s="91">
        <f t="shared" si="15"/>
        <v>0</v>
      </c>
      <c r="O39" s="91">
        <f t="shared" si="15"/>
        <v>0</v>
      </c>
      <c r="P39" s="91">
        <f t="shared" si="15"/>
        <v>0</v>
      </c>
    </row>
    <row r="40" spans="1:16" s="224" customFormat="1" ht="25.5" x14ac:dyDescent="0.25">
      <c r="A40" s="206" t="s">
        <v>269</v>
      </c>
      <c r="B40" s="196">
        <v>8</v>
      </c>
      <c r="C40" s="196" t="s">
        <v>118</v>
      </c>
      <c r="D40" s="249" t="s">
        <v>270</v>
      </c>
      <c r="E40" s="472">
        <f>+'ANEXO No 4'!E40+'ANEXO No 5'!E40+'ANEXO No 6 '!E40+'ANEXO No 7'!E40+'ANEXO No 8'!E40+'ANEXO No 9'!E40</f>
        <v>0</v>
      </c>
      <c r="F40" s="159">
        <f>+'ANEXO No 4'!F40+'ANEXO No 5'!F40+'ANEXO No 6 '!F40+'ANEXO No 7'!F40+'ANEXO No 8'!F40+'ANEXO No 9'!F40</f>
        <v>0</v>
      </c>
      <c r="G40" s="159">
        <f>+'ANEXO No 4'!G40+'ANEXO No 5'!G40+'ANEXO No 6 '!G40+'ANEXO No 7'!G40+'ANEXO No 8'!G40+'ANEXO No 9'!G40</f>
        <v>0</v>
      </c>
      <c r="H40" s="159">
        <f>+'ANEXO No 4'!H40+'ANEXO No 5'!H40+'ANEXO No 6 '!H40+'ANEXO No 7'!H40+'ANEXO No 8'!H40+'ANEXO No 9'!H40</f>
        <v>0</v>
      </c>
      <c r="I40" s="159">
        <f>+'ANEXO No 4'!I40+'ANEXO No 5'!I40+'ANEXO No 6 '!I40+'ANEXO No 7'!I40+'ANEXO No 8'!I40+'ANEXO No 9'!I40</f>
        <v>0</v>
      </c>
      <c r="J40" s="473">
        <f>+'ANEXO No 4'!J40+'ANEXO No 5'!J40+'ANEXO No 6 '!J40+'ANEXO No 7'!J40+'ANEXO No 8'!J40+'ANEXO No 9'!J40</f>
        <v>0</v>
      </c>
      <c r="K40" s="358">
        <f>+'ANEXO No 4'!O40+'ANEXO No 5'!O40+'ANEXO No 6 '!O40+'ANEXO No 7'!O40+'ANEXO No 8'!O40+'ANEXO No 9'!O40</f>
        <v>0</v>
      </c>
      <c r="L40" s="474">
        <f>+'ANEXO No 4'!P40+'ANEXO No 5'!P40+'ANEXO No 6 '!P40+'ANEXO No 7'!P40+'ANEXO No 8'!P40+'ANEXO No 9'!P40</f>
        <v>0</v>
      </c>
      <c r="M40" s="475">
        <f>+'ANEXO No 4'!U40+'ANEXO No 5'!U40+'ANEXO No 6 '!U40+'ANEXO No 7'!U40+'ANEXO No 8'!U40+'ANEXO No 9'!U40</f>
        <v>0</v>
      </c>
      <c r="N40" s="476">
        <f>+'ANEXO No 4'!Z40+'ANEXO No 5'!Z40+'ANEXO No 6 '!Z40+'ANEXO No 7'!Z40+'ANEXO No 8'!Z40+'ANEXO No 9'!Z40</f>
        <v>0</v>
      </c>
      <c r="O40" s="504">
        <f t="shared" ref="O40:O42" si="16">+J40-K40</f>
        <v>0</v>
      </c>
      <c r="P40" s="502">
        <f t="shared" ref="P40:P42" si="17">+J40-L40</f>
        <v>0</v>
      </c>
    </row>
    <row r="41" spans="1:16" s="224" customFormat="1" ht="38.25" x14ac:dyDescent="0.25">
      <c r="A41" s="206" t="s">
        <v>271</v>
      </c>
      <c r="B41" s="196">
        <v>8</v>
      </c>
      <c r="C41" s="196" t="s">
        <v>118</v>
      </c>
      <c r="D41" s="249" t="s">
        <v>272</v>
      </c>
      <c r="E41" s="472">
        <f>+'ANEXO No 4'!E41+'ANEXO No 5'!E41+'ANEXO No 6 '!E41+'ANEXO No 7'!E41+'ANEXO No 8'!E41+'ANEXO No 9'!E41</f>
        <v>0</v>
      </c>
      <c r="F41" s="159">
        <f>+'ANEXO No 4'!F41+'ANEXO No 5'!F41+'ANEXO No 6 '!F41+'ANEXO No 7'!F41+'ANEXO No 8'!F41+'ANEXO No 9'!F41</f>
        <v>0</v>
      </c>
      <c r="G41" s="159">
        <f>+'ANEXO No 4'!G41+'ANEXO No 5'!G41+'ANEXO No 6 '!G41+'ANEXO No 7'!G41+'ANEXO No 8'!G41+'ANEXO No 9'!G41</f>
        <v>0</v>
      </c>
      <c r="H41" s="159">
        <f>+'ANEXO No 4'!H41+'ANEXO No 5'!H41+'ANEXO No 6 '!H41+'ANEXO No 7'!H41+'ANEXO No 8'!H41+'ANEXO No 9'!H41</f>
        <v>0</v>
      </c>
      <c r="I41" s="159">
        <f>+'ANEXO No 4'!I41+'ANEXO No 5'!I41+'ANEXO No 6 '!I41+'ANEXO No 7'!I41+'ANEXO No 8'!I41+'ANEXO No 9'!I41</f>
        <v>0</v>
      </c>
      <c r="J41" s="473">
        <f>+'ANEXO No 4'!J41+'ANEXO No 5'!J41+'ANEXO No 6 '!J41+'ANEXO No 7'!J41+'ANEXO No 8'!J41+'ANEXO No 9'!J41</f>
        <v>0</v>
      </c>
      <c r="K41" s="358">
        <f>+'ANEXO No 4'!O41+'ANEXO No 5'!O41+'ANEXO No 6 '!O41+'ANEXO No 7'!O41+'ANEXO No 8'!O41+'ANEXO No 9'!O41</f>
        <v>0</v>
      </c>
      <c r="L41" s="474">
        <f>+'ANEXO No 4'!P41+'ANEXO No 5'!P41+'ANEXO No 6 '!P41+'ANEXO No 7'!P41+'ANEXO No 8'!P41+'ANEXO No 9'!P41</f>
        <v>0</v>
      </c>
      <c r="M41" s="475">
        <f>+'ANEXO No 4'!U41+'ANEXO No 5'!U41+'ANEXO No 6 '!U41+'ANEXO No 7'!U41+'ANEXO No 8'!U41+'ANEXO No 9'!U41</f>
        <v>0</v>
      </c>
      <c r="N41" s="476">
        <f>+'ANEXO No 4'!Z41+'ANEXO No 5'!Z41+'ANEXO No 6 '!Z41+'ANEXO No 7'!Z41+'ANEXO No 8'!Z41+'ANEXO No 9'!Z41</f>
        <v>0</v>
      </c>
      <c r="O41" s="504">
        <f t="shared" si="16"/>
        <v>0</v>
      </c>
      <c r="P41" s="502">
        <f t="shared" si="17"/>
        <v>0</v>
      </c>
    </row>
    <row r="42" spans="1:16" s="224" customFormat="1" ht="25.5" x14ac:dyDescent="0.25">
      <c r="A42" s="206" t="s">
        <v>273</v>
      </c>
      <c r="B42" s="196">
        <v>8</v>
      </c>
      <c r="C42" s="196" t="s">
        <v>118</v>
      </c>
      <c r="D42" s="249" t="s">
        <v>274</v>
      </c>
      <c r="E42" s="472">
        <f>+'ANEXO No 4'!E42+'ANEXO No 5'!E42+'ANEXO No 6 '!E42+'ANEXO No 7'!E42+'ANEXO No 8'!E42+'ANEXO No 9'!E42</f>
        <v>0</v>
      </c>
      <c r="F42" s="159">
        <f>+'ANEXO No 4'!F42+'ANEXO No 5'!F42+'ANEXO No 6 '!F42+'ANEXO No 7'!F42+'ANEXO No 8'!F42+'ANEXO No 9'!F42</f>
        <v>0</v>
      </c>
      <c r="G42" s="159">
        <f>+'ANEXO No 4'!G42+'ANEXO No 5'!G42+'ANEXO No 6 '!G42+'ANEXO No 7'!G42+'ANEXO No 8'!G42+'ANEXO No 9'!G42</f>
        <v>0</v>
      </c>
      <c r="H42" s="159">
        <f>+'ANEXO No 4'!H42+'ANEXO No 5'!H42+'ANEXO No 6 '!H42+'ANEXO No 7'!H42+'ANEXO No 8'!H42+'ANEXO No 9'!H42</f>
        <v>0</v>
      </c>
      <c r="I42" s="159">
        <f>+'ANEXO No 4'!I42+'ANEXO No 5'!I42+'ANEXO No 6 '!I42+'ANEXO No 7'!I42+'ANEXO No 8'!I42+'ANEXO No 9'!I42</f>
        <v>0</v>
      </c>
      <c r="J42" s="473">
        <f>+'ANEXO No 4'!J42+'ANEXO No 5'!J42+'ANEXO No 6 '!J42+'ANEXO No 7'!J42+'ANEXO No 8'!J42+'ANEXO No 9'!J42</f>
        <v>0</v>
      </c>
      <c r="K42" s="358">
        <f>+'ANEXO No 4'!O42+'ANEXO No 5'!O42+'ANEXO No 6 '!O42+'ANEXO No 7'!O42+'ANEXO No 8'!O42+'ANEXO No 9'!O42</f>
        <v>0</v>
      </c>
      <c r="L42" s="474">
        <f>+'ANEXO No 4'!P42+'ANEXO No 5'!P42+'ANEXO No 6 '!P42+'ANEXO No 7'!P42+'ANEXO No 8'!P42+'ANEXO No 9'!P42</f>
        <v>0</v>
      </c>
      <c r="M42" s="475">
        <f>+'ANEXO No 4'!U42+'ANEXO No 5'!U42+'ANEXO No 6 '!U42+'ANEXO No 7'!U42+'ANEXO No 8'!U42+'ANEXO No 9'!U42</f>
        <v>0</v>
      </c>
      <c r="N42" s="476">
        <f>+'ANEXO No 4'!Z42+'ANEXO No 5'!Z42+'ANEXO No 6 '!Z42+'ANEXO No 7'!Z42+'ANEXO No 8'!Z42+'ANEXO No 9'!Z42</f>
        <v>0</v>
      </c>
      <c r="O42" s="504">
        <f t="shared" si="16"/>
        <v>0</v>
      </c>
      <c r="P42" s="502">
        <f t="shared" si="17"/>
        <v>0</v>
      </c>
    </row>
    <row r="43" spans="1:16" s="224" customFormat="1" ht="12.75" x14ac:dyDescent="0.2">
      <c r="A43" s="214" t="s">
        <v>275</v>
      </c>
      <c r="B43" s="106">
        <v>6</v>
      </c>
      <c r="C43" s="106" t="s">
        <v>27</v>
      </c>
      <c r="D43" s="214" t="s">
        <v>276</v>
      </c>
      <c r="E43" s="302">
        <f>+E44</f>
        <v>0</v>
      </c>
      <c r="F43" s="303">
        <f t="shared" ref="F43:P43" si="18">+F44</f>
        <v>0</v>
      </c>
      <c r="G43" s="303">
        <f t="shared" si="18"/>
        <v>0</v>
      </c>
      <c r="H43" s="303">
        <f t="shared" si="18"/>
        <v>0</v>
      </c>
      <c r="I43" s="303">
        <f t="shared" si="18"/>
        <v>0</v>
      </c>
      <c r="J43" s="303">
        <f t="shared" si="18"/>
        <v>0</v>
      </c>
      <c r="K43" s="303">
        <f t="shared" si="18"/>
        <v>0</v>
      </c>
      <c r="L43" s="303">
        <f t="shared" si="18"/>
        <v>0</v>
      </c>
      <c r="M43" s="303">
        <f t="shared" si="18"/>
        <v>0</v>
      </c>
      <c r="N43" s="303">
        <f t="shared" si="18"/>
        <v>0</v>
      </c>
      <c r="O43" s="303">
        <f t="shared" si="18"/>
        <v>0</v>
      </c>
      <c r="P43" s="303">
        <f t="shared" si="18"/>
        <v>0</v>
      </c>
    </row>
    <row r="44" spans="1:16" s="224" customFormat="1" ht="25.5" x14ac:dyDescent="0.25">
      <c r="A44" s="121" t="s">
        <v>277</v>
      </c>
      <c r="B44" s="250">
        <v>7</v>
      </c>
      <c r="C44" s="250" t="s">
        <v>27</v>
      </c>
      <c r="D44" s="122" t="s">
        <v>278</v>
      </c>
      <c r="E44" s="91">
        <f t="shared" ref="E44:P44" si="19">+E45+E51+E52</f>
        <v>0</v>
      </c>
      <c r="F44" s="91">
        <f t="shared" si="19"/>
        <v>0</v>
      </c>
      <c r="G44" s="91">
        <f t="shared" si="19"/>
        <v>0</v>
      </c>
      <c r="H44" s="91">
        <f t="shared" si="19"/>
        <v>0</v>
      </c>
      <c r="I44" s="91">
        <f t="shared" si="19"/>
        <v>0</v>
      </c>
      <c r="J44" s="91">
        <f t="shared" si="19"/>
        <v>0</v>
      </c>
      <c r="K44" s="91">
        <f t="shared" si="19"/>
        <v>0</v>
      </c>
      <c r="L44" s="91">
        <f t="shared" si="19"/>
        <v>0</v>
      </c>
      <c r="M44" s="91">
        <f t="shared" si="19"/>
        <v>0</v>
      </c>
      <c r="N44" s="91">
        <f t="shared" si="19"/>
        <v>0</v>
      </c>
      <c r="O44" s="91">
        <f t="shared" si="19"/>
        <v>0</v>
      </c>
      <c r="P44" s="91">
        <f t="shared" si="19"/>
        <v>0</v>
      </c>
    </row>
    <row r="45" spans="1:16" s="224" customFormat="1" ht="12.75" x14ac:dyDescent="0.2">
      <c r="A45" s="123" t="s">
        <v>279</v>
      </c>
      <c r="B45" s="124">
        <v>8</v>
      </c>
      <c r="C45" s="124" t="s">
        <v>27</v>
      </c>
      <c r="D45" s="215" t="s">
        <v>280</v>
      </c>
      <c r="E45" s="92">
        <f t="shared" ref="E45:P45" si="20">SUM(E46:E50)</f>
        <v>0</v>
      </c>
      <c r="F45" s="92">
        <f t="shared" si="20"/>
        <v>0</v>
      </c>
      <c r="G45" s="92">
        <f t="shared" si="20"/>
        <v>0</v>
      </c>
      <c r="H45" s="92">
        <f t="shared" si="20"/>
        <v>0</v>
      </c>
      <c r="I45" s="92">
        <f t="shared" si="20"/>
        <v>0</v>
      </c>
      <c r="J45" s="92">
        <f t="shared" si="20"/>
        <v>0</v>
      </c>
      <c r="K45" s="92">
        <f t="shared" si="20"/>
        <v>0</v>
      </c>
      <c r="L45" s="92">
        <f t="shared" si="20"/>
        <v>0</v>
      </c>
      <c r="M45" s="92">
        <f t="shared" si="20"/>
        <v>0</v>
      </c>
      <c r="N45" s="92">
        <f t="shared" si="20"/>
        <v>0</v>
      </c>
      <c r="O45" s="92">
        <f t="shared" si="20"/>
        <v>0</v>
      </c>
      <c r="P45" s="92">
        <f t="shared" si="20"/>
        <v>0</v>
      </c>
    </row>
    <row r="46" spans="1:16" s="224" customFormat="1" ht="12.75" x14ac:dyDescent="0.2">
      <c r="A46" s="145" t="s">
        <v>281</v>
      </c>
      <c r="B46" s="146">
        <v>9</v>
      </c>
      <c r="C46" s="146" t="s">
        <v>118</v>
      </c>
      <c r="D46" s="216" t="s">
        <v>282</v>
      </c>
      <c r="E46" s="472">
        <f>+'ANEXO No 4'!E46+'ANEXO No 5'!E46+'ANEXO No 6 '!E46+'ANEXO No 7'!E46+'ANEXO No 8'!E46+'ANEXO No 9'!E46</f>
        <v>0</v>
      </c>
      <c r="F46" s="159">
        <f>+'ANEXO No 4'!F46+'ANEXO No 5'!F46+'ANEXO No 6 '!F46+'ANEXO No 7'!F46+'ANEXO No 8'!F46+'ANEXO No 9'!F46</f>
        <v>0</v>
      </c>
      <c r="G46" s="159">
        <f>+'ANEXO No 4'!G46+'ANEXO No 5'!G46+'ANEXO No 6 '!G46+'ANEXO No 7'!G46+'ANEXO No 8'!G46+'ANEXO No 9'!G46</f>
        <v>0</v>
      </c>
      <c r="H46" s="159">
        <f>+'ANEXO No 4'!H46+'ANEXO No 5'!H46+'ANEXO No 6 '!H46+'ANEXO No 7'!H46+'ANEXO No 8'!H46+'ANEXO No 9'!H46</f>
        <v>0</v>
      </c>
      <c r="I46" s="159">
        <f>+'ANEXO No 4'!I46+'ANEXO No 5'!I46+'ANEXO No 6 '!I46+'ANEXO No 7'!I46+'ANEXO No 8'!I46+'ANEXO No 9'!I46</f>
        <v>0</v>
      </c>
      <c r="J46" s="473">
        <f>+'ANEXO No 4'!J46+'ANEXO No 5'!J46+'ANEXO No 6 '!J46+'ANEXO No 7'!J46+'ANEXO No 8'!J46+'ANEXO No 9'!J46</f>
        <v>0</v>
      </c>
      <c r="K46" s="358">
        <f>+'ANEXO No 4'!O46+'ANEXO No 5'!O46+'ANEXO No 6 '!O46+'ANEXO No 7'!O46+'ANEXO No 8'!O46+'ANEXO No 9'!O46</f>
        <v>0</v>
      </c>
      <c r="L46" s="474">
        <f>+'ANEXO No 4'!P46+'ANEXO No 5'!P46+'ANEXO No 6 '!P46+'ANEXO No 7'!P46+'ANEXO No 8'!P46+'ANEXO No 9'!P46</f>
        <v>0</v>
      </c>
      <c r="M46" s="475">
        <f>+'ANEXO No 4'!U46+'ANEXO No 5'!U46+'ANEXO No 6 '!U46+'ANEXO No 7'!U46+'ANEXO No 8'!U46+'ANEXO No 9'!U46</f>
        <v>0</v>
      </c>
      <c r="N46" s="476">
        <f>+'ANEXO No 4'!Z46+'ANEXO No 5'!Z46+'ANEXO No 6 '!Z46+'ANEXO No 7'!Z46+'ANEXO No 8'!Z46+'ANEXO No 9'!Z46</f>
        <v>0</v>
      </c>
      <c r="O46" s="504">
        <f t="shared" ref="O46:O52" si="21">+J46-K46</f>
        <v>0</v>
      </c>
      <c r="P46" s="502">
        <f t="shared" ref="P46:P52" si="22">+J46-L46</f>
        <v>0</v>
      </c>
    </row>
    <row r="47" spans="1:16" s="224" customFormat="1" ht="12.75" x14ac:dyDescent="0.2">
      <c r="A47" s="145" t="s">
        <v>283</v>
      </c>
      <c r="B47" s="146">
        <v>9</v>
      </c>
      <c r="C47" s="146" t="s">
        <v>118</v>
      </c>
      <c r="D47" s="216" t="s">
        <v>284</v>
      </c>
      <c r="E47" s="472">
        <f>+'ANEXO No 4'!E47+'ANEXO No 5'!E47+'ANEXO No 6 '!E47+'ANEXO No 7'!E47+'ANEXO No 8'!E47+'ANEXO No 9'!E47</f>
        <v>0</v>
      </c>
      <c r="F47" s="159">
        <f>+'ANEXO No 4'!F47+'ANEXO No 5'!F47+'ANEXO No 6 '!F47+'ANEXO No 7'!F47+'ANEXO No 8'!F47+'ANEXO No 9'!F47</f>
        <v>0</v>
      </c>
      <c r="G47" s="159">
        <f>+'ANEXO No 4'!G47+'ANEXO No 5'!G47+'ANEXO No 6 '!G47+'ANEXO No 7'!G47+'ANEXO No 8'!G47+'ANEXO No 9'!G47</f>
        <v>0</v>
      </c>
      <c r="H47" s="159">
        <f>+'ANEXO No 4'!H47+'ANEXO No 5'!H47+'ANEXO No 6 '!H47+'ANEXO No 7'!H47+'ANEXO No 8'!H47+'ANEXO No 9'!H47</f>
        <v>0</v>
      </c>
      <c r="I47" s="159">
        <f>+'ANEXO No 4'!I47+'ANEXO No 5'!I47+'ANEXO No 6 '!I47+'ANEXO No 7'!I47+'ANEXO No 8'!I47+'ANEXO No 9'!I47</f>
        <v>0</v>
      </c>
      <c r="J47" s="473">
        <f>+'ANEXO No 4'!J47+'ANEXO No 5'!J47+'ANEXO No 6 '!J47+'ANEXO No 7'!J47+'ANEXO No 8'!J47+'ANEXO No 9'!J47</f>
        <v>0</v>
      </c>
      <c r="K47" s="358">
        <f>+'ANEXO No 4'!O47+'ANEXO No 5'!O47+'ANEXO No 6 '!O47+'ANEXO No 7'!O47+'ANEXO No 8'!O47+'ANEXO No 9'!O47</f>
        <v>0</v>
      </c>
      <c r="L47" s="474">
        <f>+'ANEXO No 4'!P47+'ANEXO No 5'!P47+'ANEXO No 6 '!P47+'ANEXO No 7'!P47+'ANEXO No 8'!P47+'ANEXO No 9'!P47</f>
        <v>0</v>
      </c>
      <c r="M47" s="475">
        <f>+'ANEXO No 4'!U47+'ANEXO No 5'!U47+'ANEXO No 6 '!U47+'ANEXO No 7'!U47+'ANEXO No 8'!U47+'ANEXO No 9'!U47</f>
        <v>0</v>
      </c>
      <c r="N47" s="476">
        <f>+'ANEXO No 4'!Z47+'ANEXO No 5'!Z47+'ANEXO No 6 '!Z47+'ANEXO No 7'!Z47+'ANEXO No 8'!Z47+'ANEXO No 9'!Z47</f>
        <v>0</v>
      </c>
      <c r="O47" s="504">
        <f t="shared" si="21"/>
        <v>0</v>
      </c>
      <c r="P47" s="502">
        <f t="shared" si="22"/>
        <v>0</v>
      </c>
    </row>
    <row r="48" spans="1:16" s="224" customFormat="1" ht="12.75" x14ac:dyDescent="0.2">
      <c r="A48" s="145" t="s">
        <v>285</v>
      </c>
      <c r="B48" s="146">
        <v>9</v>
      </c>
      <c r="C48" s="146" t="s">
        <v>118</v>
      </c>
      <c r="D48" s="216" t="s">
        <v>286</v>
      </c>
      <c r="E48" s="472">
        <f>+'ANEXO No 4'!E48+'ANEXO No 5'!E48+'ANEXO No 6 '!E48+'ANEXO No 7'!E48+'ANEXO No 8'!E48+'ANEXO No 9'!E48</f>
        <v>0</v>
      </c>
      <c r="F48" s="159">
        <f>+'ANEXO No 4'!F48+'ANEXO No 5'!F48+'ANEXO No 6 '!F48+'ANEXO No 7'!F48+'ANEXO No 8'!F48+'ANEXO No 9'!F48</f>
        <v>0</v>
      </c>
      <c r="G48" s="159">
        <f>+'ANEXO No 4'!G48+'ANEXO No 5'!G48+'ANEXO No 6 '!G48+'ANEXO No 7'!G48+'ANEXO No 8'!G48+'ANEXO No 9'!G48</f>
        <v>0</v>
      </c>
      <c r="H48" s="159">
        <f>+'ANEXO No 4'!H48+'ANEXO No 5'!H48+'ANEXO No 6 '!H48+'ANEXO No 7'!H48+'ANEXO No 8'!H48+'ANEXO No 9'!H48</f>
        <v>0</v>
      </c>
      <c r="I48" s="159">
        <f>+'ANEXO No 4'!I48+'ANEXO No 5'!I48+'ANEXO No 6 '!I48+'ANEXO No 7'!I48+'ANEXO No 8'!I48+'ANEXO No 9'!I48</f>
        <v>0</v>
      </c>
      <c r="J48" s="473">
        <f>+'ANEXO No 4'!J48+'ANEXO No 5'!J48+'ANEXO No 6 '!J48+'ANEXO No 7'!J48+'ANEXO No 8'!J48+'ANEXO No 9'!J48</f>
        <v>0</v>
      </c>
      <c r="K48" s="358">
        <f>+'ANEXO No 4'!O48+'ANEXO No 5'!O48+'ANEXO No 6 '!O48+'ANEXO No 7'!O48+'ANEXO No 8'!O48+'ANEXO No 9'!O48</f>
        <v>0</v>
      </c>
      <c r="L48" s="474">
        <f>+'ANEXO No 4'!P48+'ANEXO No 5'!P48+'ANEXO No 6 '!P48+'ANEXO No 7'!P48+'ANEXO No 8'!P48+'ANEXO No 9'!P48</f>
        <v>0</v>
      </c>
      <c r="M48" s="475">
        <f>+'ANEXO No 4'!U48+'ANEXO No 5'!U48+'ANEXO No 6 '!U48+'ANEXO No 7'!U48+'ANEXO No 8'!U48+'ANEXO No 9'!U48</f>
        <v>0</v>
      </c>
      <c r="N48" s="476">
        <f>+'ANEXO No 4'!Z48+'ANEXO No 5'!Z48+'ANEXO No 6 '!Z48+'ANEXO No 7'!Z48+'ANEXO No 8'!Z48+'ANEXO No 9'!Z48</f>
        <v>0</v>
      </c>
      <c r="O48" s="504">
        <f t="shared" si="21"/>
        <v>0</v>
      </c>
      <c r="P48" s="502">
        <f t="shared" si="22"/>
        <v>0</v>
      </c>
    </row>
    <row r="49" spans="1:16" s="224" customFormat="1" ht="12.75" x14ac:dyDescent="0.2">
      <c r="A49" s="145" t="s">
        <v>287</v>
      </c>
      <c r="B49" s="146">
        <v>9</v>
      </c>
      <c r="C49" s="146" t="s">
        <v>118</v>
      </c>
      <c r="D49" s="216" t="s">
        <v>288</v>
      </c>
      <c r="E49" s="472">
        <f>+'ANEXO No 4'!E49+'ANEXO No 5'!E49+'ANEXO No 6 '!E49+'ANEXO No 7'!E49+'ANEXO No 8'!E49+'ANEXO No 9'!E49</f>
        <v>0</v>
      </c>
      <c r="F49" s="159">
        <f>+'ANEXO No 4'!F49+'ANEXO No 5'!F49+'ANEXO No 6 '!F49+'ANEXO No 7'!F49+'ANEXO No 8'!F49+'ANEXO No 9'!F49</f>
        <v>0</v>
      </c>
      <c r="G49" s="159">
        <f>+'ANEXO No 4'!G49+'ANEXO No 5'!G49+'ANEXO No 6 '!G49+'ANEXO No 7'!G49+'ANEXO No 8'!G49+'ANEXO No 9'!G49</f>
        <v>0</v>
      </c>
      <c r="H49" s="159">
        <f>+'ANEXO No 4'!H49+'ANEXO No 5'!H49+'ANEXO No 6 '!H49+'ANEXO No 7'!H49+'ANEXO No 8'!H49+'ANEXO No 9'!H49</f>
        <v>0</v>
      </c>
      <c r="I49" s="159">
        <f>+'ANEXO No 4'!I49+'ANEXO No 5'!I49+'ANEXO No 6 '!I49+'ANEXO No 7'!I49+'ANEXO No 8'!I49+'ANEXO No 9'!I49</f>
        <v>0</v>
      </c>
      <c r="J49" s="473">
        <f>+'ANEXO No 4'!J49+'ANEXO No 5'!J49+'ANEXO No 6 '!J49+'ANEXO No 7'!J49+'ANEXO No 8'!J49+'ANEXO No 9'!J49</f>
        <v>0</v>
      </c>
      <c r="K49" s="358">
        <f>+'ANEXO No 4'!O49+'ANEXO No 5'!O49+'ANEXO No 6 '!O49+'ANEXO No 7'!O49+'ANEXO No 8'!O49+'ANEXO No 9'!O49</f>
        <v>0</v>
      </c>
      <c r="L49" s="474">
        <f>+'ANEXO No 4'!P49+'ANEXO No 5'!P49+'ANEXO No 6 '!P49+'ANEXO No 7'!P49+'ANEXO No 8'!P49+'ANEXO No 9'!P49</f>
        <v>0</v>
      </c>
      <c r="M49" s="475">
        <f>+'ANEXO No 4'!U49+'ANEXO No 5'!U49+'ANEXO No 6 '!U49+'ANEXO No 7'!U49+'ANEXO No 8'!U49+'ANEXO No 9'!U49</f>
        <v>0</v>
      </c>
      <c r="N49" s="476">
        <f>+'ANEXO No 4'!Z49+'ANEXO No 5'!Z49+'ANEXO No 6 '!Z49+'ANEXO No 7'!Z49+'ANEXO No 8'!Z49+'ANEXO No 9'!Z49</f>
        <v>0</v>
      </c>
      <c r="O49" s="504">
        <f t="shared" si="21"/>
        <v>0</v>
      </c>
      <c r="P49" s="502">
        <f t="shared" si="22"/>
        <v>0</v>
      </c>
    </row>
    <row r="50" spans="1:16" s="224" customFormat="1" ht="38.25" x14ac:dyDescent="0.25">
      <c r="A50" s="206" t="s">
        <v>289</v>
      </c>
      <c r="B50" s="196">
        <v>9</v>
      </c>
      <c r="C50" s="196" t="s">
        <v>118</v>
      </c>
      <c r="D50" s="249" t="s">
        <v>290</v>
      </c>
      <c r="E50" s="472">
        <f>+'ANEXO No 4'!E50+'ANEXO No 5'!E50+'ANEXO No 6 '!E50+'ANEXO No 7'!E50+'ANEXO No 8'!E50+'ANEXO No 9'!E50</f>
        <v>0</v>
      </c>
      <c r="F50" s="159">
        <f>+'ANEXO No 4'!F50+'ANEXO No 5'!F50+'ANEXO No 6 '!F50+'ANEXO No 7'!F50+'ANEXO No 8'!F50+'ANEXO No 9'!F50</f>
        <v>0</v>
      </c>
      <c r="G50" s="159">
        <f>+'ANEXO No 4'!G50+'ANEXO No 5'!G50+'ANEXO No 6 '!G50+'ANEXO No 7'!G50+'ANEXO No 8'!G50+'ANEXO No 9'!G50</f>
        <v>0</v>
      </c>
      <c r="H50" s="159">
        <f>+'ANEXO No 4'!H50+'ANEXO No 5'!H50+'ANEXO No 6 '!H50+'ANEXO No 7'!H50+'ANEXO No 8'!H50+'ANEXO No 9'!H50</f>
        <v>0</v>
      </c>
      <c r="I50" s="159">
        <f>+'ANEXO No 4'!I50+'ANEXO No 5'!I50+'ANEXO No 6 '!I50+'ANEXO No 7'!I50+'ANEXO No 8'!I50+'ANEXO No 9'!I50</f>
        <v>0</v>
      </c>
      <c r="J50" s="473">
        <f>+'ANEXO No 4'!J50+'ANEXO No 5'!J50+'ANEXO No 6 '!J50+'ANEXO No 7'!J50+'ANEXO No 8'!J50+'ANEXO No 9'!J50</f>
        <v>0</v>
      </c>
      <c r="K50" s="358">
        <f>+'ANEXO No 4'!O50+'ANEXO No 5'!O50+'ANEXO No 6 '!O50+'ANEXO No 7'!O50+'ANEXO No 8'!O50+'ANEXO No 9'!O50</f>
        <v>0</v>
      </c>
      <c r="L50" s="474">
        <f>+'ANEXO No 4'!P50+'ANEXO No 5'!P50+'ANEXO No 6 '!P50+'ANEXO No 7'!P50+'ANEXO No 8'!P50+'ANEXO No 9'!P50</f>
        <v>0</v>
      </c>
      <c r="M50" s="475">
        <f>+'ANEXO No 4'!U50+'ANEXO No 5'!U50+'ANEXO No 6 '!U50+'ANEXO No 7'!U50+'ANEXO No 8'!U50+'ANEXO No 9'!U50</f>
        <v>0</v>
      </c>
      <c r="N50" s="476">
        <f>+'ANEXO No 4'!Z50+'ANEXO No 5'!Z50+'ANEXO No 6 '!Z50+'ANEXO No 7'!Z50+'ANEXO No 8'!Z50+'ANEXO No 9'!Z50</f>
        <v>0</v>
      </c>
      <c r="O50" s="504">
        <f t="shared" si="21"/>
        <v>0</v>
      </c>
      <c r="P50" s="502">
        <f t="shared" si="22"/>
        <v>0</v>
      </c>
    </row>
    <row r="51" spans="1:16" s="224" customFormat="1" ht="12.75" x14ac:dyDescent="0.2">
      <c r="A51" s="392" t="s">
        <v>291</v>
      </c>
      <c r="B51" s="393">
        <v>8</v>
      </c>
      <c r="C51" s="393" t="s">
        <v>118</v>
      </c>
      <c r="D51" s="454" t="s">
        <v>292</v>
      </c>
      <c r="E51" s="472">
        <f>+'ANEXO No 4'!E51+'ANEXO No 5'!E51+'ANEXO No 6 '!E51+'ANEXO No 7'!E51+'ANEXO No 8'!E51+'ANEXO No 9'!E51</f>
        <v>0</v>
      </c>
      <c r="F51" s="455">
        <f>+'ANEXO No 4'!F51+'ANEXO No 5'!F51+'ANEXO No 6 '!F51+'ANEXO No 7'!F51+'ANEXO No 8'!F51+'ANEXO No 9'!F51</f>
        <v>0</v>
      </c>
      <c r="G51" s="455">
        <f>+'ANEXO No 4'!G51+'ANEXO No 5'!G51+'ANEXO No 6 '!G51+'ANEXO No 7'!G51+'ANEXO No 8'!G51+'ANEXO No 9'!G51</f>
        <v>0</v>
      </c>
      <c r="H51" s="455">
        <f>+'ANEXO No 4'!H51+'ANEXO No 5'!H51+'ANEXO No 6 '!H51+'ANEXO No 7'!H51+'ANEXO No 8'!H51+'ANEXO No 9'!H51</f>
        <v>0</v>
      </c>
      <c r="I51" s="455">
        <f>+'ANEXO No 4'!I51+'ANEXO No 5'!I51+'ANEXO No 6 '!I51+'ANEXO No 7'!I51+'ANEXO No 8'!I51+'ANEXO No 9'!I51</f>
        <v>0</v>
      </c>
      <c r="J51" s="473">
        <f>+'ANEXO No 4'!J51+'ANEXO No 5'!J51+'ANEXO No 6 '!J51+'ANEXO No 7'!J51+'ANEXO No 8'!J51+'ANEXO No 9'!J51</f>
        <v>0</v>
      </c>
      <c r="K51" s="358">
        <f>+'ANEXO No 4'!O51+'ANEXO No 5'!O51+'ANEXO No 6 '!O51+'ANEXO No 7'!O51+'ANEXO No 8'!O51+'ANEXO No 9'!O51</f>
        <v>0</v>
      </c>
      <c r="L51" s="474">
        <f>+'ANEXO No 4'!P51+'ANEXO No 5'!P51+'ANEXO No 6 '!P51+'ANEXO No 7'!P51+'ANEXO No 8'!P51+'ANEXO No 9'!P51</f>
        <v>0</v>
      </c>
      <c r="M51" s="475">
        <f>+'ANEXO No 4'!U51+'ANEXO No 5'!U51+'ANEXO No 6 '!U51+'ANEXO No 7'!U51+'ANEXO No 8'!U51+'ANEXO No 9'!U51</f>
        <v>0</v>
      </c>
      <c r="N51" s="476">
        <f>+'ANEXO No 4'!Z51+'ANEXO No 5'!Z51+'ANEXO No 6 '!Z51+'ANEXO No 7'!Z51+'ANEXO No 8'!Z51+'ANEXO No 9'!Z51</f>
        <v>0</v>
      </c>
      <c r="O51" s="504">
        <f t="shared" si="21"/>
        <v>0</v>
      </c>
      <c r="P51" s="502">
        <f t="shared" si="22"/>
        <v>0</v>
      </c>
    </row>
    <row r="52" spans="1:16" s="224" customFormat="1" ht="12.75" x14ac:dyDescent="0.2">
      <c r="A52" s="392" t="s">
        <v>293</v>
      </c>
      <c r="B52" s="393">
        <v>8</v>
      </c>
      <c r="C52" s="393" t="s">
        <v>118</v>
      </c>
      <c r="D52" s="454" t="s">
        <v>294</v>
      </c>
      <c r="E52" s="472">
        <f>+'ANEXO No 4'!E52+'ANEXO No 5'!E52+'ANEXO No 6 '!E52+'ANEXO No 7'!E52+'ANEXO No 8'!E52+'ANEXO No 9'!E52</f>
        <v>0</v>
      </c>
      <c r="F52" s="455">
        <f>+'ANEXO No 4'!F52+'ANEXO No 5'!F52+'ANEXO No 6 '!F52+'ANEXO No 7'!F52+'ANEXO No 8'!F52+'ANEXO No 9'!F52</f>
        <v>0</v>
      </c>
      <c r="G52" s="455">
        <f>+'ANEXO No 4'!G52+'ANEXO No 5'!G52+'ANEXO No 6 '!G52+'ANEXO No 7'!G52+'ANEXO No 8'!G52+'ANEXO No 9'!G52</f>
        <v>0</v>
      </c>
      <c r="H52" s="455">
        <f>+'ANEXO No 4'!H52+'ANEXO No 5'!H52+'ANEXO No 6 '!H52+'ANEXO No 7'!H52+'ANEXO No 8'!H52+'ANEXO No 9'!H52</f>
        <v>0</v>
      </c>
      <c r="I52" s="455">
        <f>+'ANEXO No 4'!I52+'ANEXO No 5'!I52+'ANEXO No 6 '!I52+'ANEXO No 7'!I52+'ANEXO No 8'!I52+'ANEXO No 9'!I52</f>
        <v>0</v>
      </c>
      <c r="J52" s="473">
        <f>+'ANEXO No 4'!J52+'ANEXO No 5'!J52+'ANEXO No 6 '!J52+'ANEXO No 7'!J52+'ANEXO No 8'!J52+'ANEXO No 9'!J52</f>
        <v>0</v>
      </c>
      <c r="K52" s="358">
        <f>+'ANEXO No 4'!O52+'ANEXO No 5'!O52+'ANEXO No 6 '!O52+'ANEXO No 7'!O52+'ANEXO No 8'!O52+'ANEXO No 9'!O52</f>
        <v>0</v>
      </c>
      <c r="L52" s="474">
        <f>+'ANEXO No 4'!P52+'ANEXO No 5'!P52+'ANEXO No 6 '!P52+'ANEXO No 7'!P52+'ANEXO No 8'!P52+'ANEXO No 9'!P52</f>
        <v>0</v>
      </c>
      <c r="M52" s="475">
        <f>+'ANEXO No 4'!U52+'ANEXO No 5'!U52+'ANEXO No 6 '!U52+'ANEXO No 7'!U52+'ANEXO No 8'!U52+'ANEXO No 9'!U52</f>
        <v>0</v>
      </c>
      <c r="N52" s="476">
        <f>+'ANEXO No 4'!Z52+'ANEXO No 5'!Z52+'ANEXO No 6 '!Z52+'ANEXO No 7'!Z52+'ANEXO No 8'!Z52+'ANEXO No 9'!Z52</f>
        <v>0</v>
      </c>
      <c r="O52" s="504">
        <f t="shared" si="21"/>
        <v>0</v>
      </c>
      <c r="P52" s="502">
        <f t="shared" si="22"/>
        <v>0</v>
      </c>
    </row>
    <row r="53" spans="1:16" s="224" customFormat="1" ht="12.75" x14ac:dyDescent="0.2">
      <c r="A53" s="217" t="s">
        <v>295</v>
      </c>
      <c r="B53" s="106">
        <v>6</v>
      </c>
      <c r="C53" s="106" t="s">
        <v>27</v>
      </c>
      <c r="D53" s="214" t="s">
        <v>296</v>
      </c>
      <c r="E53" s="90">
        <f t="shared" ref="E53:P53" si="23">+E54+E61</f>
        <v>10000000</v>
      </c>
      <c r="F53" s="90">
        <f t="shared" si="23"/>
        <v>0</v>
      </c>
      <c r="G53" s="90">
        <f t="shared" si="23"/>
        <v>0</v>
      </c>
      <c r="H53" s="90">
        <f t="shared" si="23"/>
        <v>0</v>
      </c>
      <c r="I53" s="90">
        <f t="shared" si="23"/>
        <v>0</v>
      </c>
      <c r="J53" s="90">
        <f t="shared" si="23"/>
        <v>10000000</v>
      </c>
      <c r="K53" s="90">
        <f t="shared" si="23"/>
        <v>0</v>
      </c>
      <c r="L53" s="90">
        <f t="shared" si="23"/>
        <v>0</v>
      </c>
      <c r="M53" s="90">
        <f t="shared" si="23"/>
        <v>0</v>
      </c>
      <c r="N53" s="90">
        <f t="shared" si="23"/>
        <v>0</v>
      </c>
      <c r="O53" s="90">
        <f t="shared" si="23"/>
        <v>10000000</v>
      </c>
      <c r="P53" s="90">
        <f t="shared" si="23"/>
        <v>10000000</v>
      </c>
    </row>
    <row r="54" spans="1:16" s="224" customFormat="1" ht="12.75" x14ac:dyDescent="0.2">
      <c r="A54" s="115" t="s">
        <v>297</v>
      </c>
      <c r="B54" s="116">
        <v>7</v>
      </c>
      <c r="C54" s="116" t="s">
        <v>27</v>
      </c>
      <c r="D54" s="117" t="s">
        <v>298</v>
      </c>
      <c r="E54" s="91">
        <f t="shared" ref="E54:P54" si="24">+E55+E58</f>
        <v>10000000</v>
      </c>
      <c r="F54" s="91">
        <f t="shared" si="24"/>
        <v>0</v>
      </c>
      <c r="G54" s="91">
        <f t="shared" si="24"/>
        <v>0</v>
      </c>
      <c r="H54" s="91">
        <f t="shared" si="24"/>
        <v>0</v>
      </c>
      <c r="I54" s="91">
        <f t="shared" si="24"/>
        <v>0</v>
      </c>
      <c r="J54" s="91">
        <f t="shared" si="24"/>
        <v>10000000</v>
      </c>
      <c r="K54" s="91">
        <f t="shared" si="24"/>
        <v>0</v>
      </c>
      <c r="L54" s="91">
        <f t="shared" si="24"/>
        <v>0</v>
      </c>
      <c r="M54" s="91">
        <f t="shared" si="24"/>
        <v>0</v>
      </c>
      <c r="N54" s="91">
        <f t="shared" si="24"/>
        <v>0</v>
      </c>
      <c r="O54" s="91">
        <f t="shared" si="24"/>
        <v>10000000</v>
      </c>
      <c r="P54" s="91">
        <f t="shared" si="24"/>
        <v>10000000</v>
      </c>
    </row>
    <row r="55" spans="1:16" s="224" customFormat="1" ht="12.75" x14ac:dyDescent="0.2">
      <c r="A55" s="123" t="s">
        <v>299</v>
      </c>
      <c r="B55" s="124">
        <v>8</v>
      </c>
      <c r="C55" s="124" t="s">
        <v>27</v>
      </c>
      <c r="D55" s="215" t="s">
        <v>300</v>
      </c>
      <c r="E55" s="92">
        <f t="shared" ref="E55:P55" si="25">SUM(E56:E57)</f>
        <v>10000000</v>
      </c>
      <c r="F55" s="92">
        <f t="shared" si="25"/>
        <v>0</v>
      </c>
      <c r="G55" s="92">
        <f t="shared" si="25"/>
        <v>0</v>
      </c>
      <c r="H55" s="92">
        <f t="shared" si="25"/>
        <v>0</v>
      </c>
      <c r="I55" s="92">
        <f t="shared" si="25"/>
        <v>0</v>
      </c>
      <c r="J55" s="92">
        <f t="shared" si="25"/>
        <v>10000000</v>
      </c>
      <c r="K55" s="92">
        <f t="shared" si="25"/>
        <v>0</v>
      </c>
      <c r="L55" s="92">
        <f t="shared" si="25"/>
        <v>0</v>
      </c>
      <c r="M55" s="92">
        <f t="shared" si="25"/>
        <v>0</v>
      </c>
      <c r="N55" s="92">
        <f t="shared" si="25"/>
        <v>0</v>
      </c>
      <c r="O55" s="92">
        <f t="shared" si="25"/>
        <v>10000000</v>
      </c>
      <c r="P55" s="92">
        <f t="shared" si="25"/>
        <v>10000000</v>
      </c>
    </row>
    <row r="56" spans="1:16" s="224" customFormat="1" ht="12.75" x14ac:dyDescent="0.2">
      <c r="A56" s="145" t="s">
        <v>301</v>
      </c>
      <c r="B56" s="146">
        <v>9</v>
      </c>
      <c r="C56" s="146" t="s">
        <v>118</v>
      </c>
      <c r="D56" s="216" t="s">
        <v>302</v>
      </c>
      <c r="E56" s="472">
        <f>+'ANEXO No 4'!E56+'ANEXO No 5'!E56+'ANEXO No 6 '!E56+'ANEXO No 7'!E56+'ANEXO No 8'!E56+'ANEXO No 9'!E56</f>
        <v>10000000</v>
      </c>
      <c r="F56" s="159">
        <f>+'ANEXO No 4'!F56+'ANEXO No 5'!F56+'ANEXO No 6 '!F56+'ANEXO No 7'!F56+'ANEXO No 8'!F56+'ANEXO No 9'!F56</f>
        <v>0</v>
      </c>
      <c r="G56" s="159">
        <f>+'ANEXO No 4'!G56+'ANEXO No 5'!G56+'ANEXO No 6 '!G56+'ANEXO No 7'!G56+'ANEXO No 8'!G56+'ANEXO No 9'!G56</f>
        <v>0</v>
      </c>
      <c r="H56" s="159">
        <f>+'ANEXO No 4'!H56+'ANEXO No 5'!H56+'ANEXO No 6 '!H56+'ANEXO No 7'!H56+'ANEXO No 8'!H56+'ANEXO No 9'!H56</f>
        <v>0</v>
      </c>
      <c r="I56" s="159">
        <f>+'ANEXO No 4'!I56+'ANEXO No 5'!I56+'ANEXO No 6 '!I56+'ANEXO No 7'!I56+'ANEXO No 8'!I56+'ANEXO No 9'!I56</f>
        <v>0</v>
      </c>
      <c r="J56" s="473">
        <f>+'ANEXO No 4'!J56+'ANEXO No 5'!J56+'ANEXO No 6 '!J56+'ANEXO No 7'!J56+'ANEXO No 8'!J56+'ANEXO No 9'!J56</f>
        <v>10000000</v>
      </c>
      <c r="K56" s="358">
        <f>+'ANEXO No 4'!O56+'ANEXO No 5'!O56+'ANEXO No 6 '!O56+'ANEXO No 7'!O56+'ANEXO No 8'!O56+'ANEXO No 9'!O56</f>
        <v>0</v>
      </c>
      <c r="L56" s="474">
        <f>+'ANEXO No 4'!P56+'ANEXO No 5'!P56+'ANEXO No 6 '!P56+'ANEXO No 7'!P56+'ANEXO No 8'!P56+'ANEXO No 9'!P56</f>
        <v>0</v>
      </c>
      <c r="M56" s="475">
        <f>+'ANEXO No 4'!U56+'ANEXO No 5'!U56+'ANEXO No 6 '!U56+'ANEXO No 7'!U56+'ANEXO No 8'!U56+'ANEXO No 9'!U56</f>
        <v>0</v>
      </c>
      <c r="N56" s="476">
        <f>+'ANEXO No 4'!Z56+'ANEXO No 5'!Z56+'ANEXO No 6 '!Z56+'ANEXO No 7'!Z56+'ANEXO No 8'!Z56+'ANEXO No 9'!Z56</f>
        <v>0</v>
      </c>
      <c r="O56" s="504">
        <f t="shared" ref="O56:O57" si="26">+J56-K56</f>
        <v>10000000</v>
      </c>
      <c r="P56" s="502">
        <f t="shared" ref="P56:P57" si="27">+J56-L56</f>
        <v>10000000</v>
      </c>
    </row>
    <row r="57" spans="1:16" s="224" customFormat="1" ht="12.75" x14ac:dyDescent="0.2">
      <c r="A57" s="145" t="s">
        <v>303</v>
      </c>
      <c r="B57" s="146">
        <v>9</v>
      </c>
      <c r="C57" s="146" t="s">
        <v>118</v>
      </c>
      <c r="D57" s="216" t="s">
        <v>304</v>
      </c>
      <c r="E57" s="472">
        <f>+'ANEXO No 4'!E57+'ANEXO No 5'!E57+'ANEXO No 6 '!E57+'ANEXO No 7'!E57+'ANEXO No 8'!E57+'ANEXO No 9'!E57</f>
        <v>0</v>
      </c>
      <c r="F57" s="159">
        <f>+'ANEXO No 4'!F57+'ANEXO No 5'!F57+'ANEXO No 6 '!F57+'ANEXO No 7'!F57+'ANEXO No 8'!F57+'ANEXO No 9'!F57</f>
        <v>0</v>
      </c>
      <c r="G57" s="159">
        <f>+'ANEXO No 4'!G57+'ANEXO No 5'!G57+'ANEXO No 6 '!G57+'ANEXO No 7'!G57+'ANEXO No 8'!G57+'ANEXO No 9'!G57</f>
        <v>0</v>
      </c>
      <c r="H57" s="159">
        <f>+'ANEXO No 4'!H57+'ANEXO No 5'!H57+'ANEXO No 6 '!H57+'ANEXO No 7'!H57+'ANEXO No 8'!H57+'ANEXO No 9'!H57</f>
        <v>0</v>
      </c>
      <c r="I57" s="159">
        <f>+'ANEXO No 4'!I57+'ANEXO No 5'!I57+'ANEXO No 6 '!I57+'ANEXO No 7'!I57+'ANEXO No 8'!I57+'ANEXO No 9'!I57</f>
        <v>0</v>
      </c>
      <c r="J57" s="473">
        <f>+'ANEXO No 4'!J57+'ANEXO No 5'!J57+'ANEXO No 6 '!J57+'ANEXO No 7'!J57+'ANEXO No 8'!J57+'ANEXO No 9'!J57</f>
        <v>0</v>
      </c>
      <c r="K57" s="358">
        <f>+'ANEXO No 4'!O57+'ANEXO No 5'!O57+'ANEXO No 6 '!O57+'ANEXO No 7'!O57+'ANEXO No 8'!O57+'ANEXO No 9'!O57</f>
        <v>0</v>
      </c>
      <c r="L57" s="474">
        <f>+'ANEXO No 4'!P57+'ANEXO No 5'!P57+'ANEXO No 6 '!P57+'ANEXO No 7'!P57+'ANEXO No 8'!P57+'ANEXO No 9'!P57</f>
        <v>0</v>
      </c>
      <c r="M57" s="475">
        <f>+'ANEXO No 4'!U57+'ANEXO No 5'!U57+'ANEXO No 6 '!U57+'ANEXO No 7'!U57+'ANEXO No 8'!U57+'ANEXO No 9'!U57</f>
        <v>0</v>
      </c>
      <c r="N57" s="476">
        <f>+'ANEXO No 4'!Z57+'ANEXO No 5'!Z57+'ANEXO No 6 '!Z57+'ANEXO No 7'!Z57+'ANEXO No 8'!Z57+'ANEXO No 9'!Z57</f>
        <v>0</v>
      </c>
      <c r="O57" s="504">
        <f t="shared" si="26"/>
        <v>0</v>
      </c>
      <c r="P57" s="502">
        <f t="shared" si="27"/>
        <v>0</v>
      </c>
    </row>
    <row r="58" spans="1:16" s="224" customFormat="1" ht="12.75" x14ac:dyDescent="0.2">
      <c r="A58" s="123" t="s">
        <v>305</v>
      </c>
      <c r="B58" s="124">
        <v>8</v>
      </c>
      <c r="C58" s="124" t="s">
        <v>27</v>
      </c>
      <c r="D58" s="215" t="s">
        <v>306</v>
      </c>
      <c r="E58" s="92">
        <f>SUM(E59:E60)</f>
        <v>0</v>
      </c>
      <c r="F58" s="92">
        <f t="shared" ref="F58:P58" si="28">SUM(F59:F60)</f>
        <v>0</v>
      </c>
      <c r="G58" s="92">
        <f t="shared" si="28"/>
        <v>0</v>
      </c>
      <c r="H58" s="92">
        <f t="shared" si="28"/>
        <v>0</v>
      </c>
      <c r="I58" s="92">
        <f t="shared" si="28"/>
        <v>0</v>
      </c>
      <c r="J58" s="92">
        <f t="shared" si="28"/>
        <v>0</v>
      </c>
      <c r="K58" s="92">
        <f t="shared" si="28"/>
        <v>0</v>
      </c>
      <c r="L58" s="92">
        <f t="shared" si="28"/>
        <v>0</v>
      </c>
      <c r="M58" s="92">
        <f t="shared" si="28"/>
        <v>0</v>
      </c>
      <c r="N58" s="92">
        <f t="shared" si="28"/>
        <v>0</v>
      </c>
      <c r="O58" s="92">
        <f t="shared" si="28"/>
        <v>0</v>
      </c>
      <c r="P58" s="92">
        <f t="shared" si="28"/>
        <v>0</v>
      </c>
    </row>
    <row r="59" spans="1:16" s="224" customFormat="1" ht="12.75" x14ac:dyDescent="0.2">
      <c r="A59" s="145" t="s">
        <v>307</v>
      </c>
      <c r="B59" s="146">
        <v>9</v>
      </c>
      <c r="C59" s="146" t="s">
        <v>118</v>
      </c>
      <c r="D59" s="216" t="s">
        <v>308</v>
      </c>
      <c r="E59" s="472">
        <f>+'ANEXO No 4'!E59+'ANEXO No 5'!E59+'ANEXO No 6 '!E59+'ANEXO No 7'!E59+'ANEXO No 8'!E59+'ANEXO No 9'!E59</f>
        <v>0</v>
      </c>
      <c r="F59" s="159">
        <f>+'ANEXO No 4'!F59+'ANEXO No 5'!F59+'ANEXO No 6 '!F59+'ANEXO No 7'!F59+'ANEXO No 8'!F59+'ANEXO No 9'!F59</f>
        <v>0</v>
      </c>
      <c r="G59" s="159">
        <f>+'ANEXO No 4'!G59+'ANEXO No 5'!G59+'ANEXO No 6 '!G59+'ANEXO No 7'!G59+'ANEXO No 8'!G59+'ANEXO No 9'!G59</f>
        <v>0</v>
      </c>
      <c r="H59" s="159">
        <f>+'ANEXO No 4'!H59+'ANEXO No 5'!H59+'ANEXO No 6 '!H59+'ANEXO No 7'!H59+'ANEXO No 8'!H59+'ANEXO No 9'!H59</f>
        <v>0</v>
      </c>
      <c r="I59" s="159">
        <f>+'ANEXO No 4'!I59+'ANEXO No 5'!I59+'ANEXO No 6 '!I59+'ANEXO No 7'!I59+'ANEXO No 8'!I59+'ANEXO No 9'!I59</f>
        <v>0</v>
      </c>
      <c r="J59" s="473">
        <f>+'ANEXO No 4'!J59+'ANEXO No 5'!J59+'ANEXO No 6 '!J59+'ANEXO No 7'!J59+'ANEXO No 8'!J59+'ANEXO No 9'!J59</f>
        <v>0</v>
      </c>
      <c r="K59" s="358">
        <f>+'ANEXO No 4'!O59+'ANEXO No 5'!O59+'ANEXO No 6 '!O59+'ANEXO No 7'!O59+'ANEXO No 8'!O59+'ANEXO No 9'!O59</f>
        <v>0</v>
      </c>
      <c r="L59" s="474">
        <f>+'ANEXO No 4'!P59+'ANEXO No 5'!P59+'ANEXO No 6 '!P59+'ANEXO No 7'!P59+'ANEXO No 8'!P59+'ANEXO No 9'!P59</f>
        <v>0</v>
      </c>
      <c r="M59" s="475">
        <f>+'ANEXO No 4'!U59+'ANEXO No 5'!U59+'ANEXO No 6 '!U59+'ANEXO No 7'!U59+'ANEXO No 8'!U59+'ANEXO No 9'!U59</f>
        <v>0</v>
      </c>
      <c r="N59" s="476">
        <f>+'ANEXO No 4'!Z59+'ANEXO No 5'!Z59+'ANEXO No 6 '!Z59+'ANEXO No 7'!Z59+'ANEXO No 8'!Z59+'ANEXO No 9'!Z59</f>
        <v>0</v>
      </c>
      <c r="O59" s="504">
        <f t="shared" ref="O59:O60" si="29">+J59-K59</f>
        <v>0</v>
      </c>
      <c r="P59" s="502">
        <f t="shared" ref="P59:P60" si="30">+J59-L59</f>
        <v>0</v>
      </c>
    </row>
    <row r="60" spans="1:16" s="224" customFormat="1" ht="25.5" x14ac:dyDescent="0.25">
      <c r="A60" s="206" t="s">
        <v>309</v>
      </c>
      <c r="B60" s="196">
        <v>9</v>
      </c>
      <c r="C60" s="196" t="s">
        <v>118</v>
      </c>
      <c r="D60" s="249" t="s">
        <v>310</v>
      </c>
      <c r="E60" s="472">
        <f>+'ANEXO No 4'!E60+'ANEXO No 5'!E60+'ANEXO No 6 '!E60+'ANEXO No 7'!E60+'ANEXO No 8'!E60+'ANEXO No 9'!E60</f>
        <v>0</v>
      </c>
      <c r="F60" s="159">
        <f>+'ANEXO No 4'!F60+'ANEXO No 5'!F60+'ANEXO No 6 '!F60+'ANEXO No 7'!F60+'ANEXO No 8'!F60+'ANEXO No 9'!F60</f>
        <v>0</v>
      </c>
      <c r="G60" s="159">
        <f>+'ANEXO No 4'!G60+'ANEXO No 5'!G60+'ANEXO No 6 '!G60+'ANEXO No 7'!G60+'ANEXO No 8'!G60+'ANEXO No 9'!G60</f>
        <v>0</v>
      </c>
      <c r="H60" s="159">
        <f>+'ANEXO No 4'!H60+'ANEXO No 5'!H60+'ANEXO No 6 '!H60+'ANEXO No 7'!H60+'ANEXO No 8'!H60+'ANEXO No 9'!H60</f>
        <v>0</v>
      </c>
      <c r="I60" s="159">
        <f>+'ANEXO No 4'!I60+'ANEXO No 5'!I60+'ANEXO No 6 '!I60+'ANEXO No 7'!I60+'ANEXO No 8'!I60+'ANEXO No 9'!I60</f>
        <v>0</v>
      </c>
      <c r="J60" s="473">
        <f>+'ANEXO No 4'!J60+'ANEXO No 5'!J60+'ANEXO No 6 '!J60+'ANEXO No 7'!J60+'ANEXO No 8'!J60+'ANEXO No 9'!J60</f>
        <v>0</v>
      </c>
      <c r="K60" s="358">
        <f>+'ANEXO No 4'!O60+'ANEXO No 5'!O60+'ANEXO No 6 '!O60+'ANEXO No 7'!O60+'ANEXO No 8'!O60+'ANEXO No 9'!O60</f>
        <v>0</v>
      </c>
      <c r="L60" s="474">
        <f>+'ANEXO No 4'!P60+'ANEXO No 5'!P60+'ANEXO No 6 '!P60+'ANEXO No 7'!P60+'ANEXO No 8'!P60+'ANEXO No 9'!P60</f>
        <v>0</v>
      </c>
      <c r="M60" s="475">
        <f>+'ANEXO No 4'!U60+'ANEXO No 5'!U60+'ANEXO No 6 '!U60+'ANEXO No 7'!U60+'ANEXO No 8'!U60+'ANEXO No 9'!U60</f>
        <v>0</v>
      </c>
      <c r="N60" s="476">
        <f>+'ANEXO No 4'!Z60+'ANEXO No 5'!Z60+'ANEXO No 6 '!Z60+'ANEXO No 7'!Z60+'ANEXO No 8'!Z60+'ANEXO No 9'!Z60</f>
        <v>0</v>
      </c>
      <c r="O60" s="504">
        <f t="shared" si="29"/>
        <v>0</v>
      </c>
      <c r="P60" s="502">
        <f t="shared" si="30"/>
        <v>0</v>
      </c>
    </row>
    <row r="61" spans="1:16" s="224" customFormat="1" ht="12.75" x14ac:dyDescent="0.2">
      <c r="A61" s="115" t="s">
        <v>311</v>
      </c>
      <c r="B61" s="116">
        <v>7</v>
      </c>
      <c r="C61" s="116" t="s">
        <v>27</v>
      </c>
      <c r="D61" s="117" t="s">
        <v>312</v>
      </c>
      <c r="E61" s="91">
        <f>+E62</f>
        <v>0</v>
      </c>
      <c r="F61" s="91">
        <f t="shared" ref="F61:P62" si="31">+F62</f>
        <v>0</v>
      </c>
      <c r="G61" s="91">
        <f t="shared" si="31"/>
        <v>0</v>
      </c>
      <c r="H61" s="91">
        <f t="shared" si="31"/>
        <v>0</v>
      </c>
      <c r="I61" s="91">
        <f t="shared" si="31"/>
        <v>0</v>
      </c>
      <c r="J61" s="91">
        <f t="shared" si="31"/>
        <v>0</v>
      </c>
      <c r="K61" s="91">
        <f t="shared" si="31"/>
        <v>0</v>
      </c>
      <c r="L61" s="91">
        <f t="shared" si="31"/>
        <v>0</v>
      </c>
      <c r="M61" s="91">
        <f t="shared" si="31"/>
        <v>0</v>
      </c>
      <c r="N61" s="91">
        <f t="shared" si="31"/>
        <v>0</v>
      </c>
      <c r="O61" s="91">
        <f t="shared" si="31"/>
        <v>0</v>
      </c>
      <c r="P61" s="91">
        <f t="shared" si="31"/>
        <v>0</v>
      </c>
    </row>
    <row r="62" spans="1:16" s="224" customFormat="1" ht="12.75" x14ac:dyDescent="0.2">
      <c r="A62" s="215" t="s">
        <v>313</v>
      </c>
      <c r="B62" s="124">
        <v>8</v>
      </c>
      <c r="C62" s="124" t="s">
        <v>27</v>
      </c>
      <c r="D62" s="215" t="s">
        <v>314</v>
      </c>
      <c r="E62" s="304">
        <f>+E63</f>
        <v>0</v>
      </c>
      <c r="F62" s="304">
        <f t="shared" si="31"/>
        <v>0</v>
      </c>
      <c r="G62" s="304">
        <f t="shared" si="31"/>
        <v>0</v>
      </c>
      <c r="H62" s="304">
        <f t="shared" si="31"/>
        <v>0</v>
      </c>
      <c r="I62" s="304">
        <f t="shared" si="31"/>
        <v>0</v>
      </c>
      <c r="J62" s="304">
        <f t="shared" si="31"/>
        <v>0</v>
      </c>
      <c r="K62" s="304">
        <f t="shared" si="31"/>
        <v>0</v>
      </c>
      <c r="L62" s="304">
        <f t="shared" si="31"/>
        <v>0</v>
      </c>
      <c r="M62" s="304">
        <f t="shared" si="31"/>
        <v>0</v>
      </c>
      <c r="N62" s="304">
        <f t="shared" si="31"/>
        <v>0</v>
      </c>
      <c r="O62" s="304">
        <f t="shared" si="31"/>
        <v>0</v>
      </c>
      <c r="P62" s="304">
        <f t="shared" si="31"/>
        <v>0</v>
      </c>
    </row>
    <row r="63" spans="1:16" s="224" customFormat="1" ht="12.75" x14ac:dyDescent="0.2">
      <c r="A63" s="218" t="s">
        <v>315</v>
      </c>
      <c r="B63" s="136">
        <v>9</v>
      </c>
      <c r="C63" s="136" t="s">
        <v>27</v>
      </c>
      <c r="D63" s="218" t="s">
        <v>316</v>
      </c>
      <c r="E63" s="305">
        <f>SUM(E64)</f>
        <v>0</v>
      </c>
      <c r="F63" s="305">
        <f t="shared" ref="F63:P63" si="32">SUM(F64)</f>
        <v>0</v>
      </c>
      <c r="G63" s="305">
        <f t="shared" si="32"/>
        <v>0</v>
      </c>
      <c r="H63" s="305">
        <f t="shared" si="32"/>
        <v>0</v>
      </c>
      <c r="I63" s="305">
        <f t="shared" si="32"/>
        <v>0</v>
      </c>
      <c r="J63" s="305">
        <f t="shared" si="32"/>
        <v>0</v>
      </c>
      <c r="K63" s="305">
        <f t="shared" si="32"/>
        <v>0</v>
      </c>
      <c r="L63" s="305">
        <f t="shared" si="32"/>
        <v>0</v>
      </c>
      <c r="M63" s="305">
        <f t="shared" si="32"/>
        <v>0</v>
      </c>
      <c r="N63" s="305">
        <f t="shared" si="32"/>
        <v>0</v>
      </c>
      <c r="O63" s="305">
        <f t="shared" si="32"/>
        <v>0</v>
      </c>
      <c r="P63" s="305">
        <f t="shared" si="32"/>
        <v>0</v>
      </c>
    </row>
    <row r="64" spans="1:16" s="224" customFormat="1" ht="12.75" x14ac:dyDescent="0.2">
      <c r="A64" s="216" t="s">
        <v>317</v>
      </c>
      <c r="B64" s="146">
        <v>10</v>
      </c>
      <c r="C64" s="146" t="s">
        <v>118</v>
      </c>
      <c r="D64" s="216" t="s">
        <v>318</v>
      </c>
      <c r="E64" s="472">
        <f>+'ANEXO No 4'!E64+'ANEXO No 5'!E64+'ANEXO No 6 '!E64+'ANEXO No 7'!E64+'ANEXO No 8'!E64+'ANEXO No 9'!E64</f>
        <v>0</v>
      </c>
      <c r="F64" s="159">
        <f>+'ANEXO No 4'!F64+'ANEXO No 5'!F64+'ANEXO No 6 '!F64+'ANEXO No 7'!F64+'ANEXO No 8'!F64+'ANEXO No 9'!F64</f>
        <v>0</v>
      </c>
      <c r="G64" s="159">
        <f>+'ANEXO No 4'!G64+'ANEXO No 5'!G64+'ANEXO No 6 '!G64+'ANEXO No 7'!G64+'ANEXO No 8'!G64+'ANEXO No 9'!G64</f>
        <v>0</v>
      </c>
      <c r="H64" s="159">
        <f>+'ANEXO No 4'!H64+'ANEXO No 5'!H64+'ANEXO No 6 '!H64+'ANEXO No 7'!H64+'ANEXO No 8'!H64+'ANEXO No 9'!H64</f>
        <v>0</v>
      </c>
      <c r="I64" s="159">
        <f>+'ANEXO No 4'!I64+'ANEXO No 5'!I64+'ANEXO No 6 '!I64+'ANEXO No 7'!I64+'ANEXO No 8'!I64+'ANEXO No 9'!I64</f>
        <v>0</v>
      </c>
      <c r="J64" s="473">
        <f>+'ANEXO No 4'!J64+'ANEXO No 5'!J64+'ANEXO No 6 '!J64+'ANEXO No 7'!J64+'ANEXO No 8'!J64+'ANEXO No 9'!J64</f>
        <v>0</v>
      </c>
      <c r="K64" s="358">
        <f>+'ANEXO No 4'!O64+'ANEXO No 5'!O64+'ANEXO No 6 '!O64+'ANEXO No 7'!O64+'ANEXO No 8'!O64+'ANEXO No 9'!O64</f>
        <v>0</v>
      </c>
      <c r="L64" s="474">
        <f>+'ANEXO No 4'!P64+'ANEXO No 5'!P64+'ANEXO No 6 '!P64+'ANEXO No 7'!P64+'ANEXO No 8'!P64+'ANEXO No 9'!P64</f>
        <v>0</v>
      </c>
      <c r="M64" s="475">
        <f>+'ANEXO No 4'!U64+'ANEXO No 5'!U64+'ANEXO No 6 '!U64+'ANEXO No 7'!U64+'ANEXO No 8'!U64+'ANEXO No 9'!U64</f>
        <v>0</v>
      </c>
      <c r="N64" s="476">
        <f>+'ANEXO No 4'!Z64+'ANEXO No 5'!Z64+'ANEXO No 6 '!Z64+'ANEXO No 7'!Z64+'ANEXO No 8'!Z64+'ANEXO No 9'!Z64</f>
        <v>0</v>
      </c>
      <c r="O64" s="505">
        <f>+J64-K64</f>
        <v>0</v>
      </c>
      <c r="P64" s="503">
        <f>+J64-L64</f>
        <v>0</v>
      </c>
    </row>
    <row r="65" spans="1:16" s="224" customFormat="1" ht="12.75" x14ac:dyDescent="0.2">
      <c r="A65" s="219" t="s">
        <v>319</v>
      </c>
      <c r="B65" s="211">
        <v>4</v>
      </c>
      <c r="C65" s="211" t="s">
        <v>27</v>
      </c>
      <c r="D65" s="219" t="s">
        <v>320</v>
      </c>
      <c r="E65" s="306">
        <f t="shared" ref="E65:P65" si="33">+E66+E77</f>
        <v>98712600</v>
      </c>
      <c r="F65" s="306">
        <f t="shared" si="33"/>
        <v>26299183</v>
      </c>
      <c r="G65" s="306">
        <f t="shared" si="33"/>
        <v>0</v>
      </c>
      <c r="H65" s="306">
        <f t="shared" si="33"/>
        <v>0</v>
      </c>
      <c r="I65" s="306">
        <f t="shared" si="33"/>
        <v>0</v>
      </c>
      <c r="J65" s="306">
        <f t="shared" si="33"/>
        <v>125011783</v>
      </c>
      <c r="K65" s="306">
        <f t="shared" si="33"/>
        <v>8240103</v>
      </c>
      <c r="L65" s="306">
        <f t="shared" si="33"/>
        <v>8240103</v>
      </c>
      <c r="M65" s="306">
        <f t="shared" si="33"/>
        <v>5359503</v>
      </c>
      <c r="N65" s="306">
        <f t="shared" si="33"/>
        <v>5359503</v>
      </c>
      <c r="O65" s="306">
        <f t="shared" si="33"/>
        <v>116771680</v>
      </c>
      <c r="P65" s="306">
        <f t="shared" si="33"/>
        <v>116771680</v>
      </c>
    </row>
    <row r="66" spans="1:16" s="224" customFormat="1" ht="12.75" x14ac:dyDescent="0.2">
      <c r="A66" s="220" t="s">
        <v>321</v>
      </c>
      <c r="B66" s="213">
        <v>5</v>
      </c>
      <c r="C66" s="213" t="s">
        <v>27</v>
      </c>
      <c r="D66" s="220" t="s">
        <v>322</v>
      </c>
      <c r="E66" s="307">
        <f t="shared" ref="E66:P66" si="34">+E67+E70</f>
        <v>33600000</v>
      </c>
      <c r="F66" s="307">
        <f t="shared" si="34"/>
        <v>13000000</v>
      </c>
      <c r="G66" s="307">
        <f t="shared" si="34"/>
        <v>0</v>
      </c>
      <c r="H66" s="307">
        <f t="shared" si="34"/>
        <v>0</v>
      </c>
      <c r="I66" s="307">
        <f t="shared" si="34"/>
        <v>0</v>
      </c>
      <c r="J66" s="307">
        <f t="shared" si="34"/>
        <v>46600000</v>
      </c>
      <c r="K66" s="307">
        <f t="shared" si="34"/>
        <v>0</v>
      </c>
      <c r="L66" s="307">
        <f t="shared" si="34"/>
        <v>0</v>
      </c>
      <c r="M66" s="307">
        <f t="shared" si="34"/>
        <v>0</v>
      </c>
      <c r="N66" s="307">
        <f t="shared" si="34"/>
        <v>0</v>
      </c>
      <c r="O66" s="307">
        <f t="shared" si="34"/>
        <v>46600000</v>
      </c>
      <c r="P66" s="307">
        <f t="shared" si="34"/>
        <v>46600000</v>
      </c>
    </row>
    <row r="67" spans="1:16" s="224" customFormat="1" ht="12.75" x14ac:dyDescent="0.2">
      <c r="A67" s="214" t="s">
        <v>323</v>
      </c>
      <c r="B67" s="106">
        <v>6</v>
      </c>
      <c r="C67" s="106" t="s">
        <v>27</v>
      </c>
      <c r="D67" s="214" t="s">
        <v>106</v>
      </c>
      <c r="E67" s="302">
        <f t="shared" ref="E67:P67" si="35">SUM(E68:E69)</f>
        <v>19300000</v>
      </c>
      <c r="F67" s="302">
        <f t="shared" si="35"/>
        <v>13000000</v>
      </c>
      <c r="G67" s="302">
        <f t="shared" si="35"/>
        <v>0</v>
      </c>
      <c r="H67" s="302">
        <f t="shared" si="35"/>
        <v>0</v>
      </c>
      <c r="I67" s="302">
        <f t="shared" si="35"/>
        <v>0</v>
      </c>
      <c r="J67" s="302">
        <f t="shared" si="35"/>
        <v>32300000</v>
      </c>
      <c r="K67" s="302">
        <f t="shared" si="35"/>
        <v>0</v>
      </c>
      <c r="L67" s="302">
        <f t="shared" si="35"/>
        <v>0</v>
      </c>
      <c r="M67" s="302">
        <f t="shared" si="35"/>
        <v>0</v>
      </c>
      <c r="N67" s="302">
        <f t="shared" si="35"/>
        <v>0</v>
      </c>
      <c r="O67" s="302">
        <f t="shared" si="35"/>
        <v>32300000</v>
      </c>
      <c r="P67" s="302">
        <f t="shared" si="35"/>
        <v>32300000</v>
      </c>
    </row>
    <row r="68" spans="1:16" s="224" customFormat="1" ht="12.75" x14ac:dyDescent="0.2">
      <c r="A68" s="216" t="s">
        <v>324</v>
      </c>
      <c r="B68" s="146">
        <v>7</v>
      </c>
      <c r="C68" s="146" t="s">
        <v>118</v>
      </c>
      <c r="D68" s="216" t="s">
        <v>598</v>
      </c>
      <c r="E68" s="472">
        <f>+'ANEXO No 4'!E68+'ANEXO No 5'!E68+'ANEXO No 6 '!E68+'ANEXO No 7'!E68+'ANEXO No 8'!E68+'ANEXO No 9'!E68</f>
        <v>0</v>
      </c>
      <c r="F68" s="159">
        <f>+'ANEXO No 4'!F68+'ANEXO No 5'!F68+'ANEXO No 6 '!F68+'ANEXO No 7'!F68+'ANEXO No 8'!F68+'ANEXO No 9'!F68</f>
        <v>0</v>
      </c>
      <c r="G68" s="159">
        <f>+'ANEXO No 4'!G68+'ANEXO No 5'!G68+'ANEXO No 6 '!G68+'ANEXO No 7'!G68+'ANEXO No 8'!G68+'ANEXO No 9'!G68</f>
        <v>0</v>
      </c>
      <c r="H68" s="159">
        <f>+'ANEXO No 4'!H68+'ANEXO No 5'!H68+'ANEXO No 6 '!H68+'ANEXO No 7'!H68+'ANEXO No 8'!H68+'ANEXO No 9'!H68</f>
        <v>0</v>
      </c>
      <c r="I68" s="159">
        <f>+'ANEXO No 4'!I68+'ANEXO No 5'!I68+'ANEXO No 6 '!I68+'ANEXO No 7'!I68+'ANEXO No 8'!I68+'ANEXO No 9'!I68</f>
        <v>0</v>
      </c>
      <c r="J68" s="473">
        <f>+'ANEXO No 4'!J68+'ANEXO No 5'!J68+'ANEXO No 6 '!J68+'ANEXO No 7'!J68+'ANEXO No 8'!J68+'ANEXO No 9'!J68</f>
        <v>0</v>
      </c>
      <c r="K68" s="358">
        <f>+'ANEXO No 4'!O68+'ANEXO No 5'!O68+'ANEXO No 6 '!O68+'ANEXO No 7'!O68+'ANEXO No 8'!O68+'ANEXO No 9'!O68</f>
        <v>0</v>
      </c>
      <c r="L68" s="474">
        <f>+'ANEXO No 4'!P68+'ANEXO No 5'!P68+'ANEXO No 6 '!P68+'ANEXO No 7'!P68+'ANEXO No 8'!P68+'ANEXO No 9'!P68</f>
        <v>0</v>
      </c>
      <c r="M68" s="475">
        <f>+'ANEXO No 4'!U68+'ANEXO No 5'!U68+'ANEXO No 6 '!U68+'ANEXO No 7'!U68+'ANEXO No 8'!U68+'ANEXO No 9'!U68</f>
        <v>0</v>
      </c>
      <c r="N68" s="476">
        <f>+'ANEXO No 4'!Z68+'ANEXO No 5'!Z68+'ANEXO No 6 '!Z68+'ANEXO No 7'!Z68+'ANEXO No 8'!Z68+'ANEXO No 9'!Z68</f>
        <v>0</v>
      </c>
      <c r="O68" s="505">
        <f t="shared" ref="O68:O69" si="36">+J68-K68</f>
        <v>0</v>
      </c>
      <c r="P68" s="503">
        <f t="shared" ref="P68:P69" si="37">+J68-L68</f>
        <v>0</v>
      </c>
    </row>
    <row r="69" spans="1:16" s="224" customFormat="1" ht="12.75" x14ac:dyDescent="0.2">
      <c r="A69" s="216" t="s">
        <v>325</v>
      </c>
      <c r="B69" s="146">
        <v>7</v>
      </c>
      <c r="C69" s="146" t="s">
        <v>118</v>
      </c>
      <c r="D69" s="216" t="s">
        <v>604</v>
      </c>
      <c r="E69" s="472">
        <f>+'ANEXO No 4'!E69+'ANEXO No 5'!E69+'ANEXO No 6 '!E69+'ANEXO No 7'!E69+'ANEXO No 8'!E69+'ANEXO No 9'!E69</f>
        <v>19300000</v>
      </c>
      <c r="F69" s="159">
        <f>+'ANEXO No 4'!F69+'ANEXO No 5'!F69+'ANEXO No 6 '!F69+'ANEXO No 7'!F69+'ANEXO No 8'!F69+'ANEXO No 9'!F69</f>
        <v>13000000</v>
      </c>
      <c r="G69" s="159">
        <f>+'ANEXO No 4'!G69+'ANEXO No 5'!G69+'ANEXO No 6 '!G69+'ANEXO No 7'!G69+'ANEXO No 8'!G69+'ANEXO No 9'!G69</f>
        <v>0</v>
      </c>
      <c r="H69" s="159">
        <f>+'ANEXO No 4'!H69+'ANEXO No 5'!H69+'ANEXO No 6 '!H69+'ANEXO No 7'!H69+'ANEXO No 8'!H69+'ANEXO No 9'!H69</f>
        <v>0</v>
      </c>
      <c r="I69" s="159">
        <f>+'ANEXO No 4'!I69+'ANEXO No 5'!I69+'ANEXO No 6 '!I69+'ANEXO No 7'!I69+'ANEXO No 8'!I69+'ANEXO No 9'!I69</f>
        <v>0</v>
      </c>
      <c r="J69" s="473">
        <f>+'ANEXO No 4'!J69+'ANEXO No 5'!J69+'ANEXO No 6 '!J69+'ANEXO No 7'!J69+'ANEXO No 8'!J69+'ANEXO No 9'!J69</f>
        <v>32300000</v>
      </c>
      <c r="K69" s="358">
        <f>+'ANEXO No 4'!O69+'ANEXO No 5'!O69+'ANEXO No 6 '!O69+'ANEXO No 7'!O69+'ANEXO No 8'!O69+'ANEXO No 9'!O69</f>
        <v>0</v>
      </c>
      <c r="L69" s="474">
        <f>+'ANEXO No 4'!P69+'ANEXO No 5'!P69+'ANEXO No 6 '!P69+'ANEXO No 7'!P69+'ANEXO No 8'!P69+'ANEXO No 9'!P69</f>
        <v>0</v>
      </c>
      <c r="M69" s="475">
        <f>+'ANEXO No 4'!U69+'ANEXO No 5'!U69+'ANEXO No 6 '!U69+'ANEXO No 7'!U69+'ANEXO No 8'!U69+'ANEXO No 9'!U69</f>
        <v>0</v>
      </c>
      <c r="N69" s="476">
        <f>+'ANEXO No 4'!Z69+'ANEXO No 5'!Z69+'ANEXO No 6 '!Z69+'ANEXO No 7'!Z69+'ANEXO No 8'!Z69+'ANEXO No 9'!Z69</f>
        <v>0</v>
      </c>
      <c r="O69" s="505">
        <f t="shared" si="36"/>
        <v>32300000</v>
      </c>
      <c r="P69" s="503">
        <f t="shared" si="37"/>
        <v>32300000</v>
      </c>
    </row>
    <row r="70" spans="1:16" s="224" customFormat="1" ht="25.5" x14ac:dyDescent="0.25">
      <c r="A70" s="251" t="s">
        <v>326</v>
      </c>
      <c r="B70" s="165">
        <v>6</v>
      </c>
      <c r="C70" s="165" t="s">
        <v>27</v>
      </c>
      <c r="D70" s="252" t="s">
        <v>327</v>
      </c>
      <c r="E70" s="308">
        <f>SUM(E71:E76)</f>
        <v>14300000</v>
      </c>
      <c r="F70" s="308">
        <f t="shared" ref="F70:P70" si="38">SUM(F71:F76)</f>
        <v>0</v>
      </c>
      <c r="G70" s="308">
        <f t="shared" si="38"/>
        <v>0</v>
      </c>
      <c r="H70" s="308">
        <f t="shared" si="38"/>
        <v>0</v>
      </c>
      <c r="I70" s="308">
        <f t="shared" si="38"/>
        <v>0</v>
      </c>
      <c r="J70" s="308">
        <f t="shared" si="38"/>
        <v>14300000</v>
      </c>
      <c r="K70" s="308">
        <f t="shared" si="38"/>
        <v>0</v>
      </c>
      <c r="L70" s="308">
        <f t="shared" si="38"/>
        <v>0</v>
      </c>
      <c r="M70" s="308">
        <f t="shared" si="38"/>
        <v>0</v>
      </c>
      <c r="N70" s="308">
        <f t="shared" si="38"/>
        <v>0</v>
      </c>
      <c r="O70" s="308">
        <f t="shared" si="38"/>
        <v>14300000</v>
      </c>
      <c r="P70" s="308">
        <f t="shared" si="38"/>
        <v>14300000</v>
      </c>
    </row>
    <row r="71" spans="1:16" s="224" customFormat="1" ht="12.75" x14ac:dyDescent="0.2">
      <c r="A71" s="216" t="s">
        <v>328</v>
      </c>
      <c r="B71" s="146">
        <v>7</v>
      </c>
      <c r="C71" s="146" t="s">
        <v>118</v>
      </c>
      <c r="D71" s="216" t="s">
        <v>329</v>
      </c>
      <c r="E71" s="472">
        <f>+'ANEXO No 4'!E71+'ANEXO No 5'!E71+'ANEXO No 6 '!E71+'ANEXO No 7'!E71+'ANEXO No 8'!E71+'ANEXO No 9'!E71</f>
        <v>500000</v>
      </c>
      <c r="F71" s="159">
        <f>+'ANEXO No 4'!F71+'ANEXO No 5'!F71+'ANEXO No 6 '!F71+'ANEXO No 7'!F71+'ANEXO No 8'!F71+'ANEXO No 9'!F71</f>
        <v>0</v>
      </c>
      <c r="G71" s="159">
        <f>+'ANEXO No 4'!G71+'ANEXO No 5'!G71+'ANEXO No 6 '!G71+'ANEXO No 7'!G71+'ANEXO No 8'!G71+'ANEXO No 9'!G71</f>
        <v>0</v>
      </c>
      <c r="H71" s="159">
        <f>+'ANEXO No 4'!H71+'ANEXO No 5'!H71+'ANEXO No 6 '!H71+'ANEXO No 7'!H71+'ANEXO No 8'!H71+'ANEXO No 9'!H71</f>
        <v>0</v>
      </c>
      <c r="I71" s="159">
        <f>+'ANEXO No 4'!I71+'ANEXO No 5'!I71+'ANEXO No 6 '!I71+'ANEXO No 7'!I71+'ANEXO No 8'!I71+'ANEXO No 9'!I71</f>
        <v>0</v>
      </c>
      <c r="J71" s="473">
        <f>+'ANEXO No 4'!J71+'ANEXO No 5'!J71+'ANEXO No 6 '!J71+'ANEXO No 7'!J71+'ANEXO No 8'!J71+'ANEXO No 9'!J71</f>
        <v>500000</v>
      </c>
      <c r="K71" s="358">
        <f>+'ANEXO No 4'!O71+'ANEXO No 5'!O71+'ANEXO No 6 '!O71+'ANEXO No 7'!O71+'ANEXO No 8'!O71+'ANEXO No 9'!O71</f>
        <v>0</v>
      </c>
      <c r="L71" s="474">
        <f>+'ANEXO No 4'!P71+'ANEXO No 5'!P71+'ANEXO No 6 '!P71+'ANEXO No 7'!P71+'ANEXO No 8'!P71+'ANEXO No 9'!P71</f>
        <v>0</v>
      </c>
      <c r="M71" s="475">
        <f>+'ANEXO No 4'!U71+'ANEXO No 5'!U71+'ANEXO No 6 '!U71+'ANEXO No 7'!U71+'ANEXO No 8'!U71+'ANEXO No 9'!U71</f>
        <v>0</v>
      </c>
      <c r="N71" s="476">
        <f>+'ANEXO No 4'!Z71+'ANEXO No 5'!Z71+'ANEXO No 6 '!Z71+'ANEXO No 7'!Z71+'ANEXO No 8'!Z71+'ANEXO No 9'!Z71</f>
        <v>0</v>
      </c>
      <c r="O71" s="505">
        <f t="shared" ref="O71:O76" si="39">+J71-K71</f>
        <v>500000</v>
      </c>
      <c r="P71" s="503">
        <f t="shared" ref="P71:P76" si="40">+J71-L71</f>
        <v>500000</v>
      </c>
    </row>
    <row r="72" spans="1:16" s="224" customFormat="1" ht="12.75" x14ac:dyDescent="0.2">
      <c r="A72" s="216" t="s">
        <v>330</v>
      </c>
      <c r="B72" s="146">
        <v>7</v>
      </c>
      <c r="C72" s="146" t="s">
        <v>118</v>
      </c>
      <c r="D72" s="216" t="s">
        <v>331</v>
      </c>
      <c r="E72" s="472">
        <f>+'ANEXO No 4'!E72+'ANEXO No 5'!E72+'ANEXO No 6 '!E72+'ANEXO No 7'!E72+'ANEXO No 8'!E72+'ANEXO No 9'!E72</f>
        <v>800000</v>
      </c>
      <c r="F72" s="159">
        <f>+'ANEXO No 4'!F72+'ANEXO No 5'!F72+'ANEXO No 6 '!F72+'ANEXO No 7'!F72+'ANEXO No 8'!F72+'ANEXO No 9'!F72</f>
        <v>0</v>
      </c>
      <c r="G72" s="159">
        <f>+'ANEXO No 4'!G72+'ANEXO No 5'!G72+'ANEXO No 6 '!G72+'ANEXO No 7'!G72+'ANEXO No 8'!G72+'ANEXO No 9'!G72</f>
        <v>0</v>
      </c>
      <c r="H72" s="159">
        <f>+'ANEXO No 4'!H72+'ANEXO No 5'!H72+'ANEXO No 6 '!H72+'ANEXO No 7'!H72+'ANEXO No 8'!H72+'ANEXO No 9'!H72</f>
        <v>0</v>
      </c>
      <c r="I72" s="159">
        <f>+'ANEXO No 4'!I72+'ANEXO No 5'!I72+'ANEXO No 6 '!I72+'ANEXO No 7'!I72+'ANEXO No 8'!I72+'ANEXO No 9'!I72</f>
        <v>0</v>
      </c>
      <c r="J72" s="473">
        <f>+'ANEXO No 4'!J72+'ANEXO No 5'!J72+'ANEXO No 6 '!J72+'ANEXO No 7'!J72+'ANEXO No 8'!J72+'ANEXO No 9'!J72</f>
        <v>800000</v>
      </c>
      <c r="K72" s="358">
        <f>+'ANEXO No 4'!O72+'ANEXO No 5'!O72+'ANEXO No 6 '!O72+'ANEXO No 7'!O72+'ANEXO No 8'!O72+'ANEXO No 9'!O72</f>
        <v>0</v>
      </c>
      <c r="L72" s="474">
        <f>+'ANEXO No 4'!P72+'ANEXO No 5'!P72+'ANEXO No 6 '!P72+'ANEXO No 7'!P72+'ANEXO No 8'!P72+'ANEXO No 9'!P72</f>
        <v>0</v>
      </c>
      <c r="M72" s="475">
        <f>+'ANEXO No 4'!U72+'ANEXO No 5'!U72+'ANEXO No 6 '!U72+'ANEXO No 7'!U72+'ANEXO No 8'!U72+'ANEXO No 9'!U72</f>
        <v>0</v>
      </c>
      <c r="N72" s="476">
        <f>+'ANEXO No 4'!Z72+'ANEXO No 5'!Z72+'ANEXO No 6 '!Z72+'ANEXO No 7'!Z72+'ANEXO No 8'!Z72+'ANEXO No 9'!Z72</f>
        <v>0</v>
      </c>
      <c r="O72" s="505">
        <f t="shared" si="39"/>
        <v>800000</v>
      </c>
      <c r="P72" s="503">
        <f t="shared" si="40"/>
        <v>800000</v>
      </c>
    </row>
    <row r="73" spans="1:16" s="224" customFormat="1" ht="12.75" x14ac:dyDescent="0.2">
      <c r="A73" s="216" t="s">
        <v>332</v>
      </c>
      <c r="B73" s="146">
        <v>7</v>
      </c>
      <c r="C73" s="146" t="s">
        <v>118</v>
      </c>
      <c r="D73" s="216" t="s">
        <v>333</v>
      </c>
      <c r="E73" s="472">
        <f>+'ANEXO No 4'!E73+'ANEXO No 5'!E73+'ANEXO No 6 '!E73+'ANEXO No 7'!E73+'ANEXO No 8'!E73+'ANEXO No 9'!E73</f>
        <v>3000000</v>
      </c>
      <c r="F73" s="159">
        <f>+'ANEXO No 4'!F73+'ANEXO No 5'!F73+'ANEXO No 6 '!F73+'ANEXO No 7'!F73+'ANEXO No 8'!F73+'ANEXO No 9'!F73</f>
        <v>0</v>
      </c>
      <c r="G73" s="159">
        <f>+'ANEXO No 4'!G73+'ANEXO No 5'!G73+'ANEXO No 6 '!G73+'ANEXO No 7'!G73+'ANEXO No 8'!G73+'ANEXO No 9'!G73</f>
        <v>0</v>
      </c>
      <c r="H73" s="159">
        <f>+'ANEXO No 4'!H73+'ANEXO No 5'!H73+'ANEXO No 6 '!H73+'ANEXO No 7'!H73+'ANEXO No 8'!H73+'ANEXO No 9'!H73</f>
        <v>0</v>
      </c>
      <c r="I73" s="159">
        <f>+'ANEXO No 4'!I73+'ANEXO No 5'!I73+'ANEXO No 6 '!I73+'ANEXO No 7'!I73+'ANEXO No 8'!I73+'ANEXO No 9'!I73</f>
        <v>0</v>
      </c>
      <c r="J73" s="473">
        <f>+'ANEXO No 4'!J73+'ANEXO No 5'!J73+'ANEXO No 6 '!J73+'ANEXO No 7'!J73+'ANEXO No 8'!J73+'ANEXO No 9'!J73</f>
        <v>3000000</v>
      </c>
      <c r="K73" s="358">
        <f>+'ANEXO No 4'!O73+'ANEXO No 5'!O73+'ANEXO No 6 '!O73+'ANEXO No 7'!O73+'ANEXO No 8'!O73+'ANEXO No 9'!O73</f>
        <v>0</v>
      </c>
      <c r="L73" s="474">
        <f>+'ANEXO No 4'!P73+'ANEXO No 5'!P73+'ANEXO No 6 '!P73+'ANEXO No 7'!P73+'ANEXO No 8'!P73+'ANEXO No 9'!P73</f>
        <v>0</v>
      </c>
      <c r="M73" s="475">
        <f>+'ANEXO No 4'!U73+'ANEXO No 5'!U73+'ANEXO No 6 '!U73+'ANEXO No 7'!U73+'ANEXO No 8'!U73+'ANEXO No 9'!U73</f>
        <v>0</v>
      </c>
      <c r="N73" s="476">
        <f>+'ANEXO No 4'!Z73+'ANEXO No 5'!Z73+'ANEXO No 6 '!Z73+'ANEXO No 7'!Z73+'ANEXO No 8'!Z73+'ANEXO No 9'!Z73</f>
        <v>0</v>
      </c>
      <c r="O73" s="505">
        <f t="shared" si="39"/>
        <v>3000000</v>
      </c>
      <c r="P73" s="503">
        <f t="shared" si="40"/>
        <v>3000000</v>
      </c>
    </row>
    <row r="74" spans="1:16" s="224" customFormat="1" ht="12.75" x14ac:dyDescent="0.2">
      <c r="A74" s="216" t="s">
        <v>334</v>
      </c>
      <c r="B74" s="146">
        <v>7</v>
      </c>
      <c r="C74" s="146" t="s">
        <v>118</v>
      </c>
      <c r="D74" s="216" t="s">
        <v>335</v>
      </c>
      <c r="E74" s="472">
        <f>+'ANEXO No 4'!E74+'ANEXO No 5'!E74+'ANEXO No 6 '!E74+'ANEXO No 7'!E74+'ANEXO No 8'!E74+'ANEXO No 9'!E74</f>
        <v>3000000</v>
      </c>
      <c r="F74" s="159">
        <f>+'ANEXO No 4'!F74+'ANEXO No 5'!F74+'ANEXO No 6 '!F74+'ANEXO No 7'!F74+'ANEXO No 8'!F74+'ANEXO No 9'!F74</f>
        <v>0</v>
      </c>
      <c r="G74" s="159">
        <f>+'ANEXO No 4'!G74+'ANEXO No 5'!G74+'ANEXO No 6 '!G74+'ANEXO No 7'!G74+'ANEXO No 8'!G74+'ANEXO No 9'!G74</f>
        <v>0</v>
      </c>
      <c r="H74" s="159">
        <f>+'ANEXO No 4'!H74+'ANEXO No 5'!H74+'ANEXO No 6 '!H74+'ANEXO No 7'!H74+'ANEXO No 8'!H74+'ANEXO No 9'!H74</f>
        <v>0</v>
      </c>
      <c r="I74" s="159">
        <f>+'ANEXO No 4'!I74+'ANEXO No 5'!I74+'ANEXO No 6 '!I74+'ANEXO No 7'!I74+'ANEXO No 8'!I74+'ANEXO No 9'!I74</f>
        <v>0</v>
      </c>
      <c r="J74" s="473">
        <f>+'ANEXO No 4'!J74+'ANEXO No 5'!J74+'ANEXO No 6 '!J74+'ANEXO No 7'!J74+'ANEXO No 8'!J74+'ANEXO No 9'!J74</f>
        <v>3000000</v>
      </c>
      <c r="K74" s="358">
        <f>+'ANEXO No 4'!O74+'ANEXO No 5'!O74+'ANEXO No 6 '!O74+'ANEXO No 7'!O74+'ANEXO No 8'!O74+'ANEXO No 9'!O74</f>
        <v>0</v>
      </c>
      <c r="L74" s="474">
        <f>+'ANEXO No 4'!P74+'ANEXO No 5'!P74+'ANEXO No 6 '!P74+'ANEXO No 7'!P74+'ANEXO No 8'!P74+'ANEXO No 9'!P74</f>
        <v>0</v>
      </c>
      <c r="M74" s="475">
        <f>+'ANEXO No 4'!U74+'ANEXO No 5'!U74+'ANEXO No 6 '!U74+'ANEXO No 7'!U74+'ANEXO No 8'!U74+'ANEXO No 9'!U74</f>
        <v>0</v>
      </c>
      <c r="N74" s="476">
        <f>+'ANEXO No 4'!Z74+'ANEXO No 5'!Z74+'ANEXO No 6 '!Z74+'ANEXO No 7'!Z74+'ANEXO No 8'!Z74+'ANEXO No 9'!Z74</f>
        <v>0</v>
      </c>
      <c r="O74" s="505">
        <f t="shared" si="39"/>
        <v>3000000</v>
      </c>
      <c r="P74" s="503">
        <f t="shared" si="40"/>
        <v>3000000</v>
      </c>
    </row>
    <row r="75" spans="1:16" s="224" customFormat="1" ht="12.75" x14ac:dyDescent="0.2">
      <c r="A75" s="216" t="s">
        <v>336</v>
      </c>
      <c r="B75" s="146">
        <v>7</v>
      </c>
      <c r="C75" s="146" t="s">
        <v>118</v>
      </c>
      <c r="D75" s="216" t="s">
        <v>337</v>
      </c>
      <c r="E75" s="472">
        <f>+'ANEXO No 4'!E75+'ANEXO No 5'!E75+'ANEXO No 6 '!E75+'ANEXO No 7'!E75+'ANEXO No 8'!E75+'ANEXO No 9'!E75</f>
        <v>3000000</v>
      </c>
      <c r="F75" s="159">
        <f>+'ANEXO No 4'!F75+'ANEXO No 5'!F75+'ANEXO No 6 '!F75+'ANEXO No 7'!F75+'ANEXO No 8'!F75+'ANEXO No 9'!F75</f>
        <v>0</v>
      </c>
      <c r="G75" s="159">
        <f>+'ANEXO No 4'!G75+'ANEXO No 5'!G75+'ANEXO No 6 '!G75+'ANEXO No 7'!G75+'ANEXO No 8'!G75+'ANEXO No 9'!G75</f>
        <v>0</v>
      </c>
      <c r="H75" s="159">
        <f>+'ANEXO No 4'!H75+'ANEXO No 5'!H75+'ANEXO No 6 '!H75+'ANEXO No 7'!H75+'ANEXO No 8'!H75+'ANEXO No 9'!H75</f>
        <v>0</v>
      </c>
      <c r="I75" s="159">
        <f>+'ANEXO No 4'!I75+'ANEXO No 5'!I75+'ANEXO No 6 '!I75+'ANEXO No 7'!I75+'ANEXO No 8'!I75+'ANEXO No 9'!I75</f>
        <v>0</v>
      </c>
      <c r="J75" s="473">
        <f>+'ANEXO No 4'!J75+'ANEXO No 5'!J75+'ANEXO No 6 '!J75+'ANEXO No 7'!J75+'ANEXO No 8'!J75+'ANEXO No 9'!J75</f>
        <v>3000000</v>
      </c>
      <c r="K75" s="358">
        <f>+'ANEXO No 4'!O75+'ANEXO No 5'!O75+'ANEXO No 6 '!O75+'ANEXO No 7'!O75+'ANEXO No 8'!O75+'ANEXO No 9'!O75</f>
        <v>0</v>
      </c>
      <c r="L75" s="474">
        <f>+'ANEXO No 4'!P75+'ANEXO No 5'!P75+'ANEXO No 6 '!P75+'ANEXO No 7'!P75+'ANEXO No 8'!P75+'ANEXO No 9'!P75</f>
        <v>0</v>
      </c>
      <c r="M75" s="475">
        <f>+'ANEXO No 4'!U75+'ANEXO No 5'!U75+'ANEXO No 6 '!U75+'ANEXO No 7'!U75+'ANEXO No 8'!U75+'ANEXO No 9'!U75</f>
        <v>0</v>
      </c>
      <c r="N75" s="476">
        <f>+'ANEXO No 4'!Z75+'ANEXO No 5'!Z75+'ANEXO No 6 '!Z75+'ANEXO No 7'!Z75+'ANEXO No 8'!Z75+'ANEXO No 9'!Z75</f>
        <v>0</v>
      </c>
      <c r="O75" s="505">
        <f t="shared" si="39"/>
        <v>3000000</v>
      </c>
      <c r="P75" s="503">
        <f t="shared" si="40"/>
        <v>3000000</v>
      </c>
    </row>
    <row r="76" spans="1:16" s="224" customFormat="1" ht="12.75" x14ac:dyDescent="0.2">
      <c r="A76" s="216" t="s">
        <v>338</v>
      </c>
      <c r="B76" s="146">
        <v>7</v>
      </c>
      <c r="C76" s="146" t="s">
        <v>118</v>
      </c>
      <c r="D76" s="216" t="s">
        <v>339</v>
      </c>
      <c r="E76" s="472">
        <f>+'ANEXO No 4'!E76+'ANEXO No 5'!E76+'ANEXO No 6 '!E76+'ANEXO No 7'!E76+'ANEXO No 8'!E76+'ANEXO No 9'!E76</f>
        <v>4000000</v>
      </c>
      <c r="F76" s="159">
        <f>+'ANEXO No 4'!F76+'ANEXO No 5'!F76+'ANEXO No 6 '!F76+'ANEXO No 7'!F76+'ANEXO No 8'!F76+'ANEXO No 9'!F76</f>
        <v>0</v>
      </c>
      <c r="G76" s="159">
        <f>+'ANEXO No 4'!G76+'ANEXO No 5'!G76+'ANEXO No 6 '!G76+'ANEXO No 7'!G76+'ANEXO No 8'!G76+'ANEXO No 9'!G76</f>
        <v>0</v>
      </c>
      <c r="H76" s="159">
        <f>+'ANEXO No 4'!H76+'ANEXO No 5'!H76+'ANEXO No 6 '!H76+'ANEXO No 7'!H76+'ANEXO No 8'!H76+'ANEXO No 9'!H76</f>
        <v>0</v>
      </c>
      <c r="I76" s="159">
        <f>+'ANEXO No 4'!I76+'ANEXO No 5'!I76+'ANEXO No 6 '!I76+'ANEXO No 7'!I76+'ANEXO No 8'!I76+'ANEXO No 9'!I76</f>
        <v>0</v>
      </c>
      <c r="J76" s="473">
        <f>+'ANEXO No 4'!J76+'ANEXO No 5'!J76+'ANEXO No 6 '!J76+'ANEXO No 7'!J76+'ANEXO No 8'!J76+'ANEXO No 9'!J76</f>
        <v>4000000</v>
      </c>
      <c r="K76" s="358">
        <f>+'ANEXO No 4'!O76+'ANEXO No 5'!O76+'ANEXO No 6 '!O76+'ANEXO No 7'!O76+'ANEXO No 8'!O76+'ANEXO No 9'!O76</f>
        <v>0</v>
      </c>
      <c r="L76" s="474">
        <f>+'ANEXO No 4'!P76+'ANEXO No 5'!P76+'ANEXO No 6 '!P76+'ANEXO No 7'!P76+'ANEXO No 8'!P76+'ANEXO No 9'!P76</f>
        <v>0</v>
      </c>
      <c r="M76" s="475">
        <f>+'ANEXO No 4'!U76+'ANEXO No 5'!U76+'ANEXO No 6 '!U76+'ANEXO No 7'!U76+'ANEXO No 8'!U76+'ANEXO No 9'!U76</f>
        <v>0</v>
      </c>
      <c r="N76" s="476">
        <f>+'ANEXO No 4'!Z76+'ANEXO No 5'!Z76+'ANEXO No 6 '!Z76+'ANEXO No 7'!Z76+'ANEXO No 8'!Z76+'ANEXO No 9'!Z76</f>
        <v>0</v>
      </c>
      <c r="O76" s="505">
        <f t="shared" si="39"/>
        <v>4000000</v>
      </c>
      <c r="P76" s="503">
        <f t="shared" si="40"/>
        <v>4000000</v>
      </c>
    </row>
    <row r="77" spans="1:16" s="224" customFormat="1" ht="12.75" x14ac:dyDescent="0.2">
      <c r="A77" s="220" t="s">
        <v>340</v>
      </c>
      <c r="B77" s="213">
        <v>5</v>
      </c>
      <c r="C77" s="213" t="s">
        <v>27</v>
      </c>
      <c r="D77" s="220" t="s">
        <v>341</v>
      </c>
      <c r="E77" s="307">
        <f t="shared" ref="E77:P77" si="41">+E78+E81+E89+E93+E103</f>
        <v>65112600</v>
      </c>
      <c r="F77" s="307">
        <f t="shared" si="41"/>
        <v>13299183</v>
      </c>
      <c r="G77" s="307">
        <f t="shared" si="41"/>
        <v>0</v>
      </c>
      <c r="H77" s="307">
        <f t="shared" si="41"/>
        <v>0</v>
      </c>
      <c r="I77" s="307">
        <f t="shared" si="41"/>
        <v>0</v>
      </c>
      <c r="J77" s="307">
        <f t="shared" si="41"/>
        <v>78411783</v>
      </c>
      <c r="K77" s="307">
        <f t="shared" si="41"/>
        <v>8240103</v>
      </c>
      <c r="L77" s="307">
        <f t="shared" si="41"/>
        <v>8240103</v>
      </c>
      <c r="M77" s="307">
        <f t="shared" si="41"/>
        <v>5359503</v>
      </c>
      <c r="N77" s="307">
        <f t="shared" si="41"/>
        <v>5359503</v>
      </c>
      <c r="O77" s="307">
        <f t="shared" si="41"/>
        <v>70171680</v>
      </c>
      <c r="P77" s="307">
        <f t="shared" si="41"/>
        <v>70171680</v>
      </c>
    </row>
    <row r="78" spans="1:16" s="224" customFormat="1" ht="12.75" x14ac:dyDescent="0.2">
      <c r="A78" s="214" t="s">
        <v>342</v>
      </c>
      <c r="B78" s="106">
        <v>6</v>
      </c>
      <c r="C78" s="106" t="s">
        <v>27</v>
      </c>
      <c r="D78" s="214" t="s">
        <v>343</v>
      </c>
      <c r="E78" s="302">
        <f>SUM(E79:E80)</f>
        <v>6359000</v>
      </c>
      <c r="F78" s="302">
        <f t="shared" ref="F78:P78" si="42">SUM(F79:F80)</f>
        <v>7000000</v>
      </c>
      <c r="G78" s="302">
        <f t="shared" si="42"/>
        <v>0</v>
      </c>
      <c r="H78" s="302">
        <f t="shared" si="42"/>
        <v>0</v>
      </c>
      <c r="I78" s="302">
        <f t="shared" si="42"/>
        <v>0</v>
      </c>
      <c r="J78" s="302">
        <f t="shared" si="42"/>
        <v>13359000</v>
      </c>
      <c r="K78" s="302">
        <f t="shared" si="42"/>
        <v>0</v>
      </c>
      <c r="L78" s="302">
        <f t="shared" si="42"/>
        <v>0</v>
      </c>
      <c r="M78" s="302">
        <f t="shared" si="42"/>
        <v>0</v>
      </c>
      <c r="N78" s="302">
        <f t="shared" si="42"/>
        <v>0</v>
      </c>
      <c r="O78" s="302">
        <f t="shared" si="42"/>
        <v>13359000</v>
      </c>
      <c r="P78" s="302">
        <f t="shared" si="42"/>
        <v>13359000</v>
      </c>
    </row>
    <row r="79" spans="1:16" s="224" customFormat="1" ht="12.75" x14ac:dyDescent="0.2">
      <c r="A79" s="216" t="s">
        <v>344</v>
      </c>
      <c r="B79" s="146">
        <v>7</v>
      </c>
      <c r="C79" s="146" t="s">
        <v>118</v>
      </c>
      <c r="D79" s="216" t="s">
        <v>20</v>
      </c>
      <c r="E79" s="472">
        <f>+'ANEXO No 4'!E79+'ANEXO No 5'!E79+'ANEXO No 6 '!E79+'ANEXO No 7'!E79+'ANEXO No 8'!E79+'ANEXO No 9'!E79</f>
        <v>6359000</v>
      </c>
      <c r="F79" s="159">
        <f>+'ANEXO No 4'!F79+'ANEXO No 5'!F79+'ANEXO No 6 '!F79+'ANEXO No 7'!F79+'ANEXO No 8'!F79+'ANEXO No 9'!F79</f>
        <v>7000000</v>
      </c>
      <c r="G79" s="159">
        <f>+'ANEXO No 4'!G79+'ANEXO No 5'!G79+'ANEXO No 6 '!G79+'ANEXO No 7'!G79+'ANEXO No 8'!G79+'ANEXO No 9'!G79</f>
        <v>0</v>
      </c>
      <c r="H79" s="159">
        <f>+'ANEXO No 4'!H79+'ANEXO No 5'!H79+'ANEXO No 6 '!H79+'ANEXO No 7'!H79+'ANEXO No 8'!H79+'ANEXO No 9'!H79</f>
        <v>0</v>
      </c>
      <c r="I79" s="159">
        <f>+'ANEXO No 4'!I79+'ANEXO No 5'!I79+'ANEXO No 6 '!I79+'ANEXO No 7'!I79+'ANEXO No 8'!I79+'ANEXO No 9'!I79</f>
        <v>0</v>
      </c>
      <c r="J79" s="473">
        <f>+'ANEXO No 4'!J79+'ANEXO No 5'!J79+'ANEXO No 6 '!J79+'ANEXO No 7'!J79+'ANEXO No 8'!J79+'ANEXO No 9'!J79</f>
        <v>13359000</v>
      </c>
      <c r="K79" s="358">
        <f>+'ANEXO No 4'!O79+'ANEXO No 5'!O79+'ANEXO No 6 '!O79+'ANEXO No 7'!O79+'ANEXO No 8'!O79+'ANEXO No 9'!O79</f>
        <v>0</v>
      </c>
      <c r="L79" s="474">
        <f>+'ANEXO No 4'!P79+'ANEXO No 5'!P79+'ANEXO No 6 '!P79+'ANEXO No 7'!P79+'ANEXO No 8'!P79+'ANEXO No 9'!P79</f>
        <v>0</v>
      </c>
      <c r="M79" s="475">
        <f>+'ANEXO No 4'!U79+'ANEXO No 5'!U79+'ANEXO No 6 '!U79+'ANEXO No 7'!U79+'ANEXO No 8'!U79+'ANEXO No 9'!U79</f>
        <v>0</v>
      </c>
      <c r="N79" s="359">
        <f>+'ANEXO No 4'!Z79+'ANEXO No 5'!Z79+'ANEXO No 6 '!Z79+'ANEXO No 7'!Z79+'ANEXO No 8'!Z79+'ANEXO No 9'!Z79</f>
        <v>0</v>
      </c>
      <c r="O79" s="505">
        <f t="shared" ref="O79:O80" si="43">+J79-K79</f>
        <v>13359000</v>
      </c>
      <c r="P79" s="503">
        <f t="shared" ref="P79:P80" si="44">+J79-L79</f>
        <v>13359000</v>
      </c>
    </row>
    <row r="80" spans="1:16" s="224" customFormat="1" ht="12.75" x14ac:dyDescent="0.2">
      <c r="A80" s="216" t="s">
        <v>345</v>
      </c>
      <c r="B80" s="146">
        <v>7</v>
      </c>
      <c r="C80" s="146" t="s">
        <v>118</v>
      </c>
      <c r="D80" s="216" t="s">
        <v>555</v>
      </c>
      <c r="E80" s="472">
        <f>+'ANEXO No 4'!E80+'ANEXO No 5'!E80+'ANEXO No 6 '!E80+'ANEXO No 7'!E80+'ANEXO No 8'!E80+'ANEXO No 9'!E80</f>
        <v>0</v>
      </c>
      <c r="F80" s="159">
        <f>+'ANEXO No 4'!F80+'ANEXO No 5'!F80+'ANEXO No 6 '!F80+'ANEXO No 7'!F80+'ANEXO No 8'!F80+'ANEXO No 9'!F80</f>
        <v>0</v>
      </c>
      <c r="G80" s="159">
        <f>+'ANEXO No 4'!G80+'ANEXO No 5'!G80+'ANEXO No 6 '!G80+'ANEXO No 7'!G80+'ANEXO No 8'!G80+'ANEXO No 9'!G80</f>
        <v>0</v>
      </c>
      <c r="H80" s="159">
        <f>+'ANEXO No 4'!H80+'ANEXO No 5'!H80+'ANEXO No 6 '!H80+'ANEXO No 7'!H80+'ANEXO No 8'!H80+'ANEXO No 9'!H80</f>
        <v>0</v>
      </c>
      <c r="I80" s="159">
        <f>+'ANEXO No 4'!I80+'ANEXO No 5'!I80+'ANEXO No 6 '!I80+'ANEXO No 7'!I80+'ANEXO No 8'!I80+'ANEXO No 9'!I80</f>
        <v>0</v>
      </c>
      <c r="J80" s="473">
        <f>+'ANEXO No 4'!J80+'ANEXO No 5'!J80+'ANEXO No 6 '!J80+'ANEXO No 7'!J80+'ANEXO No 8'!J80+'ANEXO No 9'!J80</f>
        <v>0</v>
      </c>
      <c r="K80" s="358">
        <f>+'ANEXO No 4'!O80+'ANEXO No 5'!O80+'ANEXO No 6 '!O80+'ANEXO No 7'!O80+'ANEXO No 8'!O80+'ANEXO No 9'!O80</f>
        <v>0</v>
      </c>
      <c r="L80" s="474">
        <f>+'ANEXO No 4'!P80+'ANEXO No 5'!P80+'ANEXO No 6 '!P80+'ANEXO No 7'!P80+'ANEXO No 8'!P80+'ANEXO No 9'!P80</f>
        <v>0</v>
      </c>
      <c r="M80" s="475">
        <f>+'ANEXO No 4'!U80+'ANEXO No 5'!U80+'ANEXO No 6 '!U80+'ANEXO No 7'!U80+'ANEXO No 8'!U80+'ANEXO No 9'!U80</f>
        <v>0</v>
      </c>
      <c r="N80" s="359">
        <f>+'ANEXO No 4'!Z80+'ANEXO No 5'!Z80+'ANEXO No 6 '!Z80+'ANEXO No 7'!Z80+'ANEXO No 8'!Z80+'ANEXO No 9'!Z80</f>
        <v>0</v>
      </c>
      <c r="O80" s="505">
        <f t="shared" si="43"/>
        <v>0</v>
      </c>
      <c r="P80" s="503">
        <f t="shared" si="44"/>
        <v>0</v>
      </c>
    </row>
    <row r="81" spans="1:16" s="224" customFormat="1" ht="38.25" x14ac:dyDescent="0.25">
      <c r="A81" s="251" t="s">
        <v>346</v>
      </c>
      <c r="B81" s="165">
        <v>6</v>
      </c>
      <c r="C81" s="165" t="s">
        <v>27</v>
      </c>
      <c r="D81" s="252" t="s">
        <v>554</v>
      </c>
      <c r="E81" s="308">
        <f t="shared" ref="E81:P81" si="45">SUM(E82:E88)</f>
        <v>17400000</v>
      </c>
      <c r="F81" s="308">
        <f t="shared" si="45"/>
        <v>2357476</v>
      </c>
      <c r="G81" s="308">
        <f t="shared" si="45"/>
        <v>0</v>
      </c>
      <c r="H81" s="308">
        <f t="shared" si="45"/>
        <v>0</v>
      </c>
      <c r="I81" s="308">
        <f t="shared" si="45"/>
        <v>0</v>
      </c>
      <c r="J81" s="308">
        <f t="shared" si="45"/>
        <v>19757476</v>
      </c>
      <c r="K81" s="308">
        <f t="shared" si="45"/>
        <v>5324160</v>
      </c>
      <c r="L81" s="308">
        <f t="shared" si="45"/>
        <v>5324160</v>
      </c>
      <c r="M81" s="308">
        <f t="shared" si="45"/>
        <v>5324160</v>
      </c>
      <c r="N81" s="308">
        <f t="shared" si="45"/>
        <v>5324160</v>
      </c>
      <c r="O81" s="308">
        <f t="shared" si="45"/>
        <v>14433316</v>
      </c>
      <c r="P81" s="308">
        <f t="shared" si="45"/>
        <v>14433316</v>
      </c>
    </row>
    <row r="82" spans="1:16" s="224" customFormat="1" ht="12.75" x14ac:dyDescent="0.2">
      <c r="A82" s="216" t="s">
        <v>347</v>
      </c>
      <c r="B82" s="146">
        <v>7</v>
      </c>
      <c r="C82" s="146" t="s">
        <v>118</v>
      </c>
      <c r="D82" s="216" t="s">
        <v>348</v>
      </c>
      <c r="E82" s="472">
        <f>+'ANEXO No 4'!E82+'ANEXO No 5'!E82+'ANEXO No 6 '!E82+'ANEXO No 7'!E82+'ANEXO No 8'!E82+'ANEXO No 9'!E82</f>
        <v>400000</v>
      </c>
      <c r="F82" s="159">
        <f>+'ANEXO No 4'!F82+'ANEXO No 5'!F82+'ANEXO No 6 '!F82+'ANEXO No 7'!F82+'ANEXO No 8'!F82+'ANEXO No 9'!F82</f>
        <v>0</v>
      </c>
      <c r="G82" s="159">
        <f>+'ANEXO No 4'!G82+'ANEXO No 5'!G82+'ANEXO No 6 '!G82+'ANEXO No 7'!G82+'ANEXO No 8'!G82+'ANEXO No 9'!G82</f>
        <v>0</v>
      </c>
      <c r="H82" s="159">
        <f>+'ANEXO No 4'!H82+'ANEXO No 5'!H82+'ANEXO No 6 '!H82+'ANEXO No 7'!H82+'ANEXO No 8'!H82+'ANEXO No 9'!H82</f>
        <v>0</v>
      </c>
      <c r="I82" s="159">
        <f>+'ANEXO No 4'!I82+'ANEXO No 5'!I82+'ANEXO No 6 '!I82+'ANEXO No 7'!I82+'ANEXO No 8'!I82+'ANEXO No 9'!I82</f>
        <v>0</v>
      </c>
      <c r="J82" s="473">
        <f>+'ANEXO No 4'!J82+'ANEXO No 5'!J82+'ANEXO No 6 '!J82+'ANEXO No 7'!J82+'ANEXO No 8'!J82+'ANEXO No 9'!J82</f>
        <v>400000</v>
      </c>
      <c r="K82" s="358">
        <f>+'ANEXO No 4'!O82+'ANEXO No 5'!O82+'ANEXO No 6 '!O82+'ANEXO No 7'!O82+'ANEXO No 8'!O82+'ANEXO No 9'!O82</f>
        <v>0</v>
      </c>
      <c r="L82" s="474">
        <f>+'ANEXO No 4'!P82+'ANEXO No 5'!P82+'ANEXO No 6 '!P82+'ANEXO No 7'!P82+'ANEXO No 8'!P82+'ANEXO No 9'!P82</f>
        <v>0</v>
      </c>
      <c r="M82" s="475">
        <f>+'ANEXO No 4'!U82+'ANEXO No 5'!U82+'ANEXO No 6 '!U82+'ANEXO No 7'!U82+'ANEXO No 8'!U82+'ANEXO No 9'!U82</f>
        <v>0</v>
      </c>
      <c r="N82" s="476">
        <f>+'ANEXO No 4'!Z82+'ANEXO No 5'!Z82+'ANEXO No 6 '!Z82+'ANEXO No 7'!Z82+'ANEXO No 8'!Z82+'ANEXO No 9'!Z82</f>
        <v>0</v>
      </c>
      <c r="O82" s="505">
        <f t="shared" ref="O82:O87" si="46">+J82-K82</f>
        <v>400000</v>
      </c>
      <c r="P82" s="503">
        <f t="shared" ref="P82:P86" si="47">+J82-L82</f>
        <v>400000</v>
      </c>
    </row>
    <row r="83" spans="1:16" s="224" customFormat="1" ht="12.75" x14ac:dyDescent="0.2">
      <c r="A83" s="216" t="s">
        <v>349</v>
      </c>
      <c r="B83" s="146">
        <v>7</v>
      </c>
      <c r="C83" s="146" t="s">
        <v>118</v>
      </c>
      <c r="D83" s="216" t="s">
        <v>350</v>
      </c>
      <c r="E83" s="472">
        <f>+'ANEXO No 4'!E83+'ANEXO No 5'!E83+'ANEXO No 6 '!E83+'ANEXO No 7'!E83+'ANEXO No 8'!E83+'ANEXO No 9'!E83</f>
        <v>15000000</v>
      </c>
      <c r="F83" s="159">
        <f>+'ANEXO No 4'!F83+'ANEXO No 5'!F83+'ANEXO No 6 '!F83+'ANEXO No 7'!F83+'ANEXO No 8'!F83+'ANEXO No 9'!F83</f>
        <v>2357476</v>
      </c>
      <c r="G83" s="159">
        <f>+'ANEXO No 4'!G83+'ANEXO No 5'!G83+'ANEXO No 6 '!G83+'ANEXO No 7'!G83+'ANEXO No 8'!G83+'ANEXO No 9'!G83</f>
        <v>0</v>
      </c>
      <c r="H83" s="159">
        <f>+'ANEXO No 4'!H83+'ANEXO No 5'!H83+'ANEXO No 6 '!H83+'ANEXO No 7'!H83+'ANEXO No 8'!H83+'ANEXO No 9'!H83</f>
        <v>0</v>
      </c>
      <c r="I83" s="159">
        <f>+'ANEXO No 4'!I83+'ANEXO No 5'!I83+'ANEXO No 6 '!I83+'ANEXO No 7'!I83+'ANEXO No 8'!I83+'ANEXO No 9'!I83</f>
        <v>0</v>
      </c>
      <c r="J83" s="473">
        <f>+'ANEXO No 4'!J83+'ANEXO No 5'!J83+'ANEXO No 6 '!J83+'ANEXO No 7'!J83+'ANEXO No 8'!J83+'ANEXO No 9'!J83</f>
        <v>17357476</v>
      </c>
      <c r="K83" s="358">
        <f>+'ANEXO No 4'!O83+'ANEXO No 5'!O83+'ANEXO No 6 '!O83+'ANEXO No 7'!O83+'ANEXO No 8'!O83+'ANEXO No 9'!O83</f>
        <v>5324160</v>
      </c>
      <c r="L83" s="474">
        <f>+'ANEXO No 4'!P83+'ANEXO No 5'!P83+'ANEXO No 6 '!P83+'ANEXO No 7'!P83+'ANEXO No 8'!P83+'ANEXO No 9'!P83</f>
        <v>5324160</v>
      </c>
      <c r="M83" s="475">
        <f>+'ANEXO No 4'!U83+'ANEXO No 5'!U83+'ANEXO No 6 '!U83+'ANEXO No 7'!U83+'ANEXO No 8'!U83+'ANEXO No 9'!U83</f>
        <v>5324160</v>
      </c>
      <c r="N83" s="476">
        <f>+'ANEXO No 4'!Z83+'ANEXO No 5'!Z83+'ANEXO No 6 '!Z83+'ANEXO No 7'!Z83+'ANEXO No 8'!Z83+'ANEXO No 9'!Z83</f>
        <v>5324160</v>
      </c>
      <c r="O83" s="505">
        <f t="shared" si="46"/>
        <v>12033316</v>
      </c>
      <c r="P83" s="503">
        <f t="shared" si="47"/>
        <v>12033316</v>
      </c>
    </row>
    <row r="84" spans="1:16" s="224" customFormat="1" ht="12.75" x14ac:dyDescent="0.2">
      <c r="A84" s="216" t="s">
        <v>351</v>
      </c>
      <c r="B84" s="146">
        <v>7</v>
      </c>
      <c r="C84" s="146" t="s">
        <v>118</v>
      </c>
      <c r="D84" s="216" t="s">
        <v>352</v>
      </c>
      <c r="E84" s="472">
        <f>+'ANEXO No 4'!E84+'ANEXO No 5'!E84+'ANEXO No 6 '!E84+'ANEXO No 7'!E84+'ANEXO No 8'!E84+'ANEXO No 9'!E84</f>
        <v>0</v>
      </c>
      <c r="F84" s="159">
        <f>+'ANEXO No 4'!F84+'ANEXO No 5'!F84+'ANEXO No 6 '!F84+'ANEXO No 7'!F84+'ANEXO No 8'!F84+'ANEXO No 9'!F84</f>
        <v>0</v>
      </c>
      <c r="G84" s="159">
        <f>+'ANEXO No 4'!G84+'ANEXO No 5'!G84+'ANEXO No 6 '!G84+'ANEXO No 7'!G84+'ANEXO No 8'!G84+'ANEXO No 9'!G84</f>
        <v>0</v>
      </c>
      <c r="H84" s="159">
        <f>+'ANEXO No 4'!H84+'ANEXO No 5'!H84+'ANEXO No 6 '!H84+'ANEXO No 7'!H84+'ANEXO No 8'!H84+'ANEXO No 9'!H84</f>
        <v>0</v>
      </c>
      <c r="I84" s="159">
        <f>+'ANEXO No 4'!I84+'ANEXO No 5'!I84+'ANEXO No 6 '!I84+'ANEXO No 7'!I84+'ANEXO No 8'!I84+'ANEXO No 9'!I84</f>
        <v>0</v>
      </c>
      <c r="J84" s="473">
        <f>+'ANEXO No 4'!J84+'ANEXO No 5'!J84+'ANEXO No 6 '!J84+'ANEXO No 7'!J84+'ANEXO No 8'!J84+'ANEXO No 9'!J84</f>
        <v>0</v>
      </c>
      <c r="K84" s="358">
        <f>+'ANEXO No 4'!O84+'ANEXO No 5'!O84+'ANEXO No 6 '!O84+'ANEXO No 7'!O84+'ANEXO No 8'!O84+'ANEXO No 9'!O84</f>
        <v>0</v>
      </c>
      <c r="L84" s="474">
        <f>+'ANEXO No 4'!P84+'ANEXO No 5'!P84+'ANEXO No 6 '!P84+'ANEXO No 7'!P84+'ANEXO No 8'!P84+'ANEXO No 9'!P84</f>
        <v>0</v>
      </c>
      <c r="M84" s="475">
        <f>+'ANEXO No 4'!U84+'ANEXO No 5'!U84+'ANEXO No 6 '!U84+'ANEXO No 7'!U84+'ANEXO No 8'!U84+'ANEXO No 9'!U84</f>
        <v>0</v>
      </c>
      <c r="N84" s="476">
        <f>+'ANEXO No 4'!Z84+'ANEXO No 5'!Z84+'ANEXO No 6 '!Z84+'ANEXO No 7'!Z84+'ANEXO No 8'!Z84+'ANEXO No 9'!Z84</f>
        <v>0</v>
      </c>
      <c r="O84" s="505">
        <f t="shared" si="46"/>
        <v>0</v>
      </c>
      <c r="P84" s="503">
        <f t="shared" si="47"/>
        <v>0</v>
      </c>
    </row>
    <row r="85" spans="1:16" s="224" customFormat="1" ht="12.75" x14ac:dyDescent="0.2">
      <c r="A85" s="216" t="s">
        <v>353</v>
      </c>
      <c r="B85" s="146">
        <v>7</v>
      </c>
      <c r="C85" s="146" t="s">
        <v>118</v>
      </c>
      <c r="D85" s="216" t="s">
        <v>354</v>
      </c>
      <c r="E85" s="472">
        <f>+'ANEXO No 4'!E85+'ANEXO No 5'!E85+'ANEXO No 6 '!E85+'ANEXO No 7'!E85+'ANEXO No 8'!E85+'ANEXO No 9'!E85</f>
        <v>2000000</v>
      </c>
      <c r="F85" s="159">
        <f>+'ANEXO No 4'!F85+'ANEXO No 5'!F85+'ANEXO No 6 '!F85+'ANEXO No 7'!F85+'ANEXO No 8'!F85+'ANEXO No 9'!F85</f>
        <v>0</v>
      </c>
      <c r="G85" s="159">
        <f>+'ANEXO No 4'!G85+'ANEXO No 5'!G85+'ANEXO No 6 '!G85+'ANEXO No 7'!G85+'ANEXO No 8'!G85+'ANEXO No 9'!G85</f>
        <v>0</v>
      </c>
      <c r="H85" s="159">
        <f>+'ANEXO No 4'!H85+'ANEXO No 5'!H85+'ANEXO No 6 '!H85+'ANEXO No 7'!H85+'ANEXO No 8'!H85+'ANEXO No 9'!H85</f>
        <v>0</v>
      </c>
      <c r="I85" s="159">
        <f>+'ANEXO No 4'!I85+'ANEXO No 5'!I85+'ANEXO No 6 '!I85+'ANEXO No 7'!I85+'ANEXO No 8'!I85+'ANEXO No 9'!I85</f>
        <v>0</v>
      </c>
      <c r="J85" s="473">
        <f>+'ANEXO No 4'!J85+'ANEXO No 5'!J85+'ANEXO No 6 '!J85+'ANEXO No 7'!J85+'ANEXO No 8'!J85+'ANEXO No 9'!J85</f>
        <v>2000000</v>
      </c>
      <c r="K85" s="358">
        <f>+'ANEXO No 4'!O85+'ANEXO No 5'!O85+'ANEXO No 6 '!O85+'ANEXO No 7'!O85+'ANEXO No 8'!O85+'ANEXO No 9'!O85</f>
        <v>0</v>
      </c>
      <c r="L85" s="474">
        <f>+'ANEXO No 4'!P85+'ANEXO No 5'!P85+'ANEXO No 6 '!P85+'ANEXO No 7'!P85+'ANEXO No 8'!P85+'ANEXO No 9'!P85</f>
        <v>0</v>
      </c>
      <c r="M85" s="475">
        <f>+'ANEXO No 4'!U85+'ANEXO No 5'!U85+'ANEXO No 6 '!U85+'ANEXO No 7'!U85+'ANEXO No 8'!U85+'ANEXO No 9'!U85</f>
        <v>0</v>
      </c>
      <c r="N85" s="476">
        <f>+'ANEXO No 4'!Z85+'ANEXO No 5'!Z85+'ANEXO No 6 '!Z85+'ANEXO No 7'!Z85+'ANEXO No 8'!Z85+'ANEXO No 9'!Z85</f>
        <v>0</v>
      </c>
      <c r="O85" s="505">
        <f t="shared" si="46"/>
        <v>2000000</v>
      </c>
      <c r="P85" s="503">
        <f t="shared" si="47"/>
        <v>2000000</v>
      </c>
    </row>
    <row r="86" spans="1:16" s="224" customFormat="1" ht="12.75" x14ac:dyDescent="0.2">
      <c r="A86" s="216" t="s">
        <v>355</v>
      </c>
      <c r="B86" s="146">
        <v>7</v>
      </c>
      <c r="C86" s="146" t="s">
        <v>118</v>
      </c>
      <c r="D86" s="554" t="s">
        <v>591</v>
      </c>
      <c r="E86" s="472">
        <f>+'ANEXO No 4'!E86+'ANEXO No 5'!E86+'ANEXO No 6 '!E86+'ANEXO No 7'!E86+'ANEXO No 8'!E86+'ANEXO No 9'!E86</f>
        <v>0</v>
      </c>
      <c r="F86" s="159">
        <f>+'ANEXO No 4'!F86+'ANEXO No 5'!F86+'ANEXO No 6 '!F86+'ANEXO No 7'!F86+'ANEXO No 8'!F86+'ANEXO No 9'!F86</f>
        <v>0</v>
      </c>
      <c r="G86" s="159">
        <f>+'ANEXO No 4'!G86+'ANEXO No 5'!G86+'ANEXO No 6 '!G86+'ANEXO No 7'!G86+'ANEXO No 8'!G86+'ANEXO No 9'!G86</f>
        <v>0</v>
      </c>
      <c r="H86" s="159">
        <f>+'ANEXO No 4'!H86+'ANEXO No 5'!H86+'ANEXO No 6 '!H86+'ANEXO No 7'!H86+'ANEXO No 8'!H86+'ANEXO No 9'!H86</f>
        <v>0</v>
      </c>
      <c r="I86" s="159">
        <f>+'ANEXO No 4'!I86+'ANEXO No 5'!I86+'ANEXO No 6 '!I86+'ANEXO No 7'!I86+'ANEXO No 8'!I86+'ANEXO No 9'!I86</f>
        <v>0</v>
      </c>
      <c r="J86" s="473">
        <f>+'ANEXO No 4'!J86+'ANEXO No 5'!J86+'ANEXO No 6 '!J86+'ANEXO No 7'!J86+'ANEXO No 8'!J86+'ANEXO No 9'!J86</f>
        <v>0</v>
      </c>
      <c r="K86" s="358">
        <f>+'ANEXO No 4'!O86+'ANEXO No 5'!O86+'ANEXO No 6 '!O86+'ANEXO No 7'!O86+'ANEXO No 8'!O86+'ANEXO No 9'!O86</f>
        <v>0</v>
      </c>
      <c r="L86" s="474">
        <f>+'ANEXO No 4'!P86+'ANEXO No 5'!P86+'ANEXO No 6 '!P86+'ANEXO No 7'!P86+'ANEXO No 8'!P86+'ANEXO No 9'!P86</f>
        <v>0</v>
      </c>
      <c r="M86" s="475">
        <f>+'ANEXO No 4'!U86+'ANEXO No 5'!U86+'ANEXO No 6 '!U86+'ANEXO No 7'!U86+'ANEXO No 8'!U86+'ANEXO No 9'!U86</f>
        <v>0</v>
      </c>
      <c r="N86" s="476">
        <f>+'ANEXO No 4'!Z86+'ANEXO No 5'!Z86+'ANEXO No 6 '!Z86+'ANEXO No 7'!Z86+'ANEXO No 8'!Z86+'ANEXO No 9'!Z86</f>
        <v>0</v>
      </c>
      <c r="O86" s="505">
        <f t="shared" si="46"/>
        <v>0</v>
      </c>
      <c r="P86" s="503">
        <f t="shared" si="47"/>
        <v>0</v>
      </c>
    </row>
    <row r="87" spans="1:16" s="224" customFormat="1" ht="12.75" x14ac:dyDescent="0.2">
      <c r="A87" s="216" t="s">
        <v>356</v>
      </c>
      <c r="B87" s="146">
        <v>7</v>
      </c>
      <c r="C87" s="146" t="s">
        <v>118</v>
      </c>
      <c r="D87" s="554" t="s">
        <v>592</v>
      </c>
      <c r="E87" s="472">
        <f>+'ANEXO No 4'!E87+'ANEXO No 5'!E87+'ANEXO No 6 '!E87+'ANEXO No 7'!E87+'ANEXO No 8'!E87+'ANEXO No 9'!E87</f>
        <v>0</v>
      </c>
      <c r="F87" s="159">
        <f>+'ANEXO No 4'!F87+'ANEXO No 5'!F87+'ANEXO No 6 '!F87+'ANEXO No 7'!F87+'ANEXO No 8'!F87+'ANEXO No 9'!F87</f>
        <v>0</v>
      </c>
      <c r="G87" s="159">
        <f>+'ANEXO No 4'!G87+'ANEXO No 5'!G87+'ANEXO No 6 '!G87+'ANEXO No 7'!G87+'ANEXO No 8'!G87+'ANEXO No 9'!G87</f>
        <v>0</v>
      </c>
      <c r="H87" s="159">
        <f>+'ANEXO No 4'!H87+'ANEXO No 5'!H87+'ANEXO No 6 '!H87+'ANEXO No 7'!H87+'ANEXO No 8'!H87+'ANEXO No 9'!H87</f>
        <v>0</v>
      </c>
      <c r="I87" s="159">
        <f>+'ANEXO No 4'!I87+'ANEXO No 5'!I87+'ANEXO No 6 '!I87+'ANEXO No 7'!I87+'ANEXO No 8'!I87+'ANEXO No 9'!I87</f>
        <v>0</v>
      </c>
      <c r="J87" s="473">
        <f>+'ANEXO No 4'!J87+'ANEXO No 5'!J87+'ANEXO No 6 '!J87+'ANEXO No 7'!J87+'ANEXO No 8'!J87+'ANEXO No 9'!J87</f>
        <v>0</v>
      </c>
      <c r="K87" s="358">
        <f>+'ANEXO No 4'!O87+'ANEXO No 5'!O87+'ANEXO No 6 '!O87+'ANEXO No 7'!O87+'ANEXO No 8'!O87+'ANEXO No 9'!O87</f>
        <v>0</v>
      </c>
      <c r="L87" s="474">
        <f>+'ANEXO No 4'!P87+'ANEXO No 5'!P87+'ANEXO No 6 '!P87+'ANEXO No 7'!P87+'ANEXO No 8'!P87+'ANEXO No 9'!P87</f>
        <v>0</v>
      </c>
      <c r="M87" s="475">
        <f>+'ANEXO No 4'!U87+'ANEXO No 5'!U87+'ANEXO No 6 '!U87+'ANEXO No 7'!U87+'ANEXO No 8'!U87+'ANEXO No 9'!U87</f>
        <v>0</v>
      </c>
      <c r="N87" s="476">
        <f>+'ANEXO No 4'!Z87+'ANEXO No 5'!Z87+'ANEXO No 6 '!Z87+'ANEXO No 7'!Z87+'ANEXO No 8'!Z87+'ANEXO No 9'!Z87</f>
        <v>0</v>
      </c>
      <c r="O87" s="505">
        <f t="shared" si="46"/>
        <v>0</v>
      </c>
      <c r="P87" s="503">
        <f>+J87-L87</f>
        <v>0</v>
      </c>
    </row>
    <row r="88" spans="1:16" s="224" customFormat="1" ht="12.75" x14ac:dyDescent="0.2">
      <c r="A88" s="216" t="s">
        <v>357</v>
      </c>
      <c r="B88" s="146">
        <v>7</v>
      </c>
      <c r="C88" s="146" t="s">
        <v>118</v>
      </c>
      <c r="D88" s="554" t="s">
        <v>358</v>
      </c>
      <c r="E88" s="472">
        <f>+'ANEXO No 4'!E88+'ANEXO No 5'!E88+'ANEXO No 6 '!E88+'ANEXO No 7'!E88+'ANEXO No 8'!E88+'ANEXO No 9'!E88</f>
        <v>0</v>
      </c>
      <c r="F88" s="159">
        <f>+'ANEXO No 4'!F88+'ANEXO No 5'!F88+'ANEXO No 6 '!F88+'ANEXO No 7'!F88+'ANEXO No 8'!F88+'ANEXO No 9'!F88</f>
        <v>0</v>
      </c>
      <c r="G88" s="159">
        <f>+'ANEXO No 4'!G88+'ANEXO No 5'!G88+'ANEXO No 6 '!G88+'ANEXO No 7'!G88+'ANEXO No 8'!G88+'ANEXO No 9'!G88</f>
        <v>0</v>
      </c>
      <c r="H88" s="159">
        <f>+'ANEXO No 4'!H88+'ANEXO No 5'!H88+'ANEXO No 6 '!H88+'ANEXO No 7'!H88+'ANEXO No 8'!H88+'ANEXO No 9'!H88</f>
        <v>0</v>
      </c>
      <c r="I88" s="159">
        <f>+'ANEXO No 4'!I88+'ANEXO No 5'!I88+'ANEXO No 6 '!I88+'ANEXO No 7'!I88+'ANEXO No 8'!I88+'ANEXO No 9'!I88</f>
        <v>0</v>
      </c>
      <c r="J88" s="473">
        <f>+'ANEXO No 4'!J88+'ANEXO No 5'!J88+'ANEXO No 6 '!J88+'ANEXO No 7'!J88+'ANEXO No 8'!J88+'ANEXO No 9'!J88</f>
        <v>0</v>
      </c>
      <c r="K88" s="358">
        <f>+'ANEXO No 4'!O88+'ANEXO No 5'!O88+'ANEXO No 6 '!O88+'ANEXO No 7'!O88+'ANEXO No 8'!O88+'ANEXO No 9'!O88</f>
        <v>0</v>
      </c>
      <c r="L88" s="474">
        <f>+'ANEXO No 4'!P88+'ANEXO No 5'!P88+'ANEXO No 6 '!P88+'ANEXO No 7'!P88+'ANEXO No 8'!P88+'ANEXO No 9'!P88</f>
        <v>0</v>
      </c>
      <c r="M88" s="475">
        <f>+'ANEXO No 4'!U88+'ANEXO No 5'!U88+'ANEXO No 6 '!U88+'ANEXO No 7'!U88+'ANEXO No 8'!U88+'ANEXO No 9'!U88</f>
        <v>0</v>
      </c>
      <c r="N88" s="476">
        <f>+'ANEXO No 4'!Z88+'ANEXO No 5'!Z88+'ANEXO No 6 '!Z88+'ANEXO No 7'!Z88+'ANEXO No 8'!Z88+'ANEXO No 9'!Z88</f>
        <v>0</v>
      </c>
      <c r="O88" s="505">
        <f>+J88-K88</f>
        <v>0</v>
      </c>
      <c r="P88" s="503">
        <f>+J88-L88</f>
        <v>0</v>
      </c>
    </row>
    <row r="89" spans="1:16" s="224" customFormat="1" ht="25.5" x14ac:dyDescent="0.25">
      <c r="A89" s="251" t="s">
        <v>359</v>
      </c>
      <c r="B89" s="165">
        <v>6</v>
      </c>
      <c r="C89" s="165" t="s">
        <v>27</v>
      </c>
      <c r="D89" s="252" t="s">
        <v>618</v>
      </c>
      <c r="E89" s="308">
        <f>SUM(E90:E92)</f>
        <v>11200000</v>
      </c>
      <c r="F89" s="308">
        <f t="shared" ref="F89:P89" si="48">SUM(F90:F92)</f>
        <v>0</v>
      </c>
      <c r="G89" s="308">
        <f t="shared" si="48"/>
        <v>0</v>
      </c>
      <c r="H89" s="308">
        <f t="shared" si="48"/>
        <v>0</v>
      </c>
      <c r="I89" s="308">
        <f t="shared" si="48"/>
        <v>0</v>
      </c>
      <c r="J89" s="308">
        <f t="shared" si="48"/>
        <v>11200000</v>
      </c>
      <c r="K89" s="308">
        <f t="shared" si="48"/>
        <v>35343</v>
      </c>
      <c r="L89" s="308">
        <f t="shared" si="48"/>
        <v>35343</v>
      </c>
      <c r="M89" s="308">
        <f t="shared" si="48"/>
        <v>35343</v>
      </c>
      <c r="N89" s="308">
        <f t="shared" si="48"/>
        <v>35343</v>
      </c>
      <c r="O89" s="308">
        <f t="shared" si="48"/>
        <v>11164657</v>
      </c>
      <c r="P89" s="308">
        <f t="shared" si="48"/>
        <v>11164657</v>
      </c>
    </row>
    <row r="90" spans="1:16" s="224" customFormat="1" ht="12.75" x14ac:dyDescent="0.2">
      <c r="A90" s="216" t="s">
        <v>360</v>
      </c>
      <c r="B90" s="146">
        <v>7</v>
      </c>
      <c r="C90" s="146" t="s">
        <v>118</v>
      </c>
      <c r="D90" s="216" t="s">
        <v>69</v>
      </c>
      <c r="E90" s="472">
        <f>+'ANEXO No 4'!E90+'ANEXO No 5'!E90+'ANEXO No 6 '!E90+'ANEXO No 7'!E90+'ANEXO No 8'!E90+'ANEXO No 9'!E90</f>
        <v>200000</v>
      </c>
      <c r="F90" s="159">
        <f>+'ANEXO No 4'!F90+'ANEXO No 5'!F90+'ANEXO No 6 '!F90+'ANEXO No 7'!F90+'ANEXO No 8'!F90+'ANEXO No 9'!F90</f>
        <v>0</v>
      </c>
      <c r="G90" s="159">
        <f>+'ANEXO No 4'!G90+'ANEXO No 5'!G90+'ANEXO No 6 '!G90+'ANEXO No 7'!G90+'ANEXO No 8'!G90+'ANEXO No 9'!G90</f>
        <v>0</v>
      </c>
      <c r="H90" s="159">
        <f>+'ANEXO No 4'!H90+'ANEXO No 5'!H90+'ANEXO No 6 '!H90+'ANEXO No 7'!H90+'ANEXO No 8'!H90+'ANEXO No 9'!H90</f>
        <v>0</v>
      </c>
      <c r="I90" s="159">
        <f>+'ANEXO No 4'!I90+'ANEXO No 5'!I90+'ANEXO No 6 '!I90+'ANEXO No 7'!I90+'ANEXO No 8'!I90+'ANEXO No 9'!I90</f>
        <v>0</v>
      </c>
      <c r="J90" s="473">
        <f>+'ANEXO No 4'!J90+'ANEXO No 5'!J90+'ANEXO No 6 '!J90+'ANEXO No 7'!J90+'ANEXO No 8'!J90+'ANEXO No 9'!J90</f>
        <v>200000</v>
      </c>
      <c r="K90" s="358">
        <f>+'ANEXO No 4'!O90+'ANEXO No 5'!O90+'ANEXO No 6 '!O90+'ANEXO No 7'!O90+'ANEXO No 8'!O90+'ANEXO No 9'!O90</f>
        <v>35343</v>
      </c>
      <c r="L90" s="474">
        <f>+'ANEXO No 4'!P90+'ANEXO No 5'!P90+'ANEXO No 6 '!P90+'ANEXO No 7'!P90+'ANEXO No 8'!P90+'ANEXO No 9'!P90</f>
        <v>35343</v>
      </c>
      <c r="M90" s="475">
        <f>+'ANEXO No 4'!U90+'ANEXO No 5'!U90+'ANEXO No 6 '!U90+'ANEXO No 7'!U90+'ANEXO No 8'!U90+'ANEXO No 9'!U90</f>
        <v>35343</v>
      </c>
      <c r="N90" s="476">
        <f>+'ANEXO No 4'!Z90+'ANEXO No 5'!Z90+'ANEXO No 6 '!Z90+'ANEXO No 7'!Z90+'ANEXO No 8'!Z90+'ANEXO No 9'!Z90</f>
        <v>35343</v>
      </c>
      <c r="O90" s="505">
        <f t="shared" ref="O90:O92" si="49">+J90-K90</f>
        <v>164657</v>
      </c>
      <c r="P90" s="503">
        <f t="shared" ref="P90:P92" si="50">+J90-L90</f>
        <v>164657</v>
      </c>
    </row>
    <row r="91" spans="1:16" s="224" customFormat="1" ht="12.75" x14ac:dyDescent="0.2">
      <c r="A91" s="216" t="s">
        <v>361</v>
      </c>
      <c r="B91" s="146">
        <v>7</v>
      </c>
      <c r="C91" s="146" t="s">
        <v>118</v>
      </c>
      <c r="D91" s="216" t="s">
        <v>362</v>
      </c>
      <c r="E91" s="472">
        <f>+'ANEXO No 4'!E91+'ANEXO No 5'!E91+'ANEXO No 6 '!E91+'ANEXO No 7'!E91+'ANEXO No 8'!E91+'ANEXO No 9'!E91</f>
        <v>11000000</v>
      </c>
      <c r="F91" s="159">
        <f>+'ANEXO No 4'!F91+'ANEXO No 5'!F91+'ANEXO No 6 '!F91+'ANEXO No 7'!F91+'ANEXO No 8'!F91+'ANEXO No 9'!F91</f>
        <v>0</v>
      </c>
      <c r="G91" s="159">
        <f>+'ANEXO No 4'!G91+'ANEXO No 5'!G91+'ANEXO No 6 '!G91+'ANEXO No 7'!G91+'ANEXO No 8'!G91+'ANEXO No 9'!G91</f>
        <v>0</v>
      </c>
      <c r="H91" s="159">
        <f>+'ANEXO No 4'!H91+'ANEXO No 5'!H91+'ANEXO No 6 '!H91+'ANEXO No 7'!H91+'ANEXO No 8'!H91+'ANEXO No 9'!H91</f>
        <v>0</v>
      </c>
      <c r="I91" s="159">
        <f>+'ANEXO No 4'!I91+'ANEXO No 5'!I91+'ANEXO No 6 '!I91+'ANEXO No 7'!I91+'ANEXO No 8'!I91+'ANEXO No 9'!I91</f>
        <v>0</v>
      </c>
      <c r="J91" s="473">
        <f>+'ANEXO No 4'!J91+'ANEXO No 5'!J91+'ANEXO No 6 '!J91+'ANEXO No 7'!J91+'ANEXO No 8'!J91+'ANEXO No 9'!J91</f>
        <v>11000000</v>
      </c>
      <c r="K91" s="358">
        <f>+'ANEXO No 4'!O91+'ANEXO No 5'!O91+'ANEXO No 6 '!O91+'ANEXO No 7'!O91+'ANEXO No 8'!O91+'ANEXO No 9'!O91</f>
        <v>0</v>
      </c>
      <c r="L91" s="474">
        <f>+'ANEXO No 4'!P91+'ANEXO No 5'!P91+'ANEXO No 6 '!P91+'ANEXO No 7'!P91+'ANEXO No 8'!P91+'ANEXO No 9'!P91</f>
        <v>0</v>
      </c>
      <c r="M91" s="475">
        <f>+'ANEXO No 4'!U91+'ANEXO No 5'!U91+'ANEXO No 6 '!U91+'ANEXO No 7'!U91+'ANEXO No 8'!U91+'ANEXO No 9'!U91</f>
        <v>0</v>
      </c>
      <c r="N91" s="476">
        <f>+'ANEXO No 4'!Z91+'ANEXO No 5'!Z91+'ANEXO No 6 '!Z91+'ANEXO No 7'!Z91+'ANEXO No 8'!Z91+'ANEXO No 9'!Z91</f>
        <v>0</v>
      </c>
      <c r="O91" s="505">
        <f t="shared" si="49"/>
        <v>11000000</v>
      </c>
      <c r="P91" s="503">
        <f t="shared" si="50"/>
        <v>11000000</v>
      </c>
    </row>
    <row r="92" spans="1:16" s="224" customFormat="1" ht="12.75" x14ac:dyDescent="0.2">
      <c r="A92" s="216" t="s">
        <v>363</v>
      </c>
      <c r="B92" s="146">
        <v>7</v>
      </c>
      <c r="C92" s="146" t="s">
        <v>118</v>
      </c>
      <c r="D92" s="216" t="s">
        <v>364</v>
      </c>
      <c r="E92" s="472">
        <f>+'ANEXO No 4'!E92+'ANEXO No 5'!E92+'ANEXO No 6 '!E92+'ANEXO No 7'!E92+'ANEXO No 8'!E92+'ANEXO No 9'!E92</f>
        <v>0</v>
      </c>
      <c r="F92" s="159">
        <f>+'ANEXO No 4'!F92+'ANEXO No 5'!F92+'ANEXO No 6 '!F92+'ANEXO No 7'!F92+'ANEXO No 8'!F92+'ANEXO No 9'!F92</f>
        <v>0</v>
      </c>
      <c r="G92" s="159">
        <f>+'ANEXO No 4'!G92+'ANEXO No 5'!G92+'ANEXO No 6 '!G92+'ANEXO No 7'!G92+'ANEXO No 8'!G92+'ANEXO No 9'!G92</f>
        <v>0</v>
      </c>
      <c r="H92" s="159">
        <f>+'ANEXO No 4'!H92+'ANEXO No 5'!H92+'ANEXO No 6 '!H92+'ANEXO No 7'!H92+'ANEXO No 8'!H92+'ANEXO No 9'!H92</f>
        <v>0</v>
      </c>
      <c r="I92" s="159">
        <f>+'ANEXO No 4'!I92+'ANEXO No 5'!I92+'ANEXO No 6 '!I92+'ANEXO No 7'!I92+'ANEXO No 8'!I92+'ANEXO No 9'!I92</f>
        <v>0</v>
      </c>
      <c r="J92" s="473">
        <f>+'ANEXO No 4'!J92+'ANEXO No 5'!J92+'ANEXO No 6 '!J92+'ANEXO No 7'!J92+'ANEXO No 8'!J92+'ANEXO No 9'!J92</f>
        <v>0</v>
      </c>
      <c r="K92" s="358">
        <f>+'ANEXO No 4'!O92+'ANEXO No 5'!O92+'ANEXO No 6 '!O92+'ANEXO No 7'!O92+'ANEXO No 8'!O92+'ANEXO No 9'!O92</f>
        <v>0</v>
      </c>
      <c r="L92" s="474">
        <f>+'ANEXO No 4'!P92+'ANEXO No 5'!P92+'ANEXO No 6 '!P92+'ANEXO No 7'!P92+'ANEXO No 8'!P92+'ANEXO No 9'!P92</f>
        <v>0</v>
      </c>
      <c r="M92" s="475">
        <f>+'ANEXO No 4'!U92+'ANEXO No 5'!U92+'ANEXO No 6 '!U92+'ANEXO No 7'!U92+'ANEXO No 8'!U92+'ANEXO No 9'!U92</f>
        <v>0</v>
      </c>
      <c r="N92" s="476">
        <f>+'ANEXO No 4'!Z92+'ANEXO No 5'!Z92+'ANEXO No 6 '!Z92+'ANEXO No 7'!Z92+'ANEXO No 8'!Z92+'ANEXO No 9'!Z92</f>
        <v>0</v>
      </c>
      <c r="O92" s="505">
        <f t="shared" si="49"/>
        <v>0</v>
      </c>
      <c r="P92" s="503">
        <f t="shared" si="50"/>
        <v>0</v>
      </c>
    </row>
    <row r="93" spans="1:16" s="224" customFormat="1" ht="12.75" x14ac:dyDescent="0.2">
      <c r="A93" s="214" t="s">
        <v>365</v>
      </c>
      <c r="B93" s="106">
        <v>6</v>
      </c>
      <c r="C93" s="106" t="s">
        <v>27</v>
      </c>
      <c r="D93" s="214" t="s">
        <v>366</v>
      </c>
      <c r="E93" s="302">
        <f>SUM(E94:E102)</f>
        <v>24153600</v>
      </c>
      <c r="F93" s="302">
        <f t="shared" ref="F93:P93" si="51">SUM(F94:F102)</f>
        <v>3941707</v>
      </c>
      <c r="G93" s="302">
        <f t="shared" si="51"/>
        <v>0</v>
      </c>
      <c r="H93" s="302">
        <f t="shared" si="51"/>
        <v>0</v>
      </c>
      <c r="I93" s="302">
        <f t="shared" si="51"/>
        <v>0</v>
      </c>
      <c r="J93" s="302">
        <f t="shared" si="51"/>
        <v>28095307</v>
      </c>
      <c r="K93" s="302">
        <f t="shared" si="51"/>
        <v>2880600</v>
      </c>
      <c r="L93" s="302">
        <f t="shared" si="51"/>
        <v>2880600</v>
      </c>
      <c r="M93" s="302">
        <f t="shared" si="51"/>
        <v>0</v>
      </c>
      <c r="N93" s="302">
        <f t="shared" si="51"/>
        <v>0</v>
      </c>
      <c r="O93" s="302">
        <f t="shared" si="51"/>
        <v>25214707</v>
      </c>
      <c r="P93" s="302">
        <f t="shared" si="51"/>
        <v>25214707</v>
      </c>
    </row>
    <row r="94" spans="1:16" s="224" customFormat="1" ht="12.75" x14ac:dyDescent="0.2">
      <c r="A94" s="216" t="s">
        <v>367</v>
      </c>
      <c r="B94" s="146">
        <v>7</v>
      </c>
      <c r="C94" s="146" t="s">
        <v>118</v>
      </c>
      <c r="D94" s="216" t="s">
        <v>368</v>
      </c>
      <c r="E94" s="472">
        <f>+'ANEXO No 4'!E94+'ANEXO No 5'!E94+'ANEXO No 6 '!E94+'ANEXO No 7'!E94+'ANEXO No 8'!E94+'ANEXO No 9'!E94</f>
        <v>0</v>
      </c>
      <c r="F94" s="159">
        <f>+'ANEXO No 4'!F94+'ANEXO No 5'!F94+'ANEXO No 6 '!F94+'ANEXO No 7'!F94+'ANEXO No 8'!F94+'ANEXO No 9'!F94</f>
        <v>0</v>
      </c>
      <c r="G94" s="159">
        <f>+'ANEXO No 4'!G94+'ANEXO No 5'!G94+'ANEXO No 6 '!G94+'ANEXO No 7'!G94+'ANEXO No 8'!G94+'ANEXO No 9'!G94</f>
        <v>0</v>
      </c>
      <c r="H94" s="159">
        <f>+'ANEXO No 4'!H94+'ANEXO No 5'!H94+'ANEXO No 6 '!H94+'ANEXO No 7'!H94+'ANEXO No 8'!H94+'ANEXO No 9'!H94</f>
        <v>0</v>
      </c>
      <c r="I94" s="159">
        <f>+'ANEXO No 4'!I94+'ANEXO No 5'!I94+'ANEXO No 6 '!I94+'ANEXO No 7'!I94+'ANEXO No 8'!I94+'ANEXO No 9'!I94</f>
        <v>0</v>
      </c>
      <c r="J94" s="473">
        <f>+'ANEXO No 4'!J94+'ANEXO No 5'!J94+'ANEXO No 6 '!J94+'ANEXO No 7'!J94+'ANEXO No 8'!J94+'ANEXO No 9'!J94</f>
        <v>0</v>
      </c>
      <c r="K94" s="358">
        <f>+'ANEXO No 4'!O94+'ANEXO No 5'!O94+'ANEXO No 6 '!O94+'ANEXO No 7'!O94+'ANEXO No 8'!O94+'ANEXO No 9'!O94</f>
        <v>0</v>
      </c>
      <c r="L94" s="474">
        <f>+'ANEXO No 4'!P94+'ANEXO No 5'!P94+'ANEXO No 6 '!P94+'ANEXO No 7'!P94+'ANEXO No 8'!P94+'ANEXO No 9'!P94</f>
        <v>0</v>
      </c>
      <c r="M94" s="475">
        <f>+'ANEXO No 4'!U94+'ANEXO No 5'!U94+'ANEXO No 6 '!U94+'ANEXO No 7'!U94+'ANEXO No 8'!U94+'ANEXO No 9'!U94</f>
        <v>0</v>
      </c>
      <c r="N94" s="476">
        <f>+'ANEXO No 4'!Z94+'ANEXO No 5'!Z94+'ANEXO No 6 '!Z94+'ANEXO No 7'!Z94+'ANEXO No 8'!Z94+'ANEXO No 9'!Z94</f>
        <v>0</v>
      </c>
      <c r="O94" s="505">
        <f t="shared" ref="O94:O102" si="52">+J94-K94</f>
        <v>0</v>
      </c>
      <c r="P94" s="503">
        <f t="shared" ref="P94:P102" si="53">+J94-L94</f>
        <v>0</v>
      </c>
    </row>
    <row r="95" spans="1:16" s="224" customFormat="1" ht="12.75" x14ac:dyDescent="0.2">
      <c r="A95" s="216" t="s">
        <v>369</v>
      </c>
      <c r="B95" s="146">
        <v>7</v>
      </c>
      <c r="C95" s="146" t="s">
        <v>118</v>
      </c>
      <c r="D95" s="216" t="s">
        <v>66</v>
      </c>
      <c r="E95" s="472">
        <f>+'ANEXO No 4'!E95+'ANEXO No 5'!E95+'ANEXO No 6 '!E95+'ANEXO No 7'!E95+'ANEXO No 8'!E95+'ANEXO No 9'!E95</f>
        <v>5953600</v>
      </c>
      <c r="F95" s="159">
        <f>+'ANEXO No 4'!F95+'ANEXO No 5'!F95+'ANEXO No 6 '!F95+'ANEXO No 7'!F95+'ANEXO No 8'!F95+'ANEXO No 9'!F95</f>
        <v>765879</v>
      </c>
      <c r="G95" s="159">
        <f>+'ANEXO No 4'!G95+'ANEXO No 5'!G95+'ANEXO No 6 '!G95+'ANEXO No 7'!G95+'ANEXO No 8'!G95+'ANEXO No 9'!G95</f>
        <v>0</v>
      </c>
      <c r="H95" s="159">
        <f>+'ANEXO No 4'!H95+'ANEXO No 5'!H95+'ANEXO No 6 '!H95+'ANEXO No 7'!H95+'ANEXO No 8'!H95+'ANEXO No 9'!H95</f>
        <v>0</v>
      </c>
      <c r="I95" s="159">
        <f>+'ANEXO No 4'!I95+'ANEXO No 5'!I95+'ANEXO No 6 '!I95+'ANEXO No 7'!I95+'ANEXO No 8'!I95+'ANEXO No 9'!I95</f>
        <v>0</v>
      </c>
      <c r="J95" s="473">
        <f>+'ANEXO No 4'!J95+'ANEXO No 5'!J95+'ANEXO No 6 '!J95+'ANEXO No 7'!J95+'ANEXO No 8'!J95+'ANEXO No 9'!J95</f>
        <v>6719479</v>
      </c>
      <c r="K95" s="358">
        <f>+'ANEXO No 4'!O95+'ANEXO No 5'!O95+'ANEXO No 6 '!O95+'ANEXO No 7'!O95+'ANEXO No 8'!O95+'ANEXO No 9'!O95</f>
        <v>0</v>
      </c>
      <c r="L95" s="474">
        <f>+'ANEXO No 4'!P95+'ANEXO No 5'!P95+'ANEXO No 6 '!P95+'ANEXO No 7'!P95+'ANEXO No 8'!P95+'ANEXO No 9'!P95</f>
        <v>0</v>
      </c>
      <c r="M95" s="475">
        <f>+'ANEXO No 4'!U95+'ANEXO No 5'!U95+'ANEXO No 6 '!U95+'ANEXO No 7'!U95+'ANEXO No 8'!U95+'ANEXO No 9'!U95</f>
        <v>0</v>
      </c>
      <c r="N95" s="476">
        <f>+'ANEXO No 4'!Z95+'ANEXO No 5'!Z95+'ANEXO No 6 '!Z95+'ANEXO No 7'!Z95+'ANEXO No 8'!Z95+'ANEXO No 9'!Z95</f>
        <v>0</v>
      </c>
      <c r="O95" s="505">
        <f t="shared" si="52"/>
        <v>6719479</v>
      </c>
      <c r="P95" s="503">
        <f t="shared" si="53"/>
        <v>6719479</v>
      </c>
    </row>
    <row r="96" spans="1:16" s="224" customFormat="1" ht="12.75" x14ac:dyDescent="0.2">
      <c r="A96" s="216" t="s">
        <v>370</v>
      </c>
      <c r="B96" s="146">
        <v>7</v>
      </c>
      <c r="C96" s="146" t="s">
        <v>118</v>
      </c>
      <c r="D96" s="216" t="s">
        <v>18</v>
      </c>
      <c r="E96" s="472">
        <f>+'ANEXO No 4'!E96+'ANEXO No 5'!E96+'ANEXO No 6 '!E96+'ANEXO No 7'!E96+'ANEXO No 8'!E96+'ANEXO No 9'!E96</f>
        <v>6000000</v>
      </c>
      <c r="F96" s="159">
        <f>+'ANEXO No 4'!F96+'ANEXO No 5'!F96+'ANEXO No 6 '!F96+'ANEXO No 7'!F96+'ANEXO No 8'!F96+'ANEXO No 9'!F96</f>
        <v>1500000</v>
      </c>
      <c r="G96" s="159">
        <f>+'ANEXO No 4'!G96+'ANEXO No 5'!G96+'ANEXO No 6 '!G96+'ANEXO No 7'!G96+'ANEXO No 8'!G96+'ANEXO No 9'!G96</f>
        <v>0</v>
      </c>
      <c r="H96" s="159">
        <f>+'ANEXO No 4'!H96+'ANEXO No 5'!H96+'ANEXO No 6 '!H96+'ANEXO No 7'!H96+'ANEXO No 8'!H96+'ANEXO No 9'!H96</f>
        <v>0</v>
      </c>
      <c r="I96" s="159">
        <f>+'ANEXO No 4'!I96+'ANEXO No 5'!I96+'ANEXO No 6 '!I96+'ANEXO No 7'!I96+'ANEXO No 8'!I96+'ANEXO No 9'!I96</f>
        <v>0</v>
      </c>
      <c r="J96" s="473">
        <f>+'ANEXO No 4'!J96+'ANEXO No 5'!J96+'ANEXO No 6 '!J96+'ANEXO No 7'!J96+'ANEXO No 8'!J96+'ANEXO No 9'!J96</f>
        <v>7500000</v>
      </c>
      <c r="K96" s="358">
        <f>+'ANEXO No 4'!O96+'ANEXO No 5'!O96+'ANEXO No 6 '!O96+'ANEXO No 7'!O96+'ANEXO No 8'!O96+'ANEXO No 9'!O96</f>
        <v>1500000</v>
      </c>
      <c r="L96" s="474">
        <f>+'ANEXO No 4'!P96+'ANEXO No 5'!P96+'ANEXO No 6 '!P96+'ANEXO No 7'!P96+'ANEXO No 8'!P96+'ANEXO No 9'!P96</f>
        <v>1500000</v>
      </c>
      <c r="M96" s="475">
        <f>+'ANEXO No 4'!U96+'ANEXO No 5'!U96+'ANEXO No 6 '!U96+'ANEXO No 7'!U96+'ANEXO No 8'!U96+'ANEXO No 9'!U96</f>
        <v>0</v>
      </c>
      <c r="N96" s="476">
        <f>+'ANEXO No 4'!Z96+'ANEXO No 5'!Z96+'ANEXO No 6 '!Z96+'ANEXO No 7'!Z96+'ANEXO No 8'!Z96+'ANEXO No 9'!Z96</f>
        <v>0</v>
      </c>
      <c r="O96" s="505">
        <f t="shared" si="52"/>
        <v>6000000</v>
      </c>
      <c r="P96" s="503">
        <f t="shared" si="53"/>
        <v>6000000</v>
      </c>
    </row>
    <row r="97" spans="1:16" s="224" customFormat="1" ht="12.75" x14ac:dyDescent="0.2">
      <c r="A97" s="216" t="s">
        <v>371</v>
      </c>
      <c r="B97" s="146">
        <v>7</v>
      </c>
      <c r="C97" s="146" t="s">
        <v>118</v>
      </c>
      <c r="D97" s="216" t="s">
        <v>16</v>
      </c>
      <c r="E97" s="472">
        <f>+'ANEXO No 4'!E97+'ANEXO No 5'!E97+'ANEXO No 6 '!E97+'ANEXO No 7'!E97+'ANEXO No 8'!E97+'ANEXO No 9'!E97</f>
        <v>6000000</v>
      </c>
      <c r="F97" s="159">
        <f>+'ANEXO No 4'!F97+'ANEXO No 5'!F97+'ANEXO No 6 '!F97+'ANEXO No 7'!F97+'ANEXO No 8'!F97+'ANEXO No 9'!F97</f>
        <v>1675828</v>
      </c>
      <c r="G97" s="159">
        <f>+'ANEXO No 4'!G97+'ANEXO No 5'!G97+'ANEXO No 6 '!G97+'ANEXO No 7'!G97+'ANEXO No 8'!G97+'ANEXO No 9'!G97</f>
        <v>0</v>
      </c>
      <c r="H97" s="159">
        <f>+'ANEXO No 4'!H97+'ANEXO No 5'!H97+'ANEXO No 6 '!H97+'ANEXO No 7'!H97+'ANEXO No 8'!H97+'ANEXO No 9'!H97</f>
        <v>0</v>
      </c>
      <c r="I97" s="159">
        <f>+'ANEXO No 4'!I97+'ANEXO No 5'!I97+'ANEXO No 6 '!I97+'ANEXO No 7'!I97+'ANEXO No 8'!I97+'ANEXO No 9'!I97</f>
        <v>0</v>
      </c>
      <c r="J97" s="473">
        <f>+'ANEXO No 4'!J97+'ANEXO No 5'!J97+'ANEXO No 6 '!J97+'ANEXO No 7'!J97+'ANEXO No 8'!J97+'ANEXO No 9'!J97</f>
        <v>7675828</v>
      </c>
      <c r="K97" s="358">
        <f>+'ANEXO No 4'!O97+'ANEXO No 5'!O97+'ANEXO No 6 '!O97+'ANEXO No 7'!O97+'ANEXO No 8'!O97+'ANEXO No 9'!O97</f>
        <v>1380600</v>
      </c>
      <c r="L97" s="474">
        <f>+'ANEXO No 4'!P97+'ANEXO No 5'!P97+'ANEXO No 6 '!P97+'ANEXO No 7'!P97+'ANEXO No 8'!P97+'ANEXO No 9'!P97</f>
        <v>1380600</v>
      </c>
      <c r="M97" s="475">
        <f>+'ANEXO No 4'!U97+'ANEXO No 5'!U97+'ANEXO No 6 '!U97+'ANEXO No 7'!U97+'ANEXO No 8'!U97+'ANEXO No 9'!U97</f>
        <v>0</v>
      </c>
      <c r="N97" s="476">
        <f>+'ANEXO No 4'!Z97+'ANEXO No 5'!Z97+'ANEXO No 6 '!Z97+'ANEXO No 7'!Z97+'ANEXO No 8'!Z97+'ANEXO No 9'!Z97</f>
        <v>0</v>
      </c>
      <c r="O97" s="505">
        <f t="shared" si="52"/>
        <v>6295228</v>
      </c>
      <c r="P97" s="503">
        <f t="shared" si="53"/>
        <v>6295228</v>
      </c>
    </row>
    <row r="98" spans="1:16" s="224" customFormat="1" ht="12.75" x14ac:dyDescent="0.2">
      <c r="A98" s="216" t="s">
        <v>372</v>
      </c>
      <c r="B98" s="146">
        <v>7</v>
      </c>
      <c r="C98" s="146" t="s">
        <v>118</v>
      </c>
      <c r="D98" s="216" t="s">
        <v>19</v>
      </c>
      <c r="E98" s="472">
        <f>+'ANEXO No 4'!E98+'ANEXO No 5'!E98+'ANEXO No 6 '!E98+'ANEXO No 7'!E98+'ANEXO No 8'!E98+'ANEXO No 9'!E98</f>
        <v>5000000</v>
      </c>
      <c r="F98" s="159">
        <f>+'ANEXO No 4'!F98+'ANEXO No 5'!F98+'ANEXO No 6 '!F98+'ANEXO No 7'!F98+'ANEXO No 8'!F98+'ANEXO No 9'!F98</f>
        <v>0</v>
      </c>
      <c r="G98" s="159">
        <f>+'ANEXO No 4'!G98+'ANEXO No 5'!G98+'ANEXO No 6 '!G98+'ANEXO No 7'!G98+'ANEXO No 8'!G98+'ANEXO No 9'!G98</f>
        <v>0</v>
      </c>
      <c r="H98" s="159">
        <f>+'ANEXO No 4'!H98+'ANEXO No 5'!H98+'ANEXO No 6 '!H98+'ANEXO No 7'!H98+'ANEXO No 8'!H98+'ANEXO No 9'!H98</f>
        <v>0</v>
      </c>
      <c r="I98" s="159">
        <f>+'ANEXO No 4'!I98+'ANEXO No 5'!I98+'ANEXO No 6 '!I98+'ANEXO No 7'!I98+'ANEXO No 8'!I98+'ANEXO No 9'!I98</f>
        <v>0</v>
      </c>
      <c r="J98" s="473">
        <f>+'ANEXO No 4'!J98+'ANEXO No 5'!J98+'ANEXO No 6 '!J98+'ANEXO No 7'!J98+'ANEXO No 8'!J98+'ANEXO No 9'!J98</f>
        <v>5000000</v>
      </c>
      <c r="K98" s="358">
        <f>+'ANEXO No 4'!O98+'ANEXO No 5'!O98+'ANEXO No 6 '!O98+'ANEXO No 7'!O98+'ANEXO No 8'!O98+'ANEXO No 9'!O98</f>
        <v>0</v>
      </c>
      <c r="L98" s="474">
        <f>+'ANEXO No 4'!P98+'ANEXO No 5'!P98+'ANEXO No 6 '!P98+'ANEXO No 7'!P98+'ANEXO No 8'!P98+'ANEXO No 9'!P98</f>
        <v>0</v>
      </c>
      <c r="M98" s="475">
        <f>+'ANEXO No 4'!U98+'ANEXO No 5'!U98+'ANEXO No 6 '!U98+'ANEXO No 7'!U98+'ANEXO No 8'!U98+'ANEXO No 9'!U98</f>
        <v>0</v>
      </c>
      <c r="N98" s="476">
        <f>+'ANEXO No 4'!Z98+'ANEXO No 5'!Z98+'ANEXO No 6 '!Z98+'ANEXO No 7'!Z98+'ANEXO No 8'!Z98+'ANEXO No 9'!Z98</f>
        <v>0</v>
      </c>
      <c r="O98" s="505">
        <f t="shared" si="52"/>
        <v>5000000</v>
      </c>
      <c r="P98" s="503">
        <f t="shared" si="53"/>
        <v>5000000</v>
      </c>
    </row>
    <row r="99" spans="1:16" s="224" customFormat="1" ht="12.75" x14ac:dyDescent="0.2">
      <c r="A99" s="216" t="s">
        <v>373</v>
      </c>
      <c r="B99" s="146">
        <v>7</v>
      </c>
      <c r="C99" s="146" t="s">
        <v>118</v>
      </c>
      <c r="D99" s="216" t="s">
        <v>374</v>
      </c>
      <c r="E99" s="472">
        <f>+'ANEXO No 4'!E99+'ANEXO No 5'!E99+'ANEXO No 6 '!E99+'ANEXO No 7'!E99+'ANEXO No 8'!E99+'ANEXO No 9'!E99</f>
        <v>1200000</v>
      </c>
      <c r="F99" s="159">
        <f>+'ANEXO No 4'!F99+'ANEXO No 5'!F99+'ANEXO No 6 '!F99+'ANEXO No 7'!F99+'ANEXO No 8'!F99+'ANEXO No 9'!F99</f>
        <v>0</v>
      </c>
      <c r="G99" s="159">
        <f>+'ANEXO No 4'!G99+'ANEXO No 5'!G99+'ANEXO No 6 '!G99+'ANEXO No 7'!G99+'ANEXO No 8'!G99+'ANEXO No 9'!G99</f>
        <v>0</v>
      </c>
      <c r="H99" s="159">
        <f>+'ANEXO No 4'!H99+'ANEXO No 5'!H99+'ANEXO No 6 '!H99+'ANEXO No 7'!H99+'ANEXO No 8'!H99+'ANEXO No 9'!H99</f>
        <v>0</v>
      </c>
      <c r="I99" s="159">
        <f>+'ANEXO No 4'!I99+'ANEXO No 5'!I99+'ANEXO No 6 '!I99+'ANEXO No 7'!I99+'ANEXO No 8'!I99+'ANEXO No 9'!I99</f>
        <v>0</v>
      </c>
      <c r="J99" s="473">
        <f>+'ANEXO No 4'!J99+'ANEXO No 5'!J99+'ANEXO No 6 '!J99+'ANEXO No 7'!J99+'ANEXO No 8'!J99+'ANEXO No 9'!J99</f>
        <v>1200000</v>
      </c>
      <c r="K99" s="358">
        <f>+'ANEXO No 4'!O99+'ANEXO No 5'!O99+'ANEXO No 6 '!O99+'ANEXO No 7'!O99+'ANEXO No 8'!O99+'ANEXO No 9'!O99</f>
        <v>0</v>
      </c>
      <c r="L99" s="474">
        <f>+'ANEXO No 4'!P99+'ANEXO No 5'!P99+'ANEXO No 6 '!P99+'ANEXO No 7'!P99+'ANEXO No 8'!P99+'ANEXO No 9'!P99</f>
        <v>0</v>
      </c>
      <c r="M99" s="475">
        <f>+'ANEXO No 4'!U99+'ANEXO No 5'!U99+'ANEXO No 6 '!U99+'ANEXO No 7'!U99+'ANEXO No 8'!U99+'ANEXO No 9'!U99</f>
        <v>0</v>
      </c>
      <c r="N99" s="476">
        <f>+'ANEXO No 4'!Z99+'ANEXO No 5'!Z99+'ANEXO No 6 '!Z99+'ANEXO No 7'!Z99+'ANEXO No 8'!Z99+'ANEXO No 9'!Z99</f>
        <v>0</v>
      </c>
      <c r="O99" s="505">
        <f t="shared" si="52"/>
        <v>1200000</v>
      </c>
      <c r="P99" s="503">
        <f t="shared" si="53"/>
        <v>1200000</v>
      </c>
    </row>
    <row r="100" spans="1:16" s="224" customFormat="1" ht="12.75" x14ac:dyDescent="0.2">
      <c r="A100" s="216" t="s">
        <v>375</v>
      </c>
      <c r="B100" s="146">
        <v>7</v>
      </c>
      <c r="C100" s="146" t="s">
        <v>118</v>
      </c>
      <c r="D100" s="216" t="s">
        <v>376</v>
      </c>
      <c r="E100" s="472">
        <f>+'ANEXO No 4'!E100+'ANEXO No 5'!E100+'ANEXO No 6 '!E100+'ANEXO No 7'!E100+'ANEXO No 8'!E100+'ANEXO No 9'!E100</f>
        <v>0</v>
      </c>
      <c r="F100" s="159">
        <f>+'ANEXO No 4'!F100+'ANEXO No 5'!F100+'ANEXO No 6 '!F100+'ANEXO No 7'!F100+'ANEXO No 8'!F100+'ANEXO No 9'!F100</f>
        <v>0</v>
      </c>
      <c r="G100" s="159">
        <f>+'ANEXO No 4'!G100+'ANEXO No 5'!G100+'ANEXO No 6 '!G100+'ANEXO No 7'!G100+'ANEXO No 8'!G100+'ANEXO No 9'!G100</f>
        <v>0</v>
      </c>
      <c r="H100" s="159">
        <f>+'ANEXO No 4'!H100+'ANEXO No 5'!H100+'ANEXO No 6 '!H100+'ANEXO No 7'!H100+'ANEXO No 8'!H100+'ANEXO No 9'!H100</f>
        <v>0</v>
      </c>
      <c r="I100" s="159">
        <f>+'ANEXO No 4'!I100+'ANEXO No 5'!I100+'ANEXO No 6 '!I100+'ANEXO No 7'!I100+'ANEXO No 8'!I100+'ANEXO No 9'!I100</f>
        <v>0</v>
      </c>
      <c r="J100" s="473">
        <f>+'ANEXO No 4'!J100+'ANEXO No 5'!J100+'ANEXO No 6 '!J100+'ANEXO No 7'!J100+'ANEXO No 8'!J100+'ANEXO No 9'!J100</f>
        <v>0</v>
      </c>
      <c r="K100" s="358">
        <f>+'ANEXO No 4'!O100+'ANEXO No 5'!O100+'ANEXO No 6 '!O100+'ANEXO No 7'!O100+'ANEXO No 8'!O100+'ANEXO No 9'!O100</f>
        <v>0</v>
      </c>
      <c r="L100" s="474">
        <f>+'ANEXO No 4'!P100+'ANEXO No 5'!P100+'ANEXO No 6 '!P100+'ANEXO No 7'!P100+'ANEXO No 8'!P100+'ANEXO No 9'!P100</f>
        <v>0</v>
      </c>
      <c r="M100" s="475">
        <f>+'ANEXO No 4'!U100+'ANEXO No 5'!U100+'ANEXO No 6 '!U100+'ANEXO No 7'!U100+'ANEXO No 8'!U100+'ANEXO No 9'!U100</f>
        <v>0</v>
      </c>
      <c r="N100" s="476">
        <f>+'ANEXO No 4'!Z100+'ANEXO No 5'!Z100+'ANEXO No 6 '!Z100+'ANEXO No 7'!Z100+'ANEXO No 8'!Z100+'ANEXO No 9'!Z100</f>
        <v>0</v>
      </c>
      <c r="O100" s="505">
        <f t="shared" si="52"/>
        <v>0</v>
      </c>
      <c r="P100" s="503">
        <f t="shared" si="53"/>
        <v>0</v>
      </c>
    </row>
    <row r="101" spans="1:16" s="224" customFormat="1" ht="12.75" x14ac:dyDescent="0.2">
      <c r="A101" s="216" t="s">
        <v>377</v>
      </c>
      <c r="B101" s="146">
        <v>7</v>
      </c>
      <c r="C101" s="146" t="s">
        <v>118</v>
      </c>
      <c r="D101" s="216" t="s">
        <v>378</v>
      </c>
      <c r="E101" s="472">
        <f>+'ANEXO No 4'!E101+'ANEXO No 5'!E101+'ANEXO No 6 '!E101+'ANEXO No 7'!E101+'ANEXO No 8'!E101+'ANEXO No 9'!E101</f>
        <v>0</v>
      </c>
      <c r="F101" s="159">
        <f>+'ANEXO No 4'!F101+'ANEXO No 5'!F101+'ANEXO No 6 '!F101+'ANEXO No 7'!F101+'ANEXO No 8'!F101+'ANEXO No 9'!F101</f>
        <v>0</v>
      </c>
      <c r="G101" s="159">
        <f>+'ANEXO No 4'!G101+'ANEXO No 5'!G101+'ANEXO No 6 '!G101+'ANEXO No 7'!G101+'ANEXO No 8'!G101+'ANEXO No 9'!G101</f>
        <v>0</v>
      </c>
      <c r="H101" s="159">
        <f>+'ANEXO No 4'!H101+'ANEXO No 5'!H101+'ANEXO No 6 '!H101+'ANEXO No 7'!H101+'ANEXO No 8'!H101+'ANEXO No 9'!H101</f>
        <v>0</v>
      </c>
      <c r="I101" s="159">
        <f>+'ANEXO No 4'!I101+'ANEXO No 5'!I101+'ANEXO No 6 '!I101+'ANEXO No 7'!I101+'ANEXO No 8'!I101+'ANEXO No 9'!I101</f>
        <v>0</v>
      </c>
      <c r="J101" s="473">
        <f>+'ANEXO No 4'!J101+'ANEXO No 5'!J101+'ANEXO No 6 '!J101+'ANEXO No 7'!J101+'ANEXO No 8'!J101+'ANEXO No 9'!J101</f>
        <v>0</v>
      </c>
      <c r="K101" s="358">
        <f>+'ANEXO No 4'!O101+'ANEXO No 5'!O101+'ANEXO No 6 '!O101+'ANEXO No 7'!O101+'ANEXO No 8'!O101+'ANEXO No 9'!O101</f>
        <v>0</v>
      </c>
      <c r="L101" s="474">
        <f>+'ANEXO No 4'!P101+'ANEXO No 5'!P101+'ANEXO No 6 '!P101+'ANEXO No 7'!P101+'ANEXO No 8'!P101+'ANEXO No 9'!P101</f>
        <v>0</v>
      </c>
      <c r="M101" s="475">
        <f>+'ANEXO No 4'!U101+'ANEXO No 5'!U101+'ANEXO No 6 '!U101+'ANEXO No 7'!U101+'ANEXO No 8'!U101+'ANEXO No 9'!U101</f>
        <v>0</v>
      </c>
      <c r="N101" s="476">
        <f>+'ANEXO No 4'!Z101+'ANEXO No 5'!Z101+'ANEXO No 6 '!Z101+'ANEXO No 7'!Z101+'ANEXO No 8'!Z101+'ANEXO No 9'!Z101</f>
        <v>0</v>
      </c>
      <c r="O101" s="505">
        <f t="shared" si="52"/>
        <v>0</v>
      </c>
      <c r="P101" s="503">
        <f t="shared" si="53"/>
        <v>0</v>
      </c>
    </row>
    <row r="102" spans="1:16" s="224" customFormat="1" ht="12.75" x14ac:dyDescent="0.2">
      <c r="A102" s="216" t="s">
        <v>379</v>
      </c>
      <c r="B102" s="146">
        <v>7</v>
      </c>
      <c r="C102" s="146" t="s">
        <v>118</v>
      </c>
      <c r="D102" s="216" t="s">
        <v>380</v>
      </c>
      <c r="E102" s="472">
        <f>+'ANEXO No 4'!E102+'ANEXO No 5'!E102+'ANEXO No 6 '!E102+'ANEXO No 7'!E102+'ANEXO No 8'!E102+'ANEXO No 9'!E102</f>
        <v>0</v>
      </c>
      <c r="F102" s="159">
        <f>+'ANEXO No 4'!F102+'ANEXO No 5'!F102+'ANEXO No 6 '!F102+'ANEXO No 7'!F102+'ANEXO No 8'!F102+'ANEXO No 9'!F102</f>
        <v>0</v>
      </c>
      <c r="G102" s="159">
        <f>+'ANEXO No 4'!G102+'ANEXO No 5'!G102+'ANEXO No 6 '!G102+'ANEXO No 7'!G102+'ANEXO No 8'!G102+'ANEXO No 9'!G102</f>
        <v>0</v>
      </c>
      <c r="H102" s="159">
        <f>+'ANEXO No 4'!H102+'ANEXO No 5'!H102+'ANEXO No 6 '!H102+'ANEXO No 7'!H102+'ANEXO No 8'!H102+'ANEXO No 9'!H102</f>
        <v>0</v>
      </c>
      <c r="I102" s="159">
        <f>+'ANEXO No 4'!I102+'ANEXO No 5'!I102+'ANEXO No 6 '!I102+'ANEXO No 7'!I102+'ANEXO No 8'!I102+'ANEXO No 9'!I102</f>
        <v>0</v>
      </c>
      <c r="J102" s="473">
        <f>+'ANEXO No 4'!J102+'ANEXO No 5'!J102+'ANEXO No 6 '!J102+'ANEXO No 7'!J102+'ANEXO No 8'!J102+'ANEXO No 9'!J102</f>
        <v>0</v>
      </c>
      <c r="K102" s="358">
        <f>+'ANEXO No 4'!O102+'ANEXO No 5'!O102+'ANEXO No 6 '!O102+'ANEXO No 7'!O102+'ANEXO No 8'!O102+'ANEXO No 9'!O102</f>
        <v>0</v>
      </c>
      <c r="L102" s="474">
        <f>+'ANEXO No 4'!P102+'ANEXO No 5'!P102+'ANEXO No 6 '!P102+'ANEXO No 7'!P102+'ANEXO No 8'!P102+'ANEXO No 9'!P102</f>
        <v>0</v>
      </c>
      <c r="M102" s="475">
        <f>+'ANEXO No 4'!U102+'ANEXO No 5'!U102+'ANEXO No 6 '!U102+'ANEXO No 7'!U102+'ANEXO No 8'!U102+'ANEXO No 9'!U102</f>
        <v>0</v>
      </c>
      <c r="N102" s="476">
        <f>+'ANEXO No 4'!Z102+'ANEXO No 5'!Z102+'ANEXO No 6 '!Z102+'ANEXO No 7'!Z102+'ANEXO No 8'!Z102+'ANEXO No 9'!Z102</f>
        <v>0</v>
      </c>
      <c r="O102" s="505">
        <f t="shared" si="52"/>
        <v>0</v>
      </c>
      <c r="P102" s="503">
        <f t="shared" si="53"/>
        <v>0</v>
      </c>
    </row>
    <row r="103" spans="1:16" s="224" customFormat="1" ht="12.75" x14ac:dyDescent="0.2">
      <c r="A103" s="214" t="s">
        <v>381</v>
      </c>
      <c r="B103" s="106">
        <v>6</v>
      </c>
      <c r="C103" s="106" t="s">
        <v>27</v>
      </c>
      <c r="D103" s="214" t="s">
        <v>129</v>
      </c>
      <c r="E103" s="302">
        <f>SUM(E104:E110)</f>
        <v>6000000</v>
      </c>
      <c r="F103" s="302">
        <f t="shared" ref="F103:P103" si="54">SUM(F104:F110)</f>
        <v>0</v>
      </c>
      <c r="G103" s="302">
        <f t="shared" si="54"/>
        <v>0</v>
      </c>
      <c r="H103" s="302">
        <f t="shared" si="54"/>
        <v>0</v>
      </c>
      <c r="I103" s="302">
        <f t="shared" si="54"/>
        <v>0</v>
      </c>
      <c r="J103" s="302">
        <f t="shared" si="54"/>
        <v>6000000</v>
      </c>
      <c r="K103" s="302">
        <f t="shared" si="54"/>
        <v>0</v>
      </c>
      <c r="L103" s="302">
        <f t="shared" si="54"/>
        <v>0</v>
      </c>
      <c r="M103" s="302">
        <f t="shared" si="54"/>
        <v>0</v>
      </c>
      <c r="N103" s="302">
        <f t="shared" si="54"/>
        <v>0</v>
      </c>
      <c r="O103" s="302">
        <f t="shared" si="54"/>
        <v>6000000</v>
      </c>
      <c r="P103" s="302">
        <f t="shared" si="54"/>
        <v>6000000</v>
      </c>
    </row>
    <row r="104" spans="1:16" s="224" customFormat="1" ht="12.75" x14ac:dyDescent="0.2">
      <c r="A104" s="145" t="s">
        <v>382</v>
      </c>
      <c r="B104" s="146">
        <v>7</v>
      </c>
      <c r="C104" s="146" t="s">
        <v>118</v>
      </c>
      <c r="D104" s="203" t="s">
        <v>383</v>
      </c>
      <c r="E104" s="472">
        <f>+'ANEXO No 4'!E104+'ANEXO No 5'!E104+'ANEXO No 6 '!E104+'ANEXO No 7'!E104+'ANEXO No 8'!E104+'ANEXO No 9'!E104</f>
        <v>0</v>
      </c>
      <c r="F104" s="159">
        <f>+'ANEXO No 4'!F104+'ANEXO No 5'!F104+'ANEXO No 6 '!F104+'ANEXO No 7'!F104+'ANEXO No 8'!F104+'ANEXO No 9'!F104</f>
        <v>0</v>
      </c>
      <c r="G104" s="159">
        <f>+'ANEXO No 4'!G104+'ANEXO No 5'!G104+'ANEXO No 6 '!G104+'ANEXO No 7'!G104+'ANEXO No 8'!G104+'ANEXO No 9'!G104</f>
        <v>0</v>
      </c>
      <c r="H104" s="159">
        <f>+'ANEXO No 4'!H104+'ANEXO No 5'!H104+'ANEXO No 6 '!H104+'ANEXO No 7'!H104+'ANEXO No 8'!H104+'ANEXO No 9'!H104</f>
        <v>0</v>
      </c>
      <c r="I104" s="159">
        <f>+'ANEXO No 4'!I104+'ANEXO No 5'!I104+'ANEXO No 6 '!I104+'ANEXO No 7'!I104+'ANEXO No 8'!I104+'ANEXO No 9'!I104</f>
        <v>0</v>
      </c>
      <c r="J104" s="473">
        <f>+'ANEXO No 4'!J104+'ANEXO No 5'!J104+'ANEXO No 6 '!J104+'ANEXO No 7'!J104+'ANEXO No 8'!J104+'ANEXO No 9'!J104</f>
        <v>0</v>
      </c>
      <c r="K104" s="358">
        <f>+'ANEXO No 4'!O104+'ANEXO No 5'!O104+'ANEXO No 6 '!O104+'ANEXO No 7'!O104+'ANEXO No 8'!O104+'ANEXO No 9'!O104</f>
        <v>0</v>
      </c>
      <c r="L104" s="474">
        <f>+'ANEXO No 4'!P104+'ANEXO No 5'!P104+'ANEXO No 6 '!P104+'ANEXO No 7'!P104+'ANEXO No 8'!P104+'ANEXO No 9'!P104</f>
        <v>0</v>
      </c>
      <c r="M104" s="475">
        <f>+'ANEXO No 4'!U104+'ANEXO No 5'!U104+'ANEXO No 6 '!U104+'ANEXO No 7'!U104+'ANEXO No 8'!U104+'ANEXO No 9'!U104</f>
        <v>0</v>
      </c>
      <c r="N104" s="476">
        <f>+'ANEXO No 4'!Z104+'ANEXO No 5'!Z104+'ANEXO No 6 '!Z104+'ANEXO No 7'!Z104+'ANEXO No 8'!Z104+'ANEXO No 9'!Z104</f>
        <v>0</v>
      </c>
      <c r="O104" s="504">
        <f t="shared" ref="O104:O110" si="55">+J104-K104</f>
        <v>0</v>
      </c>
      <c r="P104" s="502">
        <f t="shared" ref="P104:P110" si="56">+J104-L104</f>
        <v>0</v>
      </c>
    </row>
    <row r="105" spans="1:16" s="224" customFormat="1" ht="12.75" x14ac:dyDescent="0.2">
      <c r="A105" s="145" t="s">
        <v>384</v>
      </c>
      <c r="B105" s="146">
        <v>7</v>
      </c>
      <c r="C105" s="146" t="s">
        <v>118</v>
      </c>
      <c r="D105" s="203" t="s">
        <v>385</v>
      </c>
      <c r="E105" s="472">
        <f>+'ANEXO No 4'!E105+'ANEXO No 5'!E105+'ANEXO No 6 '!E105+'ANEXO No 7'!E105+'ANEXO No 8'!E105+'ANEXO No 9'!E105</f>
        <v>0</v>
      </c>
      <c r="F105" s="159">
        <f>+'ANEXO No 4'!F105+'ANEXO No 5'!F105+'ANEXO No 6 '!F105+'ANEXO No 7'!F105+'ANEXO No 8'!F105+'ANEXO No 9'!F105</f>
        <v>0</v>
      </c>
      <c r="G105" s="159">
        <f>+'ANEXO No 4'!G105+'ANEXO No 5'!G105+'ANEXO No 6 '!G105+'ANEXO No 7'!G105+'ANEXO No 8'!G105+'ANEXO No 9'!G105</f>
        <v>0</v>
      </c>
      <c r="H105" s="159">
        <f>+'ANEXO No 4'!H105+'ANEXO No 5'!H105+'ANEXO No 6 '!H105+'ANEXO No 7'!H105+'ANEXO No 8'!H105+'ANEXO No 9'!H105</f>
        <v>0</v>
      </c>
      <c r="I105" s="159">
        <f>+'ANEXO No 4'!I105+'ANEXO No 5'!I105+'ANEXO No 6 '!I105+'ANEXO No 7'!I105+'ANEXO No 8'!I105+'ANEXO No 9'!I105</f>
        <v>0</v>
      </c>
      <c r="J105" s="473">
        <f>+'ANEXO No 4'!J105+'ANEXO No 5'!J105+'ANEXO No 6 '!J105+'ANEXO No 7'!J105+'ANEXO No 8'!J105+'ANEXO No 9'!J105</f>
        <v>0</v>
      </c>
      <c r="K105" s="358">
        <f>+'ANEXO No 4'!O105+'ANEXO No 5'!O105+'ANEXO No 6 '!O105+'ANEXO No 7'!O105+'ANEXO No 8'!O105+'ANEXO No 9'!O105</f>
        <v>0</v>
      </c>
      <c r="L105" s="474">
        <f>+'ANEXO No 4'!P105+'ANEXO No 5'!P105+'ANEXO No 6 '!P105+'ANEXO No 7'!P105+'ANEXO No 8'!P105+'ANEXO No 9'!P105</f>
        <v>0</v>
      </c>
      <c r="M105" s="475">
        <f>+'ANEXO No 4'!U105+'ANEXO No 5'!U105+'ANEXO No 6 '!U105+'ANEXO No 7'!U105+'ANEXO No 8'!U105+'ANEXO No 9'!U105</f>
        <v>0</v>
      </c>
      <c r="N105" s="476">
        <f>+'ANEXO No 4'!Z105+'ANEXO No 5'!Z105+'ANEXO No 6 '!Z105+'ANEXO No 7'!Z105+'ANEXO No 8'!Z105+'ANEXO No 9'!Z105</f>
        <v>0</v>
      </c>
      <c r="O105" s="504">
        <f t="shared" si="55"/>
        <v>0</v>
      </c>
      <c r="P105" s="502">
        <f t="shared" si="56"/>
        <v>0</v>
      </c>
    </row>
    <row r="106" spans="1:16" s="224" customFormat="1" ht="12.75" x14ac:dyDescent="0.2">
      <c r="A106" s="145" t="s">
        <v>386</v>
      </c>
      <c r="B106" s="146">
        <v>7</v>
      </c>
      <c r="C106" s="146" t="s">
        <v>118</v>
      </c>
      <c r="D106" s="203" t="s">
        <v>17</v>
      </c>
      <c r="E106" s="472">
        <f>+'ANEXO No 4'!E106+'ANEXO No 5'!E106+'ANEXO No 6 '!E106+'ANEXO No 7'!E106+'ANEXO No 8'!E106+'ANEXO No 9'!E106</f>
        <v>0</v>
      </c>
      <c r="F106" s="159">
        <f>+'ANEXO No 4'!F106+'ANEXO No 5'!F106+'ANEXO No 6 '!F106+'ANEXO No 7'!F106+'ANEXO No 8'!F106+'ANEXO No 9'!F106</f>
        <v>0</v>
      </c>
      <c r="G106" s="159">
        <f>+'ANEXO No 4'!G106+'ANEXO No 5'!G106+'ANEXO No 6 '!G106+'ANEXO No 7'!G106+'ANEXO No 8'!G106+'ANEXO No 9'!G106</f>
        <v>0</v>
      </c>
      <c r="H106" s="159">
        <f>+'ANEXO No 4'!H106+'ANEXO No 5'!H106+'ANEXO No 6 '!H106+'ANEXO No 7'!H106+'ANEXO No 8'!H106+'ANEXO No 9'!H106</f>
        <v>0</v>
      </c>
      <c r="I106" s="159">
        <f>+'ANEXO No 4'!I106+'ANEXO No 5'!I106+'ANEXO No 6 '!I106+'ANEXO No 7'!I106+'ANEXO No 8'!I106+'ANEXO No 9'!I106</f>
        <v>0</v>
      </c>
      <c r="J106" s="473">
        <f>+'ANEXO No 4'!J106+'ANEXO No 5'!J106+'ANEXO No 6 '!J106+'ANEXO No 7'!J106+'ANEXO No 8'!J106+'ANEXO No 9'!J106</f>
        <v>0</v>
      </c>
      <c r="K106" s="358">
        <f>+'ANEXO No 4'!O106+'ANEXO No 5'!O106+'ANEXO No 6 '!O106+'ANEXO No 7'!O106+'ANEXO No 8'!O106+'ANEXO No 9'!O106</f>
        <v>0</v>
      </c>
      <c r="L106" s="474">
        <f>+'ANEXO No 4'!P106+'ANEXO No 5'!P106+'ANEXO No 6 '!P106+'ANEXO No 7'!P106+'ANEXO No 8'!P106+'ANEXO No 9'!P106</f>
        <v>0</v>
      </c>
      <c r="M106" s="475">
        <f>+'ANEXO No 4'!U106+'ANEXO No 5'!U106+'ANEXO No 6 '!U106+'ANEXO No 7'!U106+'ANEXO No 8'!U106+'ANEXO No 9'!U106</f>
        <v>0</v>
      </c>
      <c r="N106" s="476">
        <f>+'ANEXO No 4'!Z106+'ANEXO No 5'!Z106+'ANEXO No 6 '!Z106+'ANEXO No 7'!Z106+'ANEXO No 8'!Z106+'ANEXO No 9'!Z106</f>
        <v>0</v>
      </c>
      <c r="O106" s="504">
        <f t="shared" si="55"/>
        <v>0</v>
      </c>
      <c r="P106" s="502">
        <f t="shared" si="56"/>
        <v>0</v>
      </c>
    </row>
    <row r="107" spans="1:16" s="224" customFormat="1" ht="12.75" x14ac:dyDescent="0.2">
      <c r="A107" s="145" t="s">
        <v>387</v>
      </c>
      <c r="B107" s="146">
        <v>7</v>
      </c>
      <c r="C107" s="146" t="s">
        <v>118</v>
      </c>
      <c r="D107" s="203" t="s">
        <v>388</v>
      </c>
      <c r="E107" s="472">
        <f>+'ANEXO No 4'!E107+'ANEXO No 5'!E107+'ANEXO No 6 '!E107+'ANEXO No 7'!E107+'ANEXO No 8'!E107+'ANEXO No 9'!E107</f>
        <v>4000000</v>
      </c>
      <c r="F107" s="159">
        <f>+'ANEXO No 4'!F107+'ANEXO No 5'!F107+'ANEXO No 6 '!F107+'ANEXO No 7'!F107+'ANEXO No 8'!F107+'ANEXO No 9'!F107</f>
        <v>0</v>
      </c>
      <c r="G107" s="159">
        <f>+'ANEXO No 4'!G107+'ANEXO No 5'!G107+'ANEXO No 6 '!G107+'ANEXO No 7'!G107+'ANEXO No 8'!G107+'ANEXO No 9'!G107</f>
        <v>0</v>
      </c>
      <c r="H107" s="159">
        <f>+'ANEXO No 4'!H107+'ANEXO No 5'!H107+'ANEXO No 6 '!H107+'ANEXO No 7'!H107+'ANEXO No 8'!H107+'ANEXO No 9'!H107</f>
        <v>0</v>
      </c>
      <c r="I107" s="159">
        <f>+'ANEXO No 4'!I107+'ANEXO No 5'!I107+'ANEXO No 6 '!I107+'ANEXO No 7'!I107+'ANEXO No 8'!I107+'ANEXO No 9'!I107</f>
        <v>0</v>
      </c>
      <c r="J107" s="473">
        <f>+'ANEXO No 4'!J107+'ANEXO No 5'!J107+'ANEXO No 6 '!J107+'ANEXO No 7'!J107+'ANEXO No 8'!J107+'ANEXO No 9'!J107</f>
        <v>4000000</v>
      </c>
      <c r="K107" s="358">
        <f>+'ANEXO No 4'!O107+'ANEXO No 5'!O107+'ANEXO No 6 '!O107+'ANEXO No 7'!O107+'ANEXO No 8'!O107+'ANEXO No 9'!O107</f>
        <v>0</v>
      </c>
      <c r="L107" s="474">
        <f>+'ANEXO No 4'!P107+'ANEXO No 5'!P107+'ANEXO No 6 '!P107+'ANEXO No 7'!P107+'ANEXO No 8'!P107+'ANEXO No 9'!P107</f>
        <v>0</v>
      </c>
      <c r="M107" s="475">
        <f>+'ANEXO No 4'!U107+'ANEXO No 5'!U107+'ANEXO No 6 '!U107+'ANEXO No 7'!U107+'ANEXO No 8'!U107+'ANEXO No 9'!U107</f>
        <v>0</v>
      </c>
      <c r="N107" s="476">
        <f>+'ANEXO No 4'!Z107+'ANEXO No 5'!Z107+'ANEXO No 6 '!Z107+'ANEXO No 7'!Z107+'ANEXO No 8'!Z107+'ANEXO No 9'!Z107</f>
        <v>0</v>
      </c>
      <c r="O107" s="504">
        <f t="shared" si="55"/>
        <v>4000000</v>
      </c>
      <c r="P107" s="502">
        <f t="shared" si="56"/>
        <v>4000000</v>
      </c>
    </row>
    <row r="108" spans="1:16" s="224" customFormat="1" ht="25.5" x14ac:dyDescent="0.25">
      <c r="A108" s="206" t="s">
        <v>389</v>
      </c>
      <c r="B108" s="196">
        <v>7</v>
      </c>
      <c r="C108" s="196" t="s">
        <v>118</v>
      </c>
      <c r="D108" s="221" t="s">
        <v>541</v>
      </c>
      <c r="E108" s="472">
        <f>+'ANEXO No 4'!E108+'ANEXO No 5'!E108+'ANEXO No 6 '!E108+'ANEXO No 7'!E108+'ANEXO No 8'!E108+'ANEXO No 9'!E108</f>
        <v>0</v>
      </c>
      <c r="F108" s="159">
        <f>+'ANEXO No 4'!F108+'ANEXO No 5'!F108+'ANEXO No 6 '!F108+'ANEXO No 7'!F108+'ANEXO No 8'!F108+'ANEXO No 9'!F108</f>
        <v>0</v>
      </c>
      <c r="G108" s="159">
        <f>+'ANEXO No 4'!G108+'ANEXO No 5'!G108+'ANEXO No 6 '!G108+'ANEXO No 7'!G108+'ANEXO No 8'!G108+'ANEXO No 9'!G108</f>
        <v>0</v>
      </c>
      <c r="H108" s="159">
        <f>+'ANEXO No 4'!H108+'ANEXO No 5'!H108+'ANEXO No 6 '!H108+'ANEXO No 7'!H108+'ANEXO No 8'!H108+'ANEXO No 9'!H108</f>
        <v>0</v>
      </c>
      <c r="I108" s="159">
        <f>+'ANEXO No 4'!I108+'ANEXO No 5'!I108+'ANEXO No 6 '!I108+'ANEXO No 7'!I108+'ANEXO No 8'!I108+'ANEXO No 9'!I108</f>
        <v>0</v>
      </c>
      <c r="J108" s="473">
        <f>+'ANEXO No 4'!J108+'ANEXO No 5'!J108+'ANEXO No 6 '!J108+'ANEXO No 7'!J108+'ANEXO No 8'!J108+'ANEXO No 9'!J108</f>
        <v>0</v>
      </c>
      <c r="K108" s="358">
        <f>+'ANEXO No 4'!O108+'ANEXO No 5'!O108+'ANEXO No 6 '!O108+'ANEXO No 7'!O108+'ANEXO No 8'!O108+'ANEXO No 9'!O108</f>
        <v>0</v>
      </c>
      <c r="L108" s="474">
        <f>+'ANEXO No 4'!P108+'ANEXO No 5'!P108+'ANEXO No 6 '!P108+'ANEXO No 7'!P108+'ANEXO No 8'!P108+'ANEXO No 9'!P108</f>
        <v>0</v>
      </c>
      <c r="M108" s="475">
        <f>+'ANEXO No 4'!U108+'ANEXO No 5'!U108+'ANEXO No 6 '!U108+'ANEXO No 7'!U108+'ANEXO No 8'!U108+'ANEXO No 9'!U108</f>
        <v>0</v>
      </c>
      <c r="N108" s="476">
        <f>+'ANEXO No 4'!Z108+'ANEXO No 5'!Z108+'ANEXO No 6 '!Z108+'ANEXO No 7'!Z108+'ANEXO No 8'!Z108+'ANEXO No 9'!Z108</f>
        <v>0</v>
      </c>
      <c r="O108" s="504">
        <f t="shared" si="55"/>
        <v>0</v>
      </c>
      <c r="P108" s="502">
        <f t="shared" si="56"/>
        <v>0</v>
      </c>
    </row>
    <row r="109" spans="1:16" s="224" customFormat="1" ht="12.75" x14ac:dyDescent="0.2">
      <c r="A109" s="145" t="s">
        <v>391</v>
      </c>
      <c r="B109" s="146">
        <v>7</v>
      </c>
      <c r="C109" s="146" t="s">
        <v>118</v>
      </c>
      <c r="D109" s="203" t="s">
        <v>392</v>
      </c>
      <c r="E109" s="472">
        <f>+'ANEXO No 4'!E109+'ANEXO No 5'!E109+'ANEXO No 6 '!E109+'ANEXO No 7'!E109+'ANEXO No 8'!E109+'ANEXO No 9'!E109</f>
        <v>0</v>
      </c>
      <c r="F109" s="159">
        <f>+'ANEXO No 4'!F109+'ANEXO No 5'!F109+'ANEXO No 6 '!F109+'ANEXO No 7'!F109+'ANEXO No 8'!F109+'ANEXO No 9'!F109</f>
        <v>0</v>
      </c>
      <c r="G109" s="159">
        <f>+'ANEXO No 4'!G109+'ANEXO No 5'!G109+'ANEXO No 6 '!G109+'ANEXO No 7'!G109+'ANEXO No 8'!G109+'ANEXO No 9'!G109</f>
        <v>0</v>
      </c>
      <c r="H109" s="159">
        <f>+'ANEXO No 4'!H109+'ANEXO No 5'!H109+'ANEXO No 6 '!H109+'ANEXO No 7'!H109+'ANEXO No 8'!H109+'ANEXO No 9'!H109</f>
        <v>0</v>
      </c>
      <c r="I109" s="159">
        <f>+'ANEXO No 4'!I109+'ANEXO No 5'!I109+'ANEXO No 6 '!I109+'ANEXO No 7'!I109+'ANEXO No 8'!I109+'ANEXO No 9'!I109</f>
        <v>0</v>
      </c>
      <c r="J109" s="473">
        <f>+'ANEXO No 4'!J109+'ANEXO No 5'!J109+'ANEXO No 6 '!J109+'ANEXO No 7'!J109+'ANEXO No 8'!J109+'ANEXO No 9'!J109</f>
        <v>0</v>
      </c>
      <c r="K109" s="358">
        <f>+'ANEXO No 4'!O109+'ANEXO No 5'!O109+'ANEXO No 6 '!O109+'ANEXO No 7'!O109+'ANEXO No 8'!O109+'ANEXO No 9'!O109</f>
        <v>0</v>
      </c>
      <c r="L109" s="474">
        <f>+'ANEXO No 4'!P109+'ANEXO No 5'!P109+'ANEXO No 6 '!P109+'ANEXO No 7'!P109+'ANEXO No 8'!P109+'ANEXO No 9'!P109</f>
        <v>0</v>
      </c>
      <c r="M109" s="475">
        <f>+'ANEXO No 4'!U109+'ANEXO No 5'!U109+'ANEXO No 6 '!U109+'ANEXO No 7'!U109+'ANEXO No 8'!U109+'ANEXO No 9'!U109</f>
        <v>0</v>
      </c>
      <c r="N109" s="476">
        <f>+'ANEXO No 4'!Z109+'ANEXO No 5'!Z109+'ANEXO No 6 '!Z109+'ANEXO No 7'!Z109+'ANEXO No 8'!Z109+'ANEXO No 9'!Z109</f>
        <v>0</v>
      </c>
      <c r="O109" s="504">
        <f t="shared" si="55"/>
        <v>0</v>
      </c>
      <c r="P109" s="502">
        <f t="shared" si="56"/>
        <v>0</v>
      </c>
    </row>
    <row r="110" spans="1:16" s="224" customFormat="1" ht="12.75" x14ac:dyDescent="0.2">
      <c r="A110" s="145" t="s">
        <v>393</v>
      </c>
      <c r="B110" s="146">
        <v>7</v>
      </c>
      <c r="C110" s="146" t="s">
        <v>118</v>
      </c>
      <c r="D110" s="203" t="s">
        <v>394</v>
      </c>
      <c r="E110" s="472">
        <f>+'ANEXO No 4'!E110+'ANEXO No 5'!E110+'ANEXO No 6 '!E110+'ANEXO No 7'!E110+'ANEXO No 8'!E110+'ANEXO No 9'!E110</f>
        <v>2000000</v>
      </c>
      <c r="F110" s="159">
        <f>+'ANEXO No 4'!F110+'ANEXO No 5'!F110+'ANEXO No 6 '!F110+'ANEXO No 7'!F110+'ANEXO No 8'!F110+'ANEXO No 9'!F110</f>
        <v>0</v>
      </c>
      <c r="G110" s="159">
        <f>+'ANEXO No 4'!G110+'ANEXO No 5'!G110+'ANEXO No 6 '!G110+'ANEXO No 7'!G110+'ANEXO No 8'!G110+'ANEXO No 9'!G110</f>
        <v>0</v>
      </c>
      <c r="H110" s="159">
        <f>+'ANEXO No 4'!H110+'ANEXO No 5'!H110+'ANEXO No 6 '!H110+'ANEXO No 7'!H110+'ANEXO No 8'!H110+'ANEXO No 9'!H110</f>
        <v>0</v>
      </c>
      <c r="I110" s="159">
        <f>+'ANEXO No 4'!I110+'ANEXO No 5'!I110+'ANEXO No 6 '!I110+'ANEXO No 7'!I110+'ANEXO No 8'!I110+'ANEXO No 9'!I110</f>
        <v>0</v>
      </c>
      <c r="J110" s="473">
        <f>+'ANEXO No 4'!J110+'ANEXO No 5'!J110+'ANEXO No 6 '!J110+'ANEXO No 7'!J110+'ANEXO No 8'!J110+'ANEXO No 9'!J110</f>
        <v>2000000</v>
      </c>
      <c r="K110" s="358">
        <f>+'ANEXO No 4'!O110+'ANEXO No 5'!O110+'ANEXO No 6 '!O110+'ANEXO No 7'!O110+'ANEXO No 8'!O110+'ANEXO No 9'!O110</f>
        <v>0</v>
      </c>
      <c r="L110" s="474">
        <f>+'ANEXO No 4'!P110+'ANEXO No 5'!P110+'ANEXO No 6 '!P110+'ANEXO No 7'!P110+'ANEXO No 8'!P110+'ANEXO No 9'!P110</f>
        <v>0</v>
      </c>
      <c r="M110" s="475">
        <f>+'ANEXO No 4'!U110+'ANEXO No 5'!U110+'ANEXO No 6 '!U110+'ANEXO No 7'!U110+'ANEXO No 8'!U110+'ANEXO No 9'!U110</f>
        <v>0</v>
      </c>
      <c r="N110" s="476">
        <f>+'ANEXO No 4'!Z110+'ANEXO No 5'!Z110+'ANEXO No 6 '!Z110+'ANEXO No 7'!Z110+'ANEXO No 8'!Z110+'ANEXO No 9'!Z110</f>
        <v>0</v>
      </c>
      <c r="O110" s="504">
        <f t="shared" si="55"/>
        <v>2000000</v>
      </c>
      <c r="P110" s="502">
        <f t="shared" si="56"/>
        <v>2000000</v>
      </c>
    </row>
    <row r="111" spans="1:16" s="224" customFormat="1" ht="25.5" x14ac:dyDescent="0.2">
      <c r="A111" s="96" t="s">
        <v>395</v>
      </c>
      <c r="B111" s="149">
        <v>3</v>
      </c>
      <c r="C111" s="149" t="s">
        <v>27</v>
      </c>
      <c r="D111" s="150" t="s">
        <v>396</v>
      </c>
      <c r="E111" s="309">
        <f>+E112+E114</f>
        <v>300000</v>
      </c>
      <c r="F111" s="309">
        <f t="shared" ref="F111:P111" si="57">+F112+F114</f>
        <v>0</v>
      </c>
      <c r="G111" s="309">
        <f t="shared" si="57"/>
        <v>0</v>
      </c>
      <c r="H111" s="309">
        <f t="shared" si="57"/>
        <v>0</v>
      </c>
      <c r="I111" s="309">
        <f t="shared" si="57"/>
        <v>0</v>
      </c>
      <c r="J111" s="309">
        <f t="shared" si="57"/>
        <v>300000</v>
      </c>
      <c r="K111" s="309">
        <f t="shared" si="57"/>
        <v>10403</v>
      </c>
      <c r="L111" s="309">
        <f t="shared" si="57"/>
        <v>10403</v>
      </c>
      <c r="M111" s="309">
        <f t="shared" si="57"/>
        <v>10403</v>
      </c>
      <c r="N111" s="309">
        <f t="shared" si="57"/>
        <v>10403</v>
      </c>
      <c r="O111" s="309">
        <f t="shared" si="57"/>
        <v>289597</v>
      </c>
      <c r="P111" s="309">
        <f t="shared" si="57"/>
        <v>289597</v>
      </c>
    </row>
    <row r="112" spans="1:16" s="224" customFormat="1" ht="12.75" x14ac:dyDescent="0.2">
      <c r="A112" s="210" t="s">
        <v>397</v>
      </c>
      <c r="B112" s="211">
        <v>4</v>
      </c>
      <c r="C112" s="211" t="s">
        <v>27</v>
      </c>
      <c r="D112" s="101" t="s">
        <v>398</v>
      </c>
      <c r="E112" s="89">
        <f>SUM(E113)</f>
        <v>300000</v>
      </c>
      <c r="F112" s="89">
        <f t="shared" ref="F112:P112" si="58">SUM(F113)</f>
        <v>0</v>
      </c>
      <c r="G112" s="89">
        <f t="shared" si="58"/>
        <v>0</v>
      </c>
      <c r="H112" s="89">
        <f t="shared" si="58"/>
        <v>0</v>
      </c>
      <c r="I112" s="89">
        <f t="shared" si="58"/>
        <v>0</v>
      </c>
      <c r="J112" s="89">
        <f t="shared" si="58"/>
        <v>300000</v>
      </c>
      <c r="K112" s="89">
        <f t="shared" si="58"/>
        <v>10403</v>
      </c>
      <c r="L112" s="89">
        <f t="shared" si="58"/>
        <v>10403</v>
      </c>
      <c r="M112" s="89">
        <f t="shared" si="58"/>
        <v>10403</v>
      </c>
      <c r="N112" s="89">
        <f t="shared" si="58"/>
        <v>10403</v>
      </c>
      <c r="O112" s="89">
        <f t="shared" si="58"/>
        <v>289597</v>
      </c>
      <c r="P112" s="89">
        <f t="shared" si="58"/>
        <v>289597</v>
      </c>
    </row>
    <row r="113" spans="1:16" s="224" customFormat="1" ht="12.75" x14ac:dyDescent="0.2">
      <c r="A113" s="145" t="s">
        <v>399</v>
      </c>
      <c r="B113" s="146">
        <v>5</v>
      </c>
      <c r="C113" s="146" t="s">
        <v>118</v>
      </c>
      <c r="D113" s="152" t="s">
        <v>400</v>
      </c>
      <c r="E113" s="472">
        <f>+'ANEXO No 4'!E113+'ANEXO No 5'!E113+'ANEXO No 6 '!E113+'ANEXO No 7'!E113+'ANEXO No 8'!E113+'ANEXO No 9'!E113</f>
        <v>300000</v>
      </c>
      <c r="F113" s="159">
        <f>+'ANEXO No 4'!F113+'ANEXO No 5'!F113+'ANEXO No 6 '!F113+'ANEXO No 7'!F113+'ANEXO No 8'!F113+'ANEXO No 9'!F113</f>
        <v>0</v>
      </c>
      <c r="G113" s="159">
        <f>+'ANEXO No 4'!G113+'ANEXO No 5'!G113+'ANEXO No 6 '!G113+'ANEXO No 7'!G113+'ANEXO No 8'!G113+'ANEXO No 9'!G113</f>
        <v>0</v>
      </c>
      <c r="H113" s="159">
        <f>+'ANEXO No 4'!H113+'ANEXO No 5'!H113+'ANEXO No 6 '!H113+'ANEXO No 7'!H113+'ANEXO No 8'!H113+'ANEXO No 9'!H113</f>
        <v>0</v>
      </c>
      <c r="I113" s="159">
        <f>+'ANEXO No 4'!I113+'ANEXO No 5'!I113+'ANEXO No 6 '!I113+'ANEXO No 7'!I113+'ANEXO No 8'!I113+'ANEXO No 9'!I113</f>
        <v>0</v>
      </c>
      <c r="J113" s="473">
        <f>+'ANEXO No 4'!J113+'ANEXO No 5'!J113+'ANEXO No 6 '!J113+'ANEXO No 7'!J113+'ANEXO No 8'!J113+'ANEXO No 9'!J113</f>
        <v>300000</v>
      </c>
      <c r="K113" s="358">
        <f>+'ANEXO No 4'!O113+'ANEXO No 5'!O113+'ANEXO No 6 '!O113+'ANEXO No 7'!O113+'ANEXO No 8'!O113+'ANEXO No 9'!O113</f>
        <v>10403</v>
      </c>
      <c r="L113" s="474">
        <f>+'ANEXO No 4'!P113+'ANEXO No 5'!P113+'ANEXO No 6 '!P113+'ANEXO No 7'!P113+'ANEXO No 8'!P113+'ANEXO No 9'!P113</f>
        <v>10403</v>
      </c>
      <c r="M113" s="475">
        <f>+'ANEXO No 4'!U113+'ANEXO No 5'!U113+'ANEXO No 6 '!U113+'ANEXO No 7'!U113+'ANEXO No 8'!U113+'ANEXO No 9'!U113</f>
        <v>10403</v>
      </c>
      <c r="N113" s="476">
        <f>+'ANEXO No 4'!Z113+'ANEXO No 5'!Z113+'ANEXO No 6 '!Z113+'ANEXO No 7'!Z113+'ANEXO No 8'!Z113+'ANEXO No 9'!Z113</f>
        <v>10403</v>
      </c>
      <c r="O113" s="504">
        <f>+J113-K113</f>
        <v>289597</v>
      </c>
      <c r="P113" s="502">
        <f>+J113-L113</f>
        <v>289597</v>
      </c>
    </row>
    <row r="114" spans="1:16" s="224" customFormat="1" ht="12.75" x14ac:dyDescent="0.2">
      <c r="A114" s="210" t="s">
        <v>401</v>
      </c>
      <c r="B114" s="211">
        <v>4</v>
      </c>
      <c r="C114" s="211" t="s">
        <v>27</v>
      </c>
      <c r="D114" s="101" t="s">
        <v>402</v>
      </c>
      <c r="E114" s="89">
        <f>E115</f>
        <v>0</v>
      </c>
      <c r="F114" s="89">
        <f t="shared" ref="F114:P114" si="59">F115</f>
        <v>0</v>
      </c>
      <c r="G114" s="89">
        <f t="shared" si="59"/>
        <v>0</v>
      </c>
      <c r="H114" s="89">
        <f t="shared" si="59"/>
        <v>0</v>
      </c>
      <c r="I114" s="89">
        <f t="shared" si="59"/>
        <v>0</v>
      </c>
      <c r="J114" s="89">
        <f t="shared" si="59"/>
        <v>0</v>
      </c>
      <c r="K114" s="89">
        <f t="shared" si="59"/>
        <v>0</v>
      </c>
      <c r="L114" s="89">
        <f t="shared" si="59"/>
        <v>0</v>
      </c>
      <c r="M114" s="89">
        <f t="shared" si="59"/>
        <v>0</v>
      </c>
      <c r="N114" s="89">
        <f t="shared" si="59"/>
        <v>0</v>
      </c>
      <c r="O114" s="89">
        <f t="shared" si="59"/>
        <v>0</v>
      </c>
      <c r="P114" s="89">
        <f t="shared" si="59"/>
        <v>0</v>
      </c>
    </row>
    <row r="115" spans="1:16" s="224" customFormat="1" ht="12.75" x14ac:dyDescent="0.2">
      <c r="A115" s="155" t="s">
        <v>403</v>
      </c>
      <c r="B115" s="156">
        <v>5</v>
      </c>
      <c r="C115" s="156" t="s">
        <v>118</v>
      </c>
      <c r="D115" s="157" t="s">
        <v>404</v>
      </c>
      <c r="E115" s="472">
        <f>+'ANEXO No 4'!E115+'ANEXO No 5'!E115+'ANEXO No 6 '!E115+'ANEXO No 7'!E115+'ANEXO No 8'!E115+'ANEXO No 9'!E115</f>
        <v>0</v>
      </c>
      <c r="F115" s="225">
        <f>+'ANEXO No 4'!F115+'ANEXO No 5'!F115+'ANEXO No 6 '!F115+'ANEXO No 7'!F115+'ANEXO No 8'!F115+'ANEXO No 9'!F115</f>
        <v>0</v>
      </c>
      <c r="G115" s="225">
        <f>+'ANEXO No 4'!G115+'ANEXO No 5'!G115+'ANEXO No 6 '!G115+'ANEXO No 7'!G115+'ANEXO No 8'!G115+'ANEXO No 9'!G115</f>
        <v>0</v>
      </c>
      <c r="H115" s="225">
        <f>+'ANEXO No 4'!H115+'ANEXO No 5'!H115+'ANEXO No 6 '!H115+'ANEXO No 7'!H115+'ANEXO No 8'!H115+'ANEXO No 9'!H115</f>
        <v>0</v>
      </c>
      <c r="I115" s="225">
        <f>+'ANEXO No 4'!I115+'ANEXO No 5'!I115+'ANEXO No 6 '!I115+'ANEXO No 7'!I115+'ANEXO No 8'!I115+'ANEXO No 9'!I115</f>
        <v>0</v>
      </c>
      <c r="J115" s="473">
        <f>+'ANEXO No 4'!J115+'ANEXO No 5'!J115+'ANEXO No 6 '!J115+'ANEXO No 7'!J115+'ANEXO No 8'!J115+'ANEXO No 9'!J115</f>
        <v>0</v>
      </c>
      <c r="K115" s="358">
        <f>+'ANEXO No 4'!O115+'ANEXO No 5'!O115+'ANEXO No 6 '!O115+'ANEXO No 7'!O115+'ANEXO No 8'!O115+'ANEXO No 9'!O115</f>
        <v>0</v>
      </c>
      <c r="L115" s="474">
        <f>+'ANEXO No 4'!P115+'ANEXO No 5'!P115+'ANEXO No 6 '!P115+'ANEXO No 7'!P115+'ANEXO No 8'!P115+'ANEXO No 9'!P115</f>
        <v>0</v>
      </c>
      <c r="M115" s="475">
        <f>+'ANEXO No 4'!U115+'ANEXO No 5'!U115+'ANEXO No 6 '!U115+'ANEXO No 7'!U115+'ANEXO No 8'!U115+'ANEXO No 9'!U115</f>
        <v>0</v>
      </c>
      <c r="N115" s="476">
        <f>+'ANEXO No 4'!Z115+'ANEXO No 5'!Z115+'ANEXO No 6 '!Z115+'ANEXO No 7'!Z115+'ANEXO No 8'!Z115+'ANEXO No 9'!Z115</f>
        <v>0</v>
      </c>
      <c r="O115" s="504">
        <f t="shared" ref="O115" si="60">+J115-K115</f>
        <v>0</v>
      </c>
      <c r="P115" s="502">
        <f t="shared" ref="P115" si="61">+J115-L115</f>
        <v>0</v>
      </c>
    </row>
    <row r="116" spans="1:16" s="209" customFormat="1" x14ac:dyDescent="0.25">
      <c r="A116" s="6"/>
      <c r="B116" s="6"/>
      <c r="C116" s="6"/>
      <c r="D116" s="6"/>
    </row>
    <row r="117" spans="1:16" s="209" customFormat="1" x14ac:dyDescent="0.25">
      <c r="A117" s="6"/>
      <c r="B117" s="6"/>
      <c r="C117" s="6"/>
      <c r="D117" s="31" t="s">
        <v>41</v>
      </c>
      <c r="E117" s="32">
        <f>+'ANEXO No 1'!K18-'ANEXO No 2'!E16</f>
        <v>0</v>
      </c>
      <c r="F117" s="33">
        <f>+'ANEXO No 1'!L18-'ANEXO No 2'!F16</f>
        <v>0</v>
      </c>
      <c r="G117" s="33">
        <f>+'ANEXO No 1'!M18-'ANEXO No 2'!G16</f>
        <v>0</v>
      </c>
      <c r="H117" s="33"/>
      <c r="I117" s="33"/>
      <c r="J117" s="32">
        <f>+'ANEXO No 1'!N18-'ANEXO No 2'!J16</f>
        <v>0</v>
      </c>
      <c r="K117" s="33"/>
      <c r="L117" s="32">
        <f>+'ANEXO No 1'!S18-'ANEXO No 2'!L16</f>
        <v>127895406</v>
      </c>
      <c r="M117" s="34"/>
      <c r="N117" s="34"/>
    </row>
    <row r="118" spans="1:16" s="209" customFormat="1" x14ac:dyDescent="0.25">
      <c r="A118" s="6"/>
      <c r="B118" s="6"/>
      <c r="C118" s="6"/>
      <c r="D118" s="6"/>
      <c r="K118" s="222"/>
    </row>
    <row r="119" spans="1:16" s="209" customFormat="1" x14ac:dyDescent="0.25">
      <c r="A119" s="6"/>
      <c r="B119" s="6"/>
      <c r="C119" s="6"/>
      <c r="D119" s="6"/>
      <c r="E119" s="222"/>
      <c r="F119" s="222"/>
      <c r="G119" s="222"/>
      <c r="H119" s="222"/>
      <c r="I119" s="222"/>
      <c r="N119" s="222"/>
    </row>
    <row r="120" spans="1:16" s="209" customFormat="1" ht="23.25" x14ac:dyDescent="0.35">
      <c r="A120" s="6"/>
      <c r="B120" s="6"/>
      <c r="C120" s="6"/>
      <c r="D120" s="83" t="s">
        <v>92</v>
      </c>
      <c r="E120" s="84">
        <f>+L16/'ANEXO No 1'!S18</f>
        <v>6.0600468121290343E-2</v>
      </c>
      <c r="F120" s="222"/>
      <c r="G120" s="222"/>
      <c r="H120" s="222"/>
      <c r="I120" s="222"/>
      <c r="L120" s="10" t="s">
        <v>588</v>
      </c>
      <c r="M120" s="460">
        <f>M16-N16</f>
        <v>0</v>
      </c>
      <c r="N120" s="222"/>
    </row>
    <row r="121" spans="1:16" s="209" customFormat="1" x14ac:dyDescent="0.25">
      <c r="A121" s="6"/>
      <c r="B121" s="6"/>
      <c r="C121" s="6"/>
      <c r="D121" s="6"/>
      <c r="E121" s="222"/>
      <c r="F121" s="222"/>
      <c r="G121" s="222"/>
      <c r="H121" s="222"/>
      <c r="I121" s="222"/>
      <c r="N121" s="222"/>
    </row>
    <row r="122" spans="1:16" s="209" customFormat="1" x14ac:dyDescent="0.25">
      <c r="A122" s="6"/>
      <c r="B122" s="6"/>
      <c r="C122" s="6"/>
      <c r="D122" s="6"/>
      <c r="H122" s="223"/>
    </row>
    <row r="123" spans="1:16" s="209" customFormat="1" ht="15.75" x14ac:dyDescent="0.25">
      <c r="A123" s="587" t="s">
        <v>530</v>
      </c>
      <c r="B123" s="587"/>
      <c r="C123" s="587"/>
      <c r="D123" s="77" t="str">
        <f>+'ANEXO No 1'!D96</f>
        <v>SANDRA YANETH SANTIAGO CASTRO</v>
      </c>
    </row>
    <row r="124" spans="1:16" s="209" customFormat="1" ht="15.75" x14ac:dyDescent="0.25">
      <c r="A124" s="557" t="s">
        <v>531</v>
      </c>
      <c r="B124" s="557"/>
      <c r="C124" s="557"/>
      <c r="D124" s="457">
        <f>+'ANEXO No 1'!D97</f>
        <v>35264768</v>
      </c>
    </row>
    <row r="125" spans="1:16" s="209" customFormat="1" ht="15.75" x14ac:dyDescent="0.25">
      <c r="A125" s="588" t="s">
        <v>35</v>
      </c>
      <c r="B125" s="588"/>
      <c r="C125" s="588"/>
      <c r="D125" s="296" t="str">
        <f>+'ANEXO No 1'!D98</f>
        <v>Rector( A)</v>
      </c>
    </row>
    <row r="126" spans="1:16" s="209" customFormat="1" x14ac:dyDescent="0.25">
      <c r="A126" s="80" t="s">
        <v>526</v>
      </c>
      <c r="B126" s="27"/>
      <c r="D126" s="79"/>
    </row>
    <row r="127" spans="1:16" s="209" customFormat="1" x14ac:dyDescent="0.25">
      <c r="B127" s="27"/>
      <c r="D127" s="79"/>
    </row>
    <row r="128" spans="1:16" s="209" customFormat="1" x14ac:dyDescent="0.25">
      <c r="B128" s="27"/>
      <c r="D128" s="79"/>
    </row>
    <row r="129" spans="1:16" s="209" customFormat="1" x14ac:dyDescent="0.25">
      <c r="A129" s="6"/>
      <c r="B129" s="6"/>
      <c r="C129" s="6"/>
      <c r="D129" s="6"/>
    </row>
    <row r="130" spans="1:16" s="209" customFormat="1" x14ac:dyDescent="0.25">
      <c r="A130" s="6"/>
      <c r="B130" s="6"/>
      <c r="C130" s="6"/>
      <c r="D130" s="6"/>
    </row>
    <row r="131" spans="1:16" s="209" customFormat="1" ht="25.5" customHeight="1" x14ac:dyDescent="0.25">
      <c r="A131" s="578" t="s">
        <v>89</v>
      </c>
      <c r="B131" s="578"/>
      <c r="C131" s="578"/>
      <c r="D131" s="578"/>
      <c r="E131" s="578"/>
      <c r="F131" s="578"/>
      <c r="G131" s="315"/>
      <c r="H131" s="315"/>
      <c r="I131" s="315"/>
      <c r="J131" s="315"/>
      <c r="K131" s="315"/>
      <c r="L131" s="315"/>
      <c r="M131" s="315"/>
    </row>
    <row r="132" spans="1:16" s="209" customFormat="1" ht="31.5" customHeight="1" x14ac:dyDescent="0.25">
      <c r="A132" s="578" t="s">
        <v>596</v>
      </c>
      <c r="B132" s="578"/>
      <c r="C132" s="578"/>
      <c r="D132" s="578"/>
      <c r="E132" s="578"/>
      <c r="F132" s="578"/>
      <c r="G132" s="578"/>
      <c r="H132" s="578"/>
      <c r="I132" s="578"/>
      <c r="J132" s="315"/>
      <c r="K132" s="315"/>
      <c r="L132" s="315"/>
      <c r="M132" s="315"/>
    </row>
    <row r="133" spans="1:16" s="209" customFormat="1" x14ac:dyDescent="0.25">
      <c r="A133" s="36"/>
      <c r="B133" s="35"/>
      <c r="C133" s="35"/>
      <c r="E133" s="37"/>
      <c r="F133" s="37"/>
      <c r="G133" s="37"/>
      <c r="H133" s="37"/>
      <c r="I133" s="37"/>
      <c r="J133" s="37"/>
      <c r="K133" s="9"/>
      <c r="L133" s="37"/>
      <c r="M133" s="9"/>
      <c r="N133" s="9"/>
      <c r="O133" s="9"/>
      <c r="P133" s="9"/>
    </row>
    <row r="134" spans="1:16" s="209" customFormat="1" x14ac:dyDescent="0.25">
      <c r="A134" s="6"/>
      <c r="B134" s="6"/>
      <c r="C134" s="6"/>
      <c r="D134" s="6"/>
    </row>
    <row r="135" spans="1:16" s="209" customFormat="1" x14ac:dyDescent="0.25">
      <c r="A135" s="6"/>
      <c r="B135" s="6"/>
      <c r="C135" s="6"/>
      <c r="D135" s="6"/>
    </row>
    <row r="136" spans="1:16" s="209" customFormat="1" ht="42" customHeight="1" x14ac:dyDescent="0.25">
      <c r="A136" s="6"/>
      <c r="B136" s="6"/>
      <c r="C136" s="6"/>
    </row>
    <row r="137" spans="1:16" s="209" customFormat="1" ht="42" customHeight="1" x14ac:dyDescent="0.25">
      <c r="A137" s="6"/>
      <c r="B137" s="6"/>
      <c r="C137" s="6"/>
    </row>
    <row r="138" spans="1:16" s="209" customFormat="1" ht="42" customHeight="1" x14ac:dyDescent="0.25">
      <c r="A138" s="6"/>
      <c r="B138" s="6"/>
      <c r="C138" s="6"/>
    </row>
    <row r="139" spans="1:16" s="209" customFormat="1" x14ac:dyDescent="0.25">
      <c r="A139" s="6"/>
      <c r="B139" s="6"/>
      <c r="C139" s="6"/>
    </row>
    <row r="140" spans="1:16" s="209" customFormat="1" x14ac:dyDescent="0.25">
      <c r="A140" s="6"/>
      <c r="B140" s="6"/>
      <c r="C140" s="6"/>
    </row>
    <row r="141" spans="1:16" s="209" customFormat="1" x14ac:dyDescent="0.25"/>
    <row r="142" spans="1:16" s="209" customFormat="1" x14ac:dyDescent="0.25"/>
    <row r="143" spans="1:16" s="209" customFormat="1" x14ac:dyDescent="0.25"/>
    <row r="144" spans="1:16" s="209" customFormat="1" x14ac:dyDescent="0.25">
      <c r="D144" s="6"/>
    </row>
    <row r="145" spans="4:4" s="209" customFormat="1" x14ac:dyDescent="0.25">
      <c r="D145" s="6"/>
    </row>
    <row r="146" spans="4:4" s="209" customFormat="1" x14ac:dyDescent="0.25">
      <c r="D146" s="6"/>
    </row>
    <row r="147" spans="4:4" x14ac:dyDescent="0.25">
      <c r="D147" s="6"/>
    </row>
    <row r="148" spans="4:4" x14ac:dyDescent="0.25">
      <c r="D148" s="6"/>
    </row>
    <row r="149" spans="4:4" x14ac:dyDescent="0.25">
      <c r="D149" s="6"/>
    </row>
    <row r="150" spans="4:4" x14ac:dyDescent="0.25">
      <c r="D150" s="6"/>
    </row>
    <row r="151" spans="4:4" x14ac:dyDescent="0.25">
      <c r="D151" s="6"/>
    </row>
    <row r="152" spans="4:4" x14ac:dyDescent="0.25">
      <c r="D152" s="6"/>
    </row>
    <row r="153" spans="4:4" x14ac:dyDescent="0.25">
      <c r="D153" s="6"/>
    </row>
    <row r="154" spans="4:4" x14ac:dyDescent="0.25">
      <c r="D154" s="6"/>
    </row>
    <row r="155" spans="4:4" x14ac:dyDescent="0.25">
      <c r="D155" s="6"/>
    </row>
    <row r="156" spans="4:4" x14ac:dyDescent="0.25">
      <c r="D156" s="6"/>
    </row>
    <row r="157" spans="4:4" x14ac:dyDescent="0.25">
      <c r="D157" s="6"/>
    </row>
    <row r="158" spans="4:4" x14ac:dyDescent="0.25">
      <c r="D158" s="6"/>
    </row>
    <row r="159" spans="4:4" x14ac:dyDescent="0.25">
      <c r="D159" s="6"/>
    </row>
    <row r="160" spans="4:4" x14ac:dyDescent="0.25">
      <c r="D160" s="6"/>
    </row>
    <row r="161" spans="4:4" x14ac:dyDescent="0.25">
      <c r="D161" s="6"/>
    </row>
  </sheetData>
  <sheetProtection algorithmName="SHA-512" hashValue="W6rPosRd1wgvmXFFglUm0sXInA5Kxtr64JN74E04SDdgDdacB9qeBwldhleDmZLNQ0pRu95+PQ/zgDrdRcNuDw==" saltValue="44VziC/NzDG04mDqSk9v1w==" spinCount="100000" sheet="1" formatCells="0" formatColumns="0" formatRows="0" insertHyperlinks="0" selectLockedCells="1" autoFilter="0"/>
  <protectedRanges>
    <protectedRange sqref="M10" name="Rango4"/>
    <protectedRange sqref="E128" name="Rango3"/>
    <protectedRange sqref="A1:M5" name="Rango1"/>
    <protectedRange sqref="F11 H11 J11 L11" name="rango 13_1"/>
  </protectedRanges>
  <customSheetViews>
    <customSheetView guid="{C623EDA4-B184-4DB6-84AC-AADE16BC56FB}" scale="96" topLeftCell="A16">
      <selection activeCell="J38" sqref="J38"/>
      <pageMargins left="1.1023622047244095" right="0.70866141732283472" top="1.5354330708661419" bottom="0.74803149606299213" header="0.31496062992125984" footer="0.31496062992125984"/>
      <pageSetup paperSize="5" scale="65" orientation="landscape" r:id="rId1"/>
      <headerFooter>
        <oddHeader>&amp;C&amp;G
&amp;"-,Negrita"&amp;14GOBERNACION DEL HUILA&amp;"-,Normal"&amp;11
&amp;"-,Negrita"&amp;12SECRETARIA DE EDUCACION&amp;"-,Normal"&amp;11
&amp;"-,Negrita"PROCESO DE INSPECCIÓN Y VIGILANCIA</oddHeader>
      </headerFooter>
    </customSheetView>
  </customSheetViews>
  <mergeCells count="26">
    <mergeCell ref="A131:F131"/>
    <mergeCell ref="A132:I132"/>
    <mergeCell ref="A8:P8"/>
    <mergeCell ref="A9:P9"/>
    <mergeCell ref="A14:A15"/>
    <mergeCell ref="K14:K15"/>
    <mergeCell ref="M14:M15"/>
    <mergeCell ref="N14:N15"/>
    <mergeCell ref="P14:P15"/>
    <mergeCell ref="J14:J15"/>
    <mergeCell ref="F14:I14"/>
    <mergeCell ref="B14:B15"/>
    <mergeCell ref="C14:C15"/>
    <mergeCell ref="A123:C123"/>
    <mergeCell ref="A124:C124"/>
    <mergeCell ref="A125:C125"/>
    <mergeCell ref="A2:P2"/>
    <mergeCell ref="A1:P1"/>
    <mergeCell ref="A7:P7"/>
    <mergeCell ref="O14:O15"/>
    <mergeCell ref="A4:P4"/>
    <mergeCell ref="A5:P5"/>
    <mergeCell ref="D14:D15"/>
    <mergeCell ref="E14:E15"/>
    <mergeCell ref="L14:L15"/>
    <mergeCell ref="A3:P3"/>
  </mergeCells>
  <pageMargins left="0" right="0" top="0" bottom="0" header="0" footer="0"/>
  <pageSetup paperSize="5" scale="55" orientation="landscape" r:id="rId2"/>
  <drawing r:id="rId3"/>
  <legacyDrawing r:id="rId4"/>
  <legacyDrawingHF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sheetPr>
  <dimension ref="A1:AL618"/>
  <sheetViews>
    <sheetView topLeftCell="A110" zoomScale="90" zoomScaleNormal="90" workbookViewId="0">
      <selection activeCell="I115" sqref="I115:I130"/>
    </sheetView>
  </sheetViews>
  <sheetFormatPr baseColWidth="10" defaultColWidth="11.42578125" defaultRowHeight="15" x14ac:dyDescent="0.25"/>
  <cols>
    <col min="1" max="1" width="9.28515625" style="1" customWidth="1"/>
    <col min="2" max="2" width="19" style="1" customWidth="1"/>
    <col min="3" max="3" width="31.5703125" style="1" bestFit="1" customWidth="1"/>
    <col min="4" max="4" width="22.85546875" style="1" bestFit="1" customWidth="1"/>
    <col min="5" max="5" width="19.28515625" style="1" customWidth="1"/>
    <col min="6" max="6" width="17.7109375" style="286" customWidth="1"/>
    <col min="7" max="7" width="28" style="286" hidden="1" customWidth="1"/>
    <col min="8" max="14" width="17.7109375" style="286" customWidth="1"/>
    <col min="15" max="15" width="12.5703125" style="287" bestFit="1" customWidth="1"/>
    <col min="16" max="16" width="15.140625" style="287" bestFit="1" customWidth="1"/>
    <col min="17" max="17" width="15.28515625" style="287" customWidth="1"/>
    <col min="18" max="18" width="12" style="287" customWidth="1"/>
    <col min="19" max="19" width="18.42578125" style="287" customWidth="1"/>
    <col min="20" max="20" width="14" style="287" customWidth="1"/>
    <col min="21" max="21" width="13.7109375" style="287" customWidth="1"/>
    <col min="22" max="22" width="12.7109375" style="287" customWidth="1"/>
    <col min="23" max="23" width="15.140625" style="287" customWidth="1"/>
    <col min="24" max="24" width="12.7109375" style="287" bestFit="1" customWidth="1"/>
    <col min="25" max="25" width="11.140625" style="287" bestFit="1" customWidth="1"/>
    <col min="26" max="26" width="11.140625" style="287" customWidth="1"/>
    <col min="27" max="27" width="12.7109375" style="287" customWidth="1"/>
    <col min="28" max="28" width="11.140625" style="287" customWidth="1"/>
    <col min="29" max="29" width="13.85546875" style="287" bestFit="1" customWidth="1"/>
    <col min="30" max="32" width="13.85546875" style="287" customWidth="1"/>
    <col min="33" max="33" width="11" style="287" customWidth="1"/>
    <col min="34" max="34" width="13.140625" style="287" bestFit="1" customWidth="1"/>
    <col min="35" max="35" width="13.140625" style="287" customWidth="1"/>
    <col min="36" max="36" width="13.7109375" style="287" customWidth="1"/>
    <col min="37" max="37" width="20.7109375" style="1" customWidth="1"/>
    <col min="38" max="38" width="15.7109375" style="1" customWidth="1"/>
    <col min="39" max="16384" width="11.42578125" style="1"/>
  </cols>
  <sheetData>
    <row r="1" spans="1:36" s="26" customFormat="1" ht="18.75" x14ac:dyDescent="0.3">
      <c r="A1" s="607" t="str">
        <f>'ANEXO No 1'!A1:T1</f>
        <v>INSTITUCIÓN EDUCATIVA EL TEJAR</v>
      </c>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607"/>
      <c r="AC1" s="607"/>
      <c r="AD1" s="607"/>
      <c r="AE1" s="607"/>
      <c r="AF1" s="607"/>
      <c r="AG1" s="607"/>
      <c r="AH1" s="607"/>
      <c r="AI1" s="607"/>
      <c r="AJ1" s="607"/>
    </row>
    <row r="2" spans="1:36" s="26" customFormat="1" ht="18.75" x14ac:dyDescent="0.3">
      <c r="A2" s="606" t="str">
        <f>'ANEXO No 1'!A2:T2</f>
        <v>MUNICIPIO DE TIMANA- HUILA</v>
      </c>
      <c r="B2" s="606"/>
      <c r="C2" s="606"/>
      <c r="D2" s="606"/>
      <c r="E2" s="606"/>
      <c r="F2" s="606"/>
      <c r="G2" s="606"/>
      <c r="H2" s="606"/>
      <c r="I2" s="606"/>
      <c r="J2" s="606"/>
      <c r="K2" s="606"/>
      <c r="L2" s="606"/>
      <c r="M2" s="606"/>
      <c r="N2" s="606"/>
      <c r="O2" s="606"/>
      <c r="P2" s="606"/>
      <c r="Q2" s="606"/>
      <c r="R2" s="606"/>
      <c r="S2" s="606"/>
      <c r="T2" s="606"/>
      <c r="U2" s="606"/>
      <c r="V2" s="606"/>
      <c r="W2" s="606"/>
      <c r="X2" s="606"/>
      <c r="Y2" s="606"/>
      <c r="Z2" s="606"/>
      <c r="AA2" s="606"/>
      <c r="AB2" s="606"/>
      <c r="AC2" s="606"/>
      <c r="AD2" s="606"/>
      <c r="AE2" s="606"/>
      <c r="AF2" s="606"/>
      <c r="AG2" s="606"/>
      <c r="AH2" s="606"/>
      <c r="AI2" s="606"/>
      <c r="AJ2" s="606"/>
    </row>
    <row r="3" spans="1:36" ht="14.1" customHeight="1" x14ac:dyDescent="0.3">
      <c r="A3" s="606" t="str">
        <f>'ANEXO No 1'!A3:T3</f>
        <v>NIT: 891.101.470-5</v>
      </c>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row>
    <row r="4" spans="1:36" ht="14.1" customHeight="1" x14ac:dyDescent="0.3">
      <c r="A4" s="606" t="str">
        <f>'ANEXO No 1'!A4:T4</f>
        <v>CODIGO DANE No. 241807000427</v>
      </c>
      <c r="B4" s="606"/>
      <c r="C4" s="606"/>
      <c r="D4" s="606"/>
      <c r="E4" s="606"/>
      <c r="F4" s="606"/>
      <c r="G4" s="606"/>
      <c r="H4" s="606"/>
      <c r="I4" s="606"/>
      <c r="J4" s="606"/>
      <c r="K4" s="606"/>
      <c r="L4" s="606"/>
      <c r="M4" s="606"/>
      <c r="N4" s="606"/>
      <c r="O4" s="606"/>
      <c r="P4" s="606"/>
      <c r="Q4" s="606"/>
      <c r="R4" s="606"/>
      <c r="S4" s="606"/>
      <c r="T4" s="606"/>
      <c r="U4" s="606"/>
      <c r="V4" s="606"/>
      <c r="W4" s="606"/>
      <c r="X4" s="606"/>
      <c r="Y4" s="606"/>
      <c r="Z4" s="606"/>
      <c r="AA4" s="606"/>
      <c r="AB4" s="606"/>
      <c r="AC4" s="606"/>
      <c r="AD4" s="606"/>
      <c r="AE4" s="606"/>
      <c r="AF4" s="606"/>
      <c r="AG4" s="606"/>
      <c r="AH4" s="606"/>
      <c r="AI4" s="606"/>
      <c r="AJ4" s="606"/>
    </row>
    <row r="5" spans="1:36" ht="14.1" customHeight="1" x14ac:dyDescent="0.3">
      <c r="A5" s="606" t="str">
        <f>'ANEXO No 1'!A5:T5</f>
        <v>DIRECCION: VEREDA EL TEJAR TIMANA</v>
      </c>
      <c r="B5" s="606"/>
      <c r="C5" s="606"/>
      <c r="D5" s="606"/>
      <c r="E5" s="606"/>
      <c r="F5" s="606"/>
      <c r="G5" s="606"/>
      <c r="H5" s="606"/>
      <c r="I5" s="606"/>
      <c r="J5" s="606"/>
      <c r="K5" s="606"/>
      <c r="L5" s="606"/>
      <c r="M5" s="606"/>
      <c r="N5" s="606"/>
      <c r="O5" s="606"/>
      <c r="P5" s="606"/>
      <c r="Q5" s="606"/>
      <c r="R5" s="606"/>
      <c r="S5" s="606"/>
      <c r="T5" s="606"/>
      <c r="U5" s="606"/>
      <c r="V5" s="606"/>
      <c r="W5" s="606"/>
      <c r="X5" s="606"/>
      <c r="Y5" s="606"/>
      <c r="Z5" s="606"/>
      <c r="AA5" s="606"/>
      <c r="AB5" s="606"/>
      <c r="AC5" s="606"/>
      <c r="AD5" s="606"/>
      <c r="AE5" s="606"/>
      <c r="AF5" s="606"/>
      <c r="AG5" s="606"/>
      <c r="AH5" s="606"/>
      <c r="AI5" s="606"/>
      <c r="AJ5" s="606"/>
    </row>
    <row r="6" spans="1:36" ht="14.1" customHeight="1" x14ac:dyDescent="0.25">
      <c r="A6" s="13"/>
      <c r="B6" s="13"/>
      <c r="C6" s="13"/>
      <c r="D6" s="13"/>
      <c r="E6" s="13"/>
      <c r="F6" s="279"/>
      <c r="G6" s="279"/>
      <c r="H6" s="279"/>
      <c r="I6" s="279"/>
      <c r="J6" s="279"/>
      <c r="K6" s="279"/>
      <c r="L6" s="279"/>
      <c r="M6" s="279"/>
      <c r="N6" s="279"/>
      <c r="O6" s="280"/>
      <c r="P6" s="280"/>
      <c r="Q6" s="280"/>
      <c r="R6" s="280"/>
      <c r="S6" s="280"/>
      <c r="T6" s="280"/>
      <c r="U6" s="280"/>
      <c r="V6" s="280"/>
      <c r="W6" s="280"/>
      <c r="X6" s="280"/>
      <c r="Y6" s="280"/>
      <c r="Z6" s="280"/>
      <c r="AA6" s="280"/>
      <c r="AB6" s="280"/>
      <c r="AC6" s="280"/>
      <c r="AD6" s="280"/>
      <c r="AE6" s="280"/>
      <c r="AF6" s="280"/>
      <c r="AG6" s="280"/>
      <c r="AH6" s="280"/>
      <c r="AI6" s="280"/>
      <c r="AJ6" s="280"/>
    </row>
    <row r="7" spans="1:36" s="38" customFormat="1" ht="15.75" x14ac:dyDescent="0.25">
      <c r="A7" s="616" t="s">
        <v>3</v>
      </c>
      <c r="B7" s="616"/>
      <c r="C7" s="616"/>
      <c r="D7" s="616"/>
      <c r="E7" s="616"/>
      <c r="F7" s="616"/>
      <c r="G7" s="616"/>
      <c r="H7" s="616"/>
      <c r="I7" s="616"/>
      <c r="J7" s="616"/>
      <c r="K7" s="616"/>
      <c r="L7" s="616"/>
      <c r="M7" s="616"/>
      <c r="N7" s="616"/>
      <c r="O7" s="616"/>
      <c r="P7" s="616"/>
      <c r="Q7" s="616"/>
      <c r="R7" s="616"/>
      <c r="S7" s="616"/>
      <c r="T7" s="616"/>
      <c r="U7" s="616"/>
      <c r="V7" s="616"/>
      <c r="W7" s="616"/>
      <c r="X7" s="616"/>
      <c r="Y7" s="616"/>
      <c r="Z7" s="616"/>
      <c r="AA7" s="616"/>
      <c r="AB7" s="616"/>
      <c r="AC7" s="616"/>
      <c r="AD7" s="616"/>
      <c r="AE7" s="616"/>
      <c r="AF7" s="616"/>
      <c r="AG7" s="616"/>
      <c r="AH7" s="616"/>
      <c r="AI7" s="616"/>
      <c r="AJ7" s="616"/>
    </row>
    <row r="8" spans="1:36" s="38" customFormat="1" ht="15.75" x14ac:dyDescent="0.25">
      <c r="A8" s="615" t="s">
        <v>39</v>
      </c>
      <c r="B8" s="615"/>
      <c r="C8" s="615"/>
      <c r="D8" s="615"/>
      <c r="E8" s="615"/>
      <c r="F8" s="615"/>
      <c r="G8" s="615"/>
      <c r="H8" s="615"/>
      <c r="I8" s="615"/>
      <c r="J8" s="615"/>
      <c r="K8" s="615"/>
      <c r="L8" s="615"/>
      <c r="M8" s="615"/>
      <c r="N8" s="615"/>
      <c r="O8" s="615"/>
      <c r="P8" s="615"/>
      <c r="Q8" s="615"/>
      <c r="R8" s="615"/>
      <c r="S8" s="615"/>
      <c r="T8" s="615"/>
      <c r="U8" s="615"/>
      <c r="V8" s="615"/>
      <c r="W8" s="615"/>
      <c r="X8" s="615"/>
      <c r="Y8" s="615"/>
      <c r="Z8" s="615"/>
      <c r="AA8" s="615"/>
      <c r="AB8" s="615"/>
      <c r="AC8" s="615"/>
      <c r="AD8" s="615"/>
      <c r="AE8" s="615"/>
      <c r="AF8" s="615"/>
      <c r="AG8" s="615"/>
      <c r="AH8" s="615"/>
      <c r="AI8" s="615"/>
      <c r="AJ8" s="615"/>
    </row>
    <row r="9" spans="1:36" s="38" customFormat="1" ht="15.75" x14ac:dyDescent="0.25">
      <c r="A9" s="615" t="str">
        <f>'ANEXO No 1'!A9:T9</f>
        <v>VIGENCIA 2026</v>
      </c>
      <c r="B9" s="615"/>
      <c r="C9" s="615"/>
      <c r="D9" s="615"/>
      <c r="E9" s="615"/>
      <c r="F9" s="615"/>
      <c r="G9" s="615"/>
      <c r="H9" s="615"/>
      <c r="I9" s="615"/>
      <c r="J9" s="615"/>
      <c r="K9" s="615"/>
      <c r="L9" s="615"/>
      <c r="M9" s="615"/>
      <c r="N9" s="615"/>
      <c r="O9" s="615"/>
      <c r="P9" s="615"/>
      <c r="Q9" s="615"/>
      <c r="R9" s="615"/>
      <c r="S9" s="615"/>
      <c r="T9" s="615"/>
      <c r="U9" s="615"/>
      <c r="V9" s="615"/>
      <c r="W9" s="615"/>
      <c r="X9" s="615"/>
      <c r="Y9" s="615"/>
      <c r="Z9" s="615"/>
      <c r="AA9" s="615"/>
      <c r="AB9" s="615"/>
      <c r="AC9" s="615"/>
      <c r="AD9" s="615"/>
      <c r="AE9" s="615"/>
      <c r="AF9" s="615"/>
      <c r="AG9" s="615"/>
      <c r="AH9" s="615"/>
      <c r="AI9" s="615"/>
      <c r="AJ9" s="615"/>
    </row>
    <row r="10" spans="1:36" s="38" customFormat="1" ht="15.75" x14ac:dyDescent="0.25">
      <c r="A10" s="39"/>
      <c r="B10" s="39"/>
      <c r="C10" s="39"/>
      <c r="D10" s="39"/>
      <c r="E10" s="39"/>
      <c r="F10" s="281"/>
      <c r="G10" s="281"/>
      <c r="H10" s="281"/>
      <c r="I10" s="281"/>
      <c r="J10" s="281"/>
      <c r="K10" s="281"/>
      <c r="L10" s="281"/>
      <c r="M10" s="281"/>
      <c r="N10" s="281"/>
      <c r="O10" s="282"/>
      <c r="P10" s="282"/>
      <c r="Q10" s="282"/>
      <c r="R10" s="282"/>
      <c r="S10" s="282"/>
      <c r="T10" s="282"/>
      <c r="U10" s="282"/>
      <c r="V10" s="282"/>
      <c r="W10" s="282"/>
      <c r="X10" s="282"/>
      <c r="Y10" s="282"/>
      <c r="Z10" s="282"/>
      <c r="AA10" s="282"/>
      <c r="AB10" s="282"/>
      <c r="AC10" s="282"/>
      <c r="AD10" s="282"/>
      <c r="AE10" s="282"/>
      <c r="AF10" s="282"/>
      <c r="AG10" s="282"/>
      <c r="AH10" s="282"/>
      <c r="AI10" s="282"/>
      <c r="AJ10" s="282"/>
    </row>
    <row r="11" spans="1:36" s="38" customFormat="1" ht="21" x14ac:dyDescent="0.35">
      <c r="A11" s="39"/>
      <c r="B11" s="39"/>
      <c r="C11" s="39"/>
      <c r="D11" s="39"/>
      <c r="E11" s="39"/>
      <c r="F11" s="281"/>
      <c r="G11" s="281"/>
      <c r="H11" s="281"/>
      <c r="I11" s="281"/>
      <c r="J11" s="281"/>
      <c r="K11" s="281"/>
      <c r="L11" s="281"/>
      <c r="M11" s="281"/>
      <c r="N11" s="283" t="s">
        <v>587</v>
      </c>
      <c r="O11" s="452" t="str">
        <f>'ANEXO No 1'!H11</f>
        <v>X</v>
      </c>
      <c r="P11" s="283" t="s">
        <v>83</v>
      </c>
      <c r="Q11" s="452">
        <f>'ANEXO No 1'!J11</f>
        <v>0</v>
      </c>
      <c r="R11" s="283" t="s">
        <v>84</v>
      </c>
      <c r="S11" s="452">
        <f>'ANEXO No 1'!M11</f>
        <v>0</v>
      </c>
      <c r="T11" s="283" t="s">
        <v>85</v>
      </c>
      <c r="U11" s="452">
        <f>+'ANEXO No 1'!O11</f>
        <v>0</v>
      </c>
      <c r="V11" s="282"/>
      <c r="W11" s="282"/>
      <c r="X11" s="282"/>
      <c r="Y11" s="282"/>
      <c r="Z11" s="282"/>
      <c r="AA11" s="282"/>
      <c r="AB11" s="282"/>
      <c r="AC11" s="282"/>
      <c r="AD11" s="282"/>
      <c r="AE11" s="282"/>
      <c r="AF11" s="282"/>
      <c r="AG11" s="282"/>
      <c r="AH11" s="282"/>
      <c r="AI11" s="282"/>
      <c r="AJ11" s="282"/>
    </row>
    <row r="12" spans="1:36" s="38" customFormat="1" ht="21" customHeight="1" x14ac:dyDescent="0.25">
      <c r="A12" s="39"/>
      <c r="B12" s="39"/>
      <c r="C12" s="39"/>
      <c r="D12" s="39"/>
      <c r="E12" s="39"/>
      <c r="F12" s="281"/>
      <c r="G12" s="281"/>
      <c r="H12" s="281"/>
      <c r="I12" s="281"/>
      <c r="J12" s="281"/>
      <c r="K12" s="281"/>
      <c r="L12" s="281"/>
      <c r="M12" s="281"/>
      <c r="N12" s="281"/>
      <c r="O12" s="282"/>
      <c r="P12" s="282"/>
      <c r="Q12" s="282"/>
      <c r="R12" s="282"/>
      <c r="S12" s="282"/>
      <c r="T12" s="282"/>
      <c r="U12" s="282"/>
      <c r="V12" s="282"/>
      <c r="W12" s="282"/>
      <c r="X12" s="282"/>
      <c r="Y12" s="282"/>
      <c r="Z12" s="282"/>
      <c r="AA12" s="282"/>
      <c r="AB12" s="282"/>
      <c r="AC12" s="282"/>
      <c r="AD12" s="282"/>
      <c r="AE12" s="282"/>
      <c r="AF12" s="282"/>
      <c r="AG12" s="282"/>
      <c r="AH12" s="282"/>
      <c r="AI12" s="282"/>
      <c r="AJ12" s="282"/>
    </row>
    <row r="13" spans="1:36" s="38" customFormat="1" ht="15.75" hidden="1" x14ac:dyDescent="0.25">
      <c r="A13" s="39"/>
      <c r="B13" s="39"/>
      <c r="C13" s="39"/>
      <c r="D13" s="39"/>
      <c r="E13" s="39"/>
      <c r="F13" s="281"/>
      <c r="G13" s="281"/>
      <c r="H13" s="281"/>
      <c r="I13" s="281"/>
      <c r="J13" s="281"/>
      <c r="K13" s="281"/>
      <c r="L13" s="281"/>
      <c r="M13" s="281"/>
      <c r="N13" s="281"/>
      <c r="O13" s="282"/>
      <c r="P13" s="282"/>
      <c r="Q13" s="282"/>
      <c r="R13" s="282"/>
      <c r="S13" s="282"/>
      <c r="T13" s="282"/>
      <c r="U13" s="282"/>
      <c r="V13" s="282"/>
      <c r="W13" s="282"/>
      <c r="X13" s="282"/>
      <c r="Y13" s="282"/>
      <c r="Z13" s="282"/>
      <c r="AA13" s="282"/>
      <c r="AB13" s="282"/>
      <c r="AC13" s="282"/>
      <c r="AD13" s="282"/>
      <c r="AE13" s="282"/>
      <c r="AF13" s="282"/>
      <c r="AG13" s="282"/>
      <c r="AH13" s="282"/>
      <c r="AI13" s="282"/>
      <c r="AJ13" s="282"/>
    </row>
    <row r="14" spans="1:36" s="38" customFormat="1" ht="15.75" x14ac:dyDescent="0.25">
      <c r="A14" s="39"/>
      <c r="B14" s="39"/>
      <c r="C14" s="39"/>
      <c r="D14" s="39"/>
      <c r="E14" s="39"/>
      <c r="F14" s="281"/>
      <c r="G14" s="281"/>
      <c r="H14" s="281"/>
      <c r="I14" s="281"/>
      <c r="J14" s="281"/>
      <c r="K14" s="281"/>
      <c r="L14" s="281"/>
      <c r="M14" s="281"/>
      <c r="N14" s="281"/>
      <c r="O14" s="282"/>
      <c r="P14" s="282"/>
      <c r="Q14" s="282"/>
      <c r="R14" s="282"/>
      <c r="S14" s="282"/>
      <c r="T14" s="282"/>
      <c r="U14" s="282"/>
      <c r="V14" s="282"/>
      <c r="W14" s="282"/>
      <c r="X14" s="282"/>
      <c r="Y14" s="282"/>
      <c r="Z14" s="282"/>
      <c r="AA14" s="282"/>
      <c r="AB14" s="282"/>
      <c r="AC14" s="282"/>
      <c r="AD14" s="282"/>
      <c r="AE14" s="282"/>
      <c r="AF14" s="282"/>
      <c r="AG14" s="282"/>
      <c r="AH14" s="282"/>
      <c r="AI14" s="282"/>
      <c r="AJ14" s="282"/>
    </row>
    <row r="15" spans="1:36" ht="19.5" customHeight="1" x14ac:dyDescent="0.25">
      <c r="A15" s="600"/>
      <c r="B15" s="601"/>
      <c r="C15" s="601"/>
      <c r="D15" s="601"/>
      <c r="E15" s="602"/>
      <c r="F15" s="600" t="s">
        <v>485</v>
      </c>
      <c r="G15" s="601"/>
      <c r="H15" s="601"/>
      <c r="I15" s="601"/>
      <c r="J15" s="591" t="s">
        <v>557</v>
      </c>
      <c r="K15" s="592"/>
      <c r="L15" s="592"/>
      <c r="M15" s="592"/>
      <c r="N15" s="592"/>
      <c r="O15" s="592"/>
      <c r="P15" s="593"/>
      <c r="Q15" s="594" t="s">
        <v>71</v>
      </c>
      <c r="R15" s="595"/>
      <c r="S15" s="595"/>
      <c r="T15" s="595"/>
      <c r="U15" s="595"/>
      <c r="V15" s="595"/>
      <c r="W15" s="595"/>
      <c r="X15" s="595"/>
      <c r="Y15" s="595"/>
      <c r="Z15" s="595"/>
      <c r="AA15" s="595"/>
      <c r="AB15" s="595"/>
      <c r="AC15" s="595"/>
      <c r="AD15" s="595"/>
      <c r="AE15" s="595"/>
      <c r="AF15" s="595"/>
      <c r="AG15" s="595"/>
      <c r="AH15" s="595"/>
      <c r="AI15" s="596"/>
      <c r="AJ15" s="608"/>
    </row>
    <row r="16" spans="1:36" ht="66.75" customHeight="1" x14ac:dyDescent="0.25">
      <c r="A16" s="603"/>
      <c r="B16" s="604"/>
      <c r="C16" s="604"/>
      <c r="D16" s="604"/>
      <c r="E16" s="605"/>
      <c r="F16" s="603"/>
      <c r="G16" s="604"/>
      <c r="H16" s="604"/>
      <c r="I16" s="604"/>
      <c r="J16" s="477" t="s">
        <v>549</v>
      </c>
      <c r="K16" s="478" t="s">
        <v>147</v>
      </c>
      <c r="L16" s="612" t="s">
        <v>414</v>
      </c>
      <c r="M16" s="613"/>
      <c r="N16" s="614"/>
      <c r="O16" s="610" t="s">
        <v>579</v>
      </c>
      <c r="P16" s="611"/>
      <c r="Q16" s="597"/>
      <c r="R16" s="598"/>
      <c r="S16" s="598"/>
      <c r="T16" s="598"/>
      <c r="U16" s="598"/>
      <c r="V16" s="598"/>
      <c r="W16" s="598"/>
      <c r="X16" s="598"/>
      <c r="Y16" s="598"/>
      <c r="Z16" s="598"/>
      <c r="AA16" s="598"/>
      <c r="AB16" s="598"/>
      <c r="AC16" s="598"/>
      <c r="AD16" s="598"/>
      <c r="AE16" s="598"/>
      <c r="AF16" s="598"/>
      <c r="AG16" s="598"/>
      <c r="AH16" s="598"/>
      <c r="AI16" s="599"/>
      <c r="AJ16" s="609"/>
    </row>
    <row r="17" spans="1:38" s="277" customFormat="1" ht="104.25" customHeight="1" x14ac:dyDescent="0.25">
      <c r="A17" s="272" t="s">
        <v>492</v>
      </c>
      <c r="B17" s="273" t="s">
        <v>493</v>
      </c>
      <c r="C17" s="273" t="s">
        <v>494</v>
      </c>
      <c r="D17" s="272" t="s">
        <v>495</v>
      </c>
      <c r="E17" s="273" t="s">
        <v>496</v>
      </c>
      <c r="F17" s="274" t="s">
        <v>106</v>
      </c>
      <c r="G17" s="274" t="s">
        <v>122</v>
      </c>
      <c r="H17" s="274" t="s">
        <v>614</v>
      </c>
      <c r="I17" s="274" t="s">
        <v>129</v>
      </c>
      <c r="J17" s="274" t="s">
        <v>553</v>
      </c>
      <c r="K17" s="274" t="s">
        <v>149</v>
      </c>
      <c r="L17" s="274" t="s">
        <v>154</v>
      </c>
      <c r="M17" s="274" t="s">
        <v>580</v>
      </c>
      <c r="N17" s="274" t="s">
        <v>13</v>
      </c>
      <c r="O17" s="274" t="s">
        <v>160</v>
      </c>
      <c r="P17" s="274" t="s">
        <v>491</v>
      </c>
      <c r="Q17" s="274" t="s">
        <v>581</v>
      </c>
      <c r="R17" s="274" t="s">
        <v>99</v>
      </c>
      <c r="S17" s="274" t="s">
        <v>100</v>
      </c>
      <c r="T17" s="274" t="s">
        <v>582</v>
      </c>
      <c r="U17" s="274" t="s">
        <v>101</v>
      </c>
      <c r="V17" s="274" t="s">
        <v>487</v>
      </c>
      <c r="W17" s="274" t="s">
        <v>486</v>
      </c>
      <c r="X17" s="274" t="s">
        <v>195</v>
      </c>
      <c r="Y17" s="274" t="s">
        <v>94</v>
      </c>
      <c r="Z17" s="274" t="s">
        <v>95</v>
      </c>
      <c r="AA17" s="274" t="s">
        <v>204</v>
      </c>
      <c r="AB17" s="274" t="s">
        <v>488</v>
      </c>
      <c r="AC17" s="274" t="s">
        <v>97</v>
      </c>
      <c r="AD17" s="274" t="s">
        <v>98</v>
      </c>
      <c r="AE17" s="274" t="s">
        <v>213</v>
      </c>
      <c r="AF17" s="274" t="s">
        <v>96</v>
      </c>
      <c r="AG17" s="274" t="s">
        <v>489</v>
      </c>
      <c r="AH17" s="274" t="s">
        <v>490</v>
      </c>
      <c r="AI17" s="274" t="s">
        <v>222</v>
      </c>
      <c r="AJ17" s="275" t="s">
        <v>1</v>
      </c>
      <c r="AK17" s="276"/>
      <c r="AL17" s="276"/>
    </row>
    <row r="18" spans="1:38" ht="25.5" customHeight="1" x14ac:dyDescent="0.25">
      <c r="A18" s="74">
        <v>1</v>
      </c>
      <c r="B18" s="68">
        <v>46050</v>
      </c>
      <c r="C18" s="41" t="s">
        <v>619</v>
      </c>
      <c r="D18" s="41" t="s">
        <v>626</v>
      </c>
      <c r="E18" s="69" t="s">
        <v>627</v>
      </c>
      <c r="F18" s="288"/>
      <c r="G18" s="288"/>
      <c r="H18" s="288"/>
      <c r="I18" s="288"/>
      <c r="J18" s="288"/>
      <c r="K18" s="288"/>
      <c r="L18" s="288"/>
      <c r="M18" s="288"/>
      <c r="N18" s="288"/>
      <c r="O18" s="289"/>
      <c r="P18" s="289"/>
      <c r="Q18" s="289"/>
      <c r="R18" s="354"/>
      <c r="S18" s="354"/>
      <c r="T18" s="354"/>
      <c r="U18" s="288"/>
      <c r="V18" s="288"/>
      <c r="W18" s="288"/>
      <c r="X18" s="288"/>
      <c r="Y18" s="288">
        <v>2275828</v>
      </c>
      <c r="Z18" s="288">
        <v>21087928</v>
      </c>
      <c r="AA18" s="288">
        <v>858326</v>
      </c>
      <c r="AB18" s="288">
        <v>2077101</v>
      </c>
      <c r="AC18" s="288"/>
      <c r="AD18" s="288"/>
      <c r="AE18" s="288"/>
      <c r="AF18" s="288"/>
      <c r="AG18" s="288"/>
      <c r="AH18" s="288"/>
      <c r="AI18" s="288"/>
      <c r="AJ18" s="479">
        <f t="shared" ref="AJ18:AJ81" si="0">SUM(F18:AI18)</f>
        <v>26299183</v>
      </c>
      <c r="AK18" s="40"/>
      <c r="AL18" s="40"/>
    </row>
    <row r="19" spans="1:38" ht="22.5" customHeight="1" x14ac:dyDescent="0.25">
      <c r="A19" s="4">
        <v>2</v>
      </c>
      <c r="B19" s="68">
        <v>46052</v>
      </c>
      <c r="C19" s="41" t="s">
        <v>633</v>
      </c>
      <c r="D19" s="41" t="s">
        <v>634</v>
      </c>
      <c r="E19" s="69" t="s">
        <v>726</v>
      </c>
      <c r="F19" s="290"/>
      <c r="G19" s="290"/>
      <c r="H19" s="290"/>
      <c r="I19" s="290">
        <v>6000</v>
      </c>
      <c r="J19" s="290"/>
      <c r="K19" s="290"/>
      <c r="L19" s="290"/>
      <c r="M19" s="290"/>
      <c r="N19" s="290"/>
      <c r="O19" s="291"/>
      <c r="P19" s="291"/>
      <c r="Q19" s="291"/>
      <c r="R19" s="291"/>
      <c r="S19" s="291"/>
      <c r="T19" s="291"/>
      <c r="U19" s="291"/>
      <c r="V19" s="291"/>
      <c r="W19" s="291"/>
      <c r="X19" s="291"/>
      <c r="Y19" s="291"/>
      <c r="Z19" s="291"/>
      <c r="AA19" s="291"/>
      <c r="AB19" s="291"/>
      <c r="AC19" s="291"/>
      <c r="AD19" s="291"/>
      <c r="AE19" s="291"/>
      <c r="AF19" s="291"/>
      <c r="AG19" s="291"/>
      <c r="AH19" s="291"/>
      <c r="AI19" s="291"/>
      <c r="AJ19" s="479">
        <f t="shared" si="0"/>
        <v>6000</v>
      </c>
      <c r="AK19" s="40"/>
      <c r="AL19" s="40"/>
    </row>
    <row r="20" spans="1:38" ht="21.75" customHeight="1" x14ac:dyDescent="0.25">
      <c r="A20" s="4">
        <v>3</v>
      </c>
      <c r="B20" s="67">
        <v>46052</v>
      </c>
      <c r="C20" s="5" t="s">
        <v>635</v>
      </c>
      <c r="D20" s="41" t="s">
        <v>636</v>
      </c>
      <c r="E20" s="69" t="s">
        <v>727</v>
      </c>
      <c r="F20" s="290">
        <v>14000</v>
      </c>
      <c r="G20" s="290"/>
      <c r="H20" s="290"/>
      <c r="I20" s="290"/>
      <c r="J20" s="290"/>
      <c r="K20" s="290"/>
      <c r="L20" s="290"/>
      <c r="M20" s="290"/>
      <c r="N20" s="290"/>
      <c r="O20" s="291"/>
      <c r="P20" s="291"/>
      <c r="Q20" s="291"/>
      <c r="R20" s="291"/>
      <c r="S20" s="291"/>
      <c r="T20" s="291"/>
      <c r="U20" s="291"/>
      <c r="V20" s="291"/>
      <c r="W20" s="291"/>
      <c r="X20" s="291"/>
      <c r="Y20" s="291"/>
      <c r="Z20" s="291"/>
      <c r="AA20" s="291"/>
      <c r="AB20" s="291"/>
      <c r="AC20" s="291"/>
      <c r="AD20" s="291"/>
      <c r="AE20" s="291"/>
      <c r="AF20" s="291"/>
      <c r="AG20" s="291"/>
      <c r="AH20" s="291"/>
      <c r="AI20" s="291"/>
      <c r="AJ20" s="479">
        <f t="shared" si="0"/>
        <v>14000</v>
      </c>
      <c r="AK20" s="40"/>
      <c r="AL20" s="40"/>
    </row>
    <row r="21" spans="1:38" ht="21.75" customHeight="1" x14ac:dyDescent="0.25">
      <c r="A21" s="4">
        <v>4</v>
      </c>
      <c r="B21" s="67">
        <v>46052</v>
      </c>
      <c r="C21" s="68" t="s">
        <v>637</v>
      </c>
      <c r="D21" s="41" t="s">
        <v>638</v>
      </c>
      <c r="E21" s="69" t="s">
        <v>728</v>
      </c>
      <c r="F21" s="290"/>
      <c r="G21" s="290"/>
      <c r="H21" s="290"/>
      <c r="I21" s="290">
        <v>6000</v>
      </c>
      <c r="J21" s="290"/>
      <c r="K21" s="290"/>
      <c r="L21" s="290"/>
      <c r="M21" s="290"/>
      <c r="N21" s="290"/>
      <c r="O21" s="291"/>
      <c r="P21" s="291"/>
      <c r="Q21" s="291"/>
      <c r="R21" s="291"/>
      <c r="S21" s="291"/>
      <c r="T21" s="291"/>
      <c r="U21" s="291"/>
      <c r="V21" s="291"/>
      <c r="W21" s="291"/>
      <c r="X21" s="291"/>
      <c r="Y21" s="291"/>
      <c r="Z21" s="291"/>
      <c r="AA21" s="291"/>
      <c r="AB21" s="291"/>
      <c r="AC21" s="291"/>
      <c r="AD21" s="291"/>
      <c r="AE21" s="291"/>
      <c r="AF21" s="291"/>
      <c r="AG21" s="291"/>
      <c r="AH21" s="291"/>
      <c r="AI21" s="291"/>
      <c r="AJ21" s="479">
        <f t="shared" si="0"/>
        <v>6000</v>
      </c>
      <c r="AK21" s="40"/>
      <c r="AL21" s="40"/>
    </row>
    <row r="22" spans="1:38" ht="22.5" customHeight="1" x14ac:dyDescent="0.25">
      <c r="A22" s="4">
        <v>5</v>
      </c>
      <c r="B22" s="67">
        <v>46052</v>
      </c>
      <c r="C22" s="5" t="s">
        <v>639</v>
      </c>
      <c r="D22" s="5" t="s">
        <v>634</v>
      </c>
      <c r="E22" s="69" t="s">
        <v>729</v>
      </c>
      <c r="F22" s="290"/>
      <c r="G22" s="290"/>
      <c r="H22" s="290"/>
      <c r="I22" s="290">
        <v>18000</v>
      </c>
      <c r="J22" s="290"/>
      <c r="K22" s="290"/>
      <c r="L22" s="290"/>
      <c r="M22" s="456"/>
      <c r="N22" s="290"/>
      <c r="O22" s="291"/>
      <c r="P22" s="291"/>
      <c r="Q22" s="291"/>
      <c r="R22" s="291"/>
      <c r="S22" s="291"/>
      <c r="T22" s="291"/>
      <c r="U22" s="291"/>
      <c r="V22" s="291"/>
      <c r="W22" s="291"/>
      <c r="X22" s="291"/>
      <c r="Y22" s="291"/>
      <c r="Z22" s="291"/>
      <c r="AA22" s="291"/>
      <c r="AB22" s="291"/>
      <c r="AC22" s="291"/>
      <c r="AD22" s="291"/>
      <c r="AE22" s="291"/>
      <c r="AF22" s="291"/>
      <c r="AG22" s="291"/>
      <c r="AH22" s="291"/>
      <c r="AI22" s="291"/>
      <c r="AJ22" s="479">
        <f t="shared" si="0"/>
        <v>18000</v>
      </c>
      <c r="AK22" s="40"/>
      <c r="AL22" s="40"/>
    </row>
    <row r="23" spans="1:38" ht="24" customHeight="1" x14ac:dyDescent="0.25">
      <c r="A23" s="4">
        <v>6</v>
      </c>
      <c r="B23" s="67">
        <v>46052</v>
      </c>
      <c r="C23" s="41" t="s">
        <v>640</v>
      </c>
      <c r="D23" s="41" t="s">
        <v>641</v>
      </c>
      <c r="E23" s="69" t="s">
        <v>730</v>
      </c>
      <c r="F23" s="290">
        <v>14000</v>
      </c>
      <c r="G23" s="290"/>
      <c r="H23" s="290"/>
      <c r="I23" s="290"/>
      <c r="J23" s="290"/>
      <c r="K23" s="290"/>
      <c r="L23" s="290"/>
      <c r="M23" s="290"/>
      <c r="N23" s="290"/>
      <c r="O23" s="291"/>
      <c r="P23" s="291"/>
      <c r="Q23" s="291"/>
      <c r="R23" s="291"/>
      <c r="S23" s="291"/>
      <c r="T23" s="291"/>
      <c r="U23" s="291"/>
      <c r="V23" s="291"/>
      <c r="W23" s="291"/>
      <c r="X23" s="291"/>
      <c r="Y23" s="291"/>
      <c r="Z23" s="291"/>
      <c r="AA23" s="291"/>
      <c r="AB23" s="291"/>
      <c r="AC23" s="291"/>
      <c r="AD23" s="291"/>
      <c r="AE23" s="291"/>
      <c r="AF23" s="291"/>
      <c r="AG23" s="291"/>
      <c r="AH23" s="291"/>
      <c r="AI23" s="291"/>
      <c r="AJ23" s="479">
        <f t="shared" si="0"/>
        <v>14000</v>
      </c>
      <c r="AK23" s="40"/>
      <c r="AL23" s="40"/>
    </row>
    <row r="24" spans="1:38" ht="24.75" customHeight="1" x14ac:dyDescent="0.25">
      <c r="A24" s="4">
        <v>7</v>
      </c>
      <c r="B24" s="67">
        <v>46052</v>
      </c>
      <c r="C24" s="41" t="s">
        <v>642</v>
      </c>
      <c r="D24" s="41" t="s">
        <v>643</v>
      </c>
      <c r="E24" s="69" t="s">
        <v>731</v>
      </c>
      <c r="F24" s="290"/>
      <c r="G24" s="290"/>
      <c r="H24" s="290"/>
      <c r="I24" s="290">
        <v>12000</v>
      </c>
      <c r="J24" s="290"/>
      <c r="K24" s="290"/>
      <c r="L24" s="290"/>
      <c r="M24" s="290"/>
      <c r="N24" s="290"/>
      <c r="O24" s="291"/>
      <c r="P24" s="291"/>
      <c r="Q24" s="291"/>
      <c r="R24" s="291"/>
      <c r="S24" s="291"/>
      <c r="T24" s="291"/>
      <c r="U24" s="291"/>
      <c r="V24" s="291"/>
      <c r="W24" s="291"/>
      <c r="X24" s="291"/>
      <c r="Y24" s="291"/>
      <c r="Z24" s="291"/>
      <c r="AA24" s="291"/>
      <c r="AB24" s="291"/>
      <c r="AC24" s="291"/>
      <c r="AD24" s="291"/>
      <c r="AE24" s="291"/>
      <c r="AF24" s="291"/>
      <c r="AG24" s="291"/>
      <c r="AH24" s="291"/>
      <c r="AI24" s="291"/>
      <c r="AJ24" s="479">
        <f t="shared" si="0"/>
        <v>12000</v>
      </c>
      <c r="AK24" s="40"/>
      <c r="AL24" s="40"/>
    </row>
    <row r="25" spans="1:38" ht="28.5" customHeight="1" x14ac:dyDescent="0.25">
      <c r="A25" s="4">
        <v>8</v>
      </c>
      <c r="B25" s="67">
        <v>46052</v>
      </c>
      <c r="C25" s="5" t="s">
        <v>644</v>
      </c>
      <c r="D25" s="41" t="s">
        <v>645</v>
      </c>
      <c r="E25" s="69" t="s">
        <v>732</v>
      </c>
      <c r="F25" s="290">
        <v>28000</v>
      </c>
      <c r="G25" s="290"/>
      <c r="H25" s="290"/>
      <c r="I25" s="290"/>
      <c r="J25" s="290"/>
      <c r="K25" s="290"/>
      <c r="L25" s="290"/>
      <c r="M25" s="290"/>
      <c r="N25" s="290"/>
      <c r="O25" s="291"/>
      <c r="P25" s="291"/>
      <c r="Q25" s="291"/>
      <c r="R25" s="291"/>
      <c r="S25" s="291"/>
      <c r="T25" s="291"/>
      <c r="U25" s="291"/>
      <c r="V25" s="291"/>
      <c r="W25" s="291"/>
      <c r="X25" s="291"/>
      <c r="Y25" s="291"/>
      <c r="Z25" s="291"/>
      <c r="AA25" s="291"/>
      <c r="AB25" s="291"/>
      <c r="AC25" s="291"/>
      <c r="AD25" s="291"/>
      <c r="AE25" s="291"/>
      <c r="AF25" s="291"/>
      <c r="AG25" s="291"/>
      <c r="AH25" s="291"/>
      <c r="AI25" s="291"/>
      <c r="AJ25" s="479">
        <f t="shared" si="0"/>
        <v>28000</v>
      </c>
      <c r="AK25" s="40"/>
      <c r="AL25" s="40"/>
    </row>
    <row r="26" spans="1:38" ht="27" customHeight="1" x14ac:dyDescent="0.25">
      <c r="A26" s="4">
        <v>9</v>
      </c>
      <c r="B26" s="67">
        <v>46052</v>
      </c>
      <c r="C26" s="5" t="s">
        <v>646</v>
      </c>
      <c r="D26" s="41" t="s">
        <v>808</v>
      </c>
      <c r="E26" s="69" t="s">
        <v>733</v>
      </c>
      <c r="F26" s="290"/>
      <c r="G26" s="290"/>
      <c r="H26" s="290"/>
      <c r="I26" s="290">
        <v>12000</v>
      </c>
      <c r="J26" s="290"/>
      <c r="K26" s="290"/>
      <c r="L26" s="290"/>
      <c r="M26" s="290"/>
      <c r="N26" s="290"/>
      <c r="O26" s="291"/>
      <c r="P26" s="291"/>
      <c r="Q26" s="291"/>
      <c r="R26" s="291"/>
      <c r="S26" s="291"/>
      <c r="T26" s="291"/>
      <c r="U26" s="291"/>
      <c r="V26" s="291"/>
      <c r="W26" s="291"/>
      <c r="X26" s="291"/>
      <c r="Y26" s="291"/>
      <c r="Z26" s="291"/>
      <c r="AA26" s="291"/>
      <c r="AB26" s="291"/>
      <c r="AC26" s="291"/>
      <c r="AD26" s="291"/>
      <c r="AE26" s="291"/>
      <c r="AF26" s="291"/>
      <c r="AG26" s="291"/>
      <c r="AH26" s="291"/>
      <c r="AI26" s="291"/>
      <c r="AJ26" s="479">
        <f t="shared" si="0"/>
        <v>12000</v>
      </c>
      <c r="AK26" s="40"/>
      <c r="AL26" s="40"/>
    </row>
    <row r="27" spans="1:38" ht="17.25" customHeight="1" x14ac:dyDescent="0.25">
      <c r="A27" s="4">
        <v>10</v>
      </c>
      <c r="B27" s="67">
        <v>46052</v>
      </c>
      <c r="C27" s="5" t="s">
        <v>647</v>
      </c>
      <c r="D27" s="5" t="s">
        <v>648</v>
      </c>
      <c r="E27" s="69" t="s">
        <v>734</v>
      </c>
      <c r="F27" s="290"/>
      <c r="G27" s="290"/>
      <c r="H27" s="290"/>
      <c r="I27" s="290">
        <v>24000</v>
      </c>
      <c r="J27" s="290"/>
      <c r="K27" s="290"/>
      <c r="L27" s="290"/>
      <c r="M27" s="290"/>
      <c r="N27" s="290"/>
      <c r="O27" s="291"/>
      <c r="P27" s="291"/>
      <c r="Q27" s="291"/>
      <c r="R27" s="291"/>
      <c r="S27" s="291"/>
      <c r="T27" s="291"/>
      <c r="U27" s="291"/>
      <c r="V27" s="291"/>
      <c r="W27" s="291"/>
      <c r="X27" s="291"/>
      <c r="Y27" s="291"/>
      <c r="Z27" s="291"/>
      <c r="AA27" s="291"/>
      <c r="AB27" s="291"/>
      <c r="AC27" s="291"/>
      <c r="AD27" s="291"/>
      <c r="AE27" s="291"/>
      <c r="AF27" s="291"/>
      <c r="AG27" s="291"/>
      <c r="AH27" s="291"/>
      <c r="AI27" s="291"/>
      <c r="AJ27" s="479">
        <f t="shared" si="0"/>
        <v>24000</v>
      </c>
      <c r="AK27" s="40"/>
      <c r="AL27" s="40"/>
    </row>
    <row r="28" spans="1:38" ht="17.25" customHeight="1" x14ac:dyDescent="0.25">
      <c r="A28" s="4">
        <v>11</v>
      </c>
      <c r="B28" s="67">
        <v>46052</v>
      </c>
      <c r="C28" s="41" t="s">
        <v>649</v>
      </c>
      <c r="D28" s="41" t="s">
        <v>636</v>
      </c>
      <c r="E28" s="69" t="s">
        <v>735</v>
      </c>
      <c r="F28" s="290">
        <v>14000</v>
      </c>
      <c r="G28" s="290"/>
      <c r="H28" s="290"/>
      <c r="I28" s="290"/>
      <c r="J28" s="290"/>
      <c r="K28" s="290"/>
      <c r="L28" s="290"/>
      <c r="M28" s="290"/>
      <c r="N28" s="290"/>
      <c r="O28" s="291"/>
      <c r="P28" s="291"/>
      <c r="Q28" s="291"/>
      <c r="R28" s="291"/>
      <c r="S28" s="291"/>
      <c r="T28" s="291"/>
      <c r="U28" s="291"/>
      <c r="V28" s="291"/>
      <c r="W28" s="291"/>
      <c r="X28" s="291"/>
      <c r="Y28" s="291"/>
      <c r="Z28" s="291"/>
      <c r="AA28" s="291"/>
      <c r="AB28" s="291"/>
      <c r="AC28" s="291"/>
      <c r="AD28" s="291"/>
      <c r="AE28" s="291"/>
      <c r="AF28" s="291"/>
      <c r="AG28" s="291"/>
      <c r="AH28" s="291"/>
      <c r="AI28" s="291"/>
      <c r="AJ28" s="479">
        <f t="shared" si="0"/>
        <v>14000</v>
      </c>
      <c r="AK28" s="40"/>
      <c r="AL28" s="40"/>
    </row>
    <row r="29" spans="1:38" ht="17.25" customHeight="1" x14ac:dyDescent="0.25">
      <c r="A29" s="4">
        <v>12</v>
      </c>
      <c r="B29" s="67">
        <v>46052</v>
      </c>
      <c r="C29" s="41" t="s">
        <v>650</v>
      </c>
      <c r="D29" s="41" t="s">
        <v>636</v>
      </c>
      <c r="E29" s="69" t="s">
        <v>736</v>
      </c>
      <c r="F29" s="290">
        <v>14000</v>
      </c>
      <c r="G29" s="290"/>
      <c r="H29" s="290"/>
      <c r="I29" s="290"/>
      <c r="J29" s="290"/>
      <c r="K29" s="290"/>
      <c r="L29" s="290"/>
      <c r="M29" s="290"/>
      <c r="N29" s="290"/>
      <c r="O29" s="291"/>
      <c r="P29" s="291"/>
      <c r="Q29" s="291"/>
      <c r="R29" s="291"/>
      <c r="S29" s="291"/>
      <c r="T29" s="291"/>
      <c r="U29" s="291"/>
      <c r="V29" s="291"/>
      <c r="W29" s="291"/>
      <c r="X29" s="291"/>
      <c r="Y29" s="291"/>
      <c r="Z29" s="291"/>
      <c r="AA29" s="291"/>
      <c r="AB29" s="291"/>
      <c r="AC29" s="291"/>
      <c r="AD29" s="291"/>
      <c r="AE29" s="291"/>
      <c r="AF29" s="291"/>
      <c r="AG29" s="291"/>
      <c r="AH29" s="291"/>
      <c r="AI29" s="291"/>
      <c r="AJ29" s="479">
        <f t="shared" si="0"/>
        <v>14000</v>
      </c>
      <c r="AK29" s="40"/>
      <c r="AL29" s="40"/>
    </row>
    <row r="30" spans="1:38" ht="17.25" customHeight="1" x14ac:dyDescent="0.25">
      <c r="A30" s="4">
        <v>13</v>
      </c>
      <c r="B30" s="67">
        <v>46052</v>
      </c>
      <c r="C30" s="5" t="s">
        <v>651</v>
      </c>
      <c r="D30" s="5" t="s">
        <v>641</v>
      </c>
      <c r="E30" s="69" t="s">
        <v>737</v>
      </c>
      <c r="F30" s="290">
        <v>14000</v>
      </c>
      <c r="G30" s="290"/>
      <c r="H30" s="290"/>
      <c r="I30" s="290"/>
      <c r="J30" s="290"/>
      <c r="K30" s="290"/>
      <c r="L30" s="290"/>
      <c r="M30" s="290"/>
      <c r="N30" s="290"/>
      <c r="O30" s="291"/>
      <c r="P30" s="291"/>
      <c r="Q30" s="291"/>
      <c r="R30" s="291"/>
      <c r="S30" s="291"/>
      <c r="T30" s="291"/>
      <c r="U30" s="291"/>
      <c r="V30" s="291"/>
      <c r="W30" s="291"/>
      <c r="X30" s="291"/>
      <c r="Y30" s="291"/>
      <c r="Z30" s="291"/>
      <c r="AA30" s="291"/>
      <c r="AB30" s="291"/>
      <c r="AC30" s="291"/>
      <c r="AD30" s="291"/>
      <c r="AE30" s="291"/>
      <c r="AF30" s="291"/>
      <c r="AG30" s="291"/>
      <c r="AH30" s="291"/>
      <c r="AI30" s="291"/>
      <c r="AJ30" s="479">
        <f t="shared" si="0"/>
        <v>14000</v>
      </c>
      <c r="AK30" s="40"/>
      <c r="AL30" s="40"/>
    </row>
    <row r="31" spans="1:38" ht="17.25" customHeight="1" x14ac:dyDescent="0.25">
      <c r="A31" s="4">
        <v>14</v>
      </c>
      <c r="B31" s="67">
        <v>46052</v>
      </c>
      <c r="C31" s="5" t="s">
        <v>652</v>
      </c>
      <c r="D31" s="5" t="s">
        <v>653</v>
      </c>
      <c r="E31" s="69" t="s">
        <v>738</v>
      </c>
      <c r="F31" s="290"/>
      <c r="G31" s="290"/>
      <c r="H31" s="290"/>
      <c r="I31" s="290">
        <v>6000</v>
      </c>
      <c r="J31" s="290"/>
      <c r="K31" s="290"/>
      <c r="L31" s="290"/>
      <c r="M31" s="290"/>
      <c r="N31" s="290"/>
      <c r="O31" s="291"/>
      <c r="P31" s="291"/>
      <c r="Q31" s="291"/>
      <c r="R31" s="291"/>
      <c r="S31" s="291"/>
      <c r="T31" s="291"/>
      <c r="U31" s="291"/>
      <c r="V31" s="291"/>
      <c r="W31" s="291"/>
      <c r="X31" s="291"/>
      <c r="Y31" s="291"/>
      <c r="Z31" s="291"/>
      <c r="AA31" s="291"/>
      <c r="AB31" s="291"/>
      <c r="AC31" s="291"/>
      <c r="AD31" s="291"/>
      <c r="AE31" s="291"/>
      <c r="AF31" s="291"/>
      <c r="AG31" s="291"/>
      <c r="AH31" s="291"/>
      <c r="AI31" s="291"/>
      <c r="AJ31" s="479">
        <f t="shared" si="0"/>
        <v>6000</v>
      </c>
      <c r="AK31" s="40"/>
      <c r="AL31" s="40"/>
    </row>
    <row r="32" spans="1:38" ht="17.25" customHeight="1" x14ac:dyDescent="0.25">
      <c r="A32" s="4">
        <v>15</v>
      </c>
      <c r="B32" s="67">
        <v>46052</v>
      </c>
      <c r="C32" s="5" t="s">
        <v>654</v>
      </c>
      <c r="D32" s="5" t="s">
        <v>641</v>
      </c>
      <c r="E32" s="69" t="s">
        <v>739</v>
      </c>
      <c r="F32" s="290">
        <v>14000</v>
      </c>
      <c r="G32" s="290"/>
      <c r="H32" s="290"/>
      <c r="I32" s="290"/>
      <c r="J32" s="290"/>
      <c r="K32" s="290"/>
      <c r="L32" s="290"/>
      <c r="M32" s="290"/>
      <c r="N32" s="290"/>
      <c r="O32" s="291"/>
      <c r="P32" s="291"/>
      <c r="Q32" s="291"/>
      <c r="R32" s="291"/>
      <c r="S32" s="291"/>
      <c r="T32" s="291"/>
      <c r="U32" s="291"/>
      <c r="V32" s="291"/>
      <c r="W32" s="291"/>
      <c r="X32" s="291"/>
      <c r="Y32" s="291"/>
      <c r="Z32" s="291"/>
      <c r="AA32" s="291"/>
      <c r="AB32" s="291"/>
      <c r="AC32" s="291"/>
      <c r="AD32" s="291"/>
      <c r="AE32" s="291"/>
      <c r="AF32" s="291"/>
      <c r="AG32" s="291"/>
      <c r="AH32" s="291"/>
      <c r="AI32" s="291"/>
      <c r="AJ32" s="479">
        <f t="shared" si="0"/>
        <v>14000</v>
      </c>
      <c r="AK32" s="40"/>
      <c r="AL32" s="40"/>
    </row>
    <row r="33" spans="1:38" ht="17.25" customHeight="1" x14ac:dyDescent="0.25">
      <c r="A33" s="4">
        <v>16</v>
      </c>
      <c r="B33" s="67">
        <v>46052</v>
      </c>
      <c r="C33" s="5" t="s">
        <v>655</v>
      </c>
      <c r="D33" s="5" t="s">
        <v>656</v>
      </c>
      <c r="E33" s="69" t="s">
        <v>740</v>
      </c>
      <c r="F33" s="290"/>
      <c r="G33" s="290"/>
      <c r="H33" s="290"/>
      <c r="I33" s="290">
        <v>6000</v>
      </c>
      <c r="J33" s="290"/>
      <c r="K33" s="290"/>
      <c r="L33" s="290"/>
      <c r="M33" s="290"/>
      <c r="N33" s="290"/>
      <c r="O33" s="291"/>
      <c r="P33" s="291"/>
      <c r="Q33" s="291"/>
      <c r="R33" s="291"/>
      <c r="S33" s="291"/>
      <c r="T33" s="291"/>
      <c r="U33" s="291"/>
      <c r="V33" s="291"/>
      <c r="W33" s="291"/>
      <c r="X33" s="291"/>
      <c r="Y33" s="291"/>
      <c r="Z33" s="291"/>
      <c r="AA33" s="291"/>
      <c r="AB33" s="291"/>
      <c r="AC33" s="291"/>
      <c r="AD33" s="291"/>
      <c r="AE33" s="291"/>
      <c r="AF33" s="291"/>
      <c r="AG33" s="291"/>
      <c r="AH33" s="291"/>
      <c r="AI33" s="291"/>
      <c r="AJ33" s="479">
        <f t="shared" si="0"/>
        <v>6000</v>
      </c>
      <c r="AK33" s="40"/>
      <c r="AL33" s="40"/>
    </row>
    <row r="34" spans="1:38" ht="17.25" customHeight="1" x14ac:dyDescent="0.25">
      <c r="A34" s="4">
        <v>17</v>
      </c>
      <c r="B34" s="67">
        <v>46052</v>
      </c>
      <c r="C34" s="5" t="s">
        <v>657</v>
      </c>
      <c r="D34" s="5" t="s">
        <v>641</v>
      </c>
      <c r="E34" s="69" t="s">
        <v>741</v>
      </c>
      <c r="F34" s="290">
        <v>14000</v>
      </c>
      <c r="G34" s="290"/>
      <c r="H34" s="290"/>
      <c r="I34" s="290"/>
      <c r="J34" s="290"/>
      <c r="K34" s="290"/>
      <c r="L34" s="290"/>
      <c r="M34" s="290"/>
      <c r="N34" s="290"/>
      <c r="O34" s="291"/>
      <c r="P34" s="291"/>
      <c r="Q34" s="291"/>
      <c r="R34" s="291"/>
      <c r="S34" s="291"/>
      <c r="T34" s="291"/>
      <c r="U34" s="291"/>
      <c r="V34" s="291"/>
      <c r="W34" s="291"/>
      <c r="X34" s="291"/>
      <c r="Y34" s="291"/>
      <c r="Z34" s="291"/>
      <c r="AA34" s="291"/>
      <c r="AB34" s="291"/>
      <c r="AC34" s="291"/>
      <c r="AD34" s="291"/>
      <c r="AE34" s="291"/>
      <c r="AF34" s="291"/>
      <c r="AG34" s="291"/>
      <c r="AH34" s="291"/>
      <c r="AI34" s="291"/>
      <c r="AJ34" s="479">
        <f t="shared" si="0"/>
        <v>14000</v>
      </c>
      <c r="AK34" s="40"/>
      <c r="AL34" s="40"/>
    </row>
    <row r="35" spans="1:38" ht="17.25" customHeight="1" x14ac:dyDescent="0.25">
      <c r="A35" s="4">
        <v>18</v>
      </c>
      <c r="B35" s="67">
        <v>46052</v>
      </c>
      <c r="C35" s="5" t="s">
        <v>658</v>
      </c>
      <c r="D35" s="5" t="s">
        <v>659</v>
      </c>
      <c r="E35" s="69" t="s">
        <v>742</v>
      </c>
      <c r="F35" s="290">
        <v>28000</v>
      </c>
      <c r="G35" s="290"/>
      <c r="H35" s="290"/>
      <c r="I35" s="290"/>
      <c r="J35" s="290"/>
      <c r="K35" s="290"/>
      <c r="L35" s="290"/>
      <c r="M35" s="290"/>
      <c r="N35" s="290"/>
      <c r="O35" s="291"/>
      <c r="P35" s="291"/>
      <c r="Q35" s="291"/>
      <c r="R35" s="291"/>
      <c r="S35" s="291"/>
      <c r="T35" s="291"/>
      <c r="U35" s="291"/>
      <c r="V35" s="291"/>
      <c r="W35" s="291"/>
      <c r="X35" s="291"/>
      <c r="Y35" s="291"/>
      <c r="Z35" s="291"/>
      <c r="AA35" s="291"/>
      <c r="AB35" s="291"/>
      <c r="AC35" s="291"/>
      <c r="AD35" s="291"/>
      <c r="AE35" s="291"/>
      <c r="AF35" s="291"/>
      <c r="AG35" s="291"/>
      <c r="AH35" s="291"/>
      <c r="AI35" s="291"/>
      <c r="AJ35" s="479">
        <f t="shared" si="0"/>
        <v>28000</v>
      </c>
      <c r="AK35" s="40"/>
      <c r="AL35" s="40"/>
    </row>
    <row r="36" spans="1:38" ht="17.25" customHeight="1" x14ac:dyDescent="0.25">
      <c r="A36" s="4">
        <v>19</v>
      </c>
      <c r="B36" s="67">
        <v>46052</v>
      </c>
      <c r="C36" s="5" t="s">
        <v>660</v>
      </c>
      <c r="D36" s="5" t="s">
        <v>661</v>
      </c>
      <c r="E36" s="69" t="s">
        <v>743</v>
      </c>
      <c r="F36" s="290">
        <v>14000</v>
      </c>
      <c r="G36" s="290"/>
      <c r="H36" s="290"/>
      <c r="I36" s="290"/>
      <c r="J36" s="290"/>
      <c r="K36" s="290"/>
      <c r="L36" s="290"/>
      <c r="M36" s="290"/>
      <c r="N36" s="290"/>
      <c r="O36" s="291"/>
      <c r="P36" s="291"/>
      <c r="Q36" s="291"/>
      <c r="R36" s="291"/>
      <c r="S36" s="291"/>
      <c r="T36" s="291"/>
      <c r="U36" s="291"/>
      <c r="V36" s="291"/>
      <c r="W36" s="291"/>
      <c r="X36" s="291"/>
      <c r="Y36" s="291"/>
      <c r="Z36" s="291"/>
      <c r="AA36" s="291"/>
      <c r="AB36" s="291"/>
      <c r="AC36" s="291"/>
      <c r="AD36" s="291"/>
      <c r="AE36" s="291"/>
      <c r="AF36" s="291"/>
      <c r="AG36" s="291"/>
      <c r="AH36" s="291"/>
      <c r="AI36" s="291"/>
      <c r="AJ36" s="479">
        <f t="shared" si="0"/>
        <v>14000</v>
      </c>
      <c r="AK36" s="40"/>
      <c r="AL36" s="40"/>
    </row>
    <row r="37" spans="1:38" ht="17.25" customHeight="1" x14ac:dyDescent="0.25">
      <c r="A37" s="4">
        <v>19</v>
      </c>
      <c r="B37" s="67">
        <v>46052</v>
      </c>
      <c r="C37" s="5" t="s">
        <v>662</v>
      </c>
      <c r="D37" s="5" t="s">
        <v>663</v>
      </c>
      <c r="E37" s="69" t="s">
        <v>744</v>
      </c>
      <c r="F37" s="290"/>
      <c r="G37" s="290"/>
      <c r="H37" s="290"/>
      <c r="I37" s="290">
        <v>12000</v>
      </c>
      <c r="J37" s="290"/>
      <c r="K37" s="290"/>
      <c r="L37" s="290"/>
      <c r="M37" s="290"/>
      <c r="N37" s="290"/>
      <c r="O37" s="291"/>
      <c r="P37" s="291"/>
      <c r="Q37" s="291"/>
      <c r="R37" s="291"/>
      <c r="S37" s="291"/>
      <c r="T37" s="291"/>
      <c r="U37" s="291"/>
      <c r="V37" s="291"/>
      <c r="W37" s="291"/>
      <c r="X37" s="291"/>
      <c r="Y37" s="291"/>
      <c r="Z37" s="291"/>
      <c r="AA37" s="291"/>
      <c r="AB37" s="291"/>
      <c r="AC37" s="291"/>
      <c r="AD37" s="291"/>
      <c r="AE37" s="291"/>
      <c r="AF37" s="291"/>
      <c r="AG37" s="291"/>
      <c r="AH37" s="291"/>
      <c r="AI37" s="291"/>
      <c r="AJ37" s="479">
        <f t="shared" si="0"/>
        <v>12000</v>
      </c>
      <c r="AK37" s="40"/>
      <c r="AL37" s="40"/>
    </row>
    <row r="38" spans="1:38" ht="17.25" customHeight="1" x14ac:dyDescent="0.25">
      <c r="A38" s="4">
        <v>20</v>
      </c>
      <c r="B38" s="67">
        <v>46052</v>
      </c>
      <c r="C38" s="5" t="s">
        <v>664</v>
      </c>
      <c r="D38" s="5" t="s">
        <v>665</v>
      </c>
      <c r="E38" s="69" t="s">
        <v>745</v>
      </c>
      <c r="F38" s="290"/>
      <c r="G38" s="290"/>
      <c r="H38" s="290"/>
      <c r="I38" s="290">
        <v>12000</v>
      </c>
      <c r="J38" s="290"/>
      <c r="K38" s="290"/>
      <c r="L38" s="290"/>
      <c r="M38" s="290"/>
      <c r="N38" s="290"/>
      <c r="O38" s="291"/>
      <c r="P38" s="291"/>
      <c r="Q38" s="291"/>
      <c r="R38" s="291"/>
      <c r="S38" s="291"/>
      <c r="T38" s="291"/>
      <c r="U38" s="291"/>
      <c r="V38" s="291"/>
      <c r="W38" s="291"/>
      <c r="X38" s="291"/>
      <c r="Y38" s="291"/>
      <c r="Z38" s="291"/>
      <c r="AA38" s="291"/>
      <c r="AB38" s="291"/>
      <c r="AC38" s="291"/>
      <c r="AD38" s="291"/>
      <c r="AE38" s="291"/>
      <c r="AF38" s="291"/>
      <c r="AG38" s="291"/>
      <c r="AH38" s="291"/>
      <c r="AI38" s="291"/>
      <c r="AJ38" s="479">
        <f t="shared" si="0"/>
        <v>12000</v>
      </c>
      <c r="AK38" s="40"/>
      <c r="AL38" s="40"/>
    </row>
    <row r="39" spans="1:38" ht="17.25" customHeight="1" x14ac:dyDescent="0.25">
      <c r="A39" s="4">
        <v>21</v>
      </c>
      <c r="B39" s="67">
        <v>46052</v>
      </c>
      <c r="C39" s="5" t="s">
        <v>666</v>
      </c>
      <c r="D39" s="5" t="s">
        <v>667</v>
      </c>
      <c r="E39" s="69" t="s">
        <v>746</v>
      </c>
      <c r="F39" s="290"/>
      <c r="G39" s="290"/>
      <c r="H39" s="290">
        <v>80000</v>
      </c>
      <c r="I39" s="290"/>
      <c r="J39" s="290"/>
      <c r="K39" s="290"/>
      <c r="L39" s="290"/>
      <c r="M39" s="290"/>
      <c r="N39" s="290"/>
      <c r="O39" s="291"/>
      <c r="P39" s="291"/>
      <c r="Q39" s="291"/>
      <c r="R39" s="291"/>
      <c r="S39" s="291"/>
      <c r="T39" s="291"/>
      <c r="U39" s="291"/>
      <c r="V39" s="291"/>
      <c r="W39" s="291"/>
      <c r="X39" s="291"/>
      <c r="Y39" s="291"/>
      <c r="Z39" s="291"/>
      <c r="AA39" s="291"/>
      <c r="AB39" s="291"/>
      <c r="AC39" s="291"/>
      <c r="AD39" s="291"/>
      <c r="AE39" s="291"/>
      <c r="AF39" s="291"/>
      <c r="AG39" s="291"/>
      <c r="AH39" s="291"/>
      <c r="AI39" s="291"/>
      <c r="AJ39" s="479">
        <f t="shared" si="0"/>
        <v>80000</v>
      </c>
      <c r="AK39" s="40"/>
      <c r="AL39" s="40"/>
    </row>
    <row r="40" spans="1:38" ht="17.25" customHeight="1" x14ac:dyDescent="0.25">
      <c r="A40" s="4">
        <v>22</v>
      </c>
      <c r="B40" s="67">
        <v>46052</v>
      </c>
      <c r="C40" s="5" t="s">
        <v>668</v>
      </c>
      <c r="D40" s="5" t="s">
        <v>669</v>
      </c>
      <c r="E40" s="69" t="s">
        <v>747</v>
      </c>
      <c r="F40" s="290"/>
      <c r="G40" s="290"/>
      <c r="H40" s="290"/>
      <c r="I40" s="290">
        <v>6000</v>
      </c>
      <c r="J40" s="290"/>
      <c r="K40" s="290"/>
      <c r="L40" s="290"/>
      <c r="M40" s="290"/>
      <c r="N40" s="290"/>
      <c r="O40" s="291"/>
      <c r="P40" s="291"/>
      <c r="Q40" s="291"/>
      <c r="R40" s="291"/>
      <c r="S40" s="291"/>
      <c r="T40" s="291"/>
      <c r="U40" s="291"/>
      <c r="V40" s="291"/>
      <c r="W40" s="291"/>
      <c r="X40" s="291"/>
      <c r="Y40" s="291"/>
      <c r="Z40" s="291"/>
      <c r="AA40" s="291"/>
      <c r="AB40" s="291"/>
      <c r="AC40" s="291"/>
      <c r="AD40" s="291"/>
      <c r="AE40" s="291"/>
      <c r="AF40" s="291"/>
      <c r="AG40" s="291"/>
      <c r="AH40" s="291"/>
      <c r="AI40" s="291"/>
      <c r="AJ40" s="479">
        <f t="shared" si="0"/>
        <v>6000</v>
      </c>
      <c r="AK40" s="40"/>
      <c r="AL40" s="40"/>
    </row>
    <row r="41" spans="1:38" ht="17.25" customHeight="1" x14ac:dyDescent="0.25">
      <c r="A41" s="4">
        <v>23</v>
      </c>
      <c r="B41" s="67">
        <v>46052</v>
      </c>
      <c r="C41" s="5" t="s">
        <v>670</v>
      </c>
      <c r="D41" s="5" t="s">
        <v>671</v>
      </c>
      <c r="E41" s="69" t="s">
        <v>748</v>
      </c>
      <c r="F41" s="290"/>
      <c r="G41" s="290"/>
      <c r="H41" s="290"/>
      <c r="I41" s="290">
        <v>6000</v>
      </c>
      <c r="J41" s="290"/>
      <c r="K41" s="290"/>
      <c r="L41" s="290"/>
      <c r="M41" s="290"/>
      <c r="N41" s="290"/>
      <c r="O41" s="291"/>
      <c r="P41" s="291"/>
      <c r="Q41" s="291"/>
      <c r="R41" s="291"/>
      <c r="S41" s="291"/>
      <c r="T41" s="291"/>
      <c r="U41" s="291"/>
      <c r="V41" s="291"/>
      <c r="W41" s="291"/>
      <c r="X41" s="291"/>
      <c r="Y41" s="291"/>
      <c r="Z41" s="291"/>
      <c r="AA41" s="291"/>
      <c r="AB41" s="291"/>
      <c r="AC41" s="291"/>
      <c r="AD41" s="291"/>
      <c r="AE41" s="291"/>
      <c r="AF41" s="291"/>
      <c r="AG41" s="291"/>
      <c r="AH41" s="291"/>
      <c r="AI41" s="291"/>
      <c r="AJ41" s="479">
        <f t="shared" si="0"/>
        <v>6000</v>
      </c>
      <c r="AK41" s="40"/>
      <c r="AL41" s="40"/>
    </row>
    <row r="42" spans="1:38" ht="17.25" customHeight="1" x14ac:dyDescent="0.25">
      <c r="A42" s="4">
        <v>24</v>
      </c>
      <c r="B42" s="67">
        <v>46052</v>
      </c>
      <c r="C42" s="5" t="s">
        <v>672</v>
      </c>
      <c r="D42" s="5" t="s">
        <v>673</v>
      </c>
      <c r="E42" s="69" t="s">
        <v>749</v>
      </c>
      <c r="F42" s="290"/>
      <c r="G42" s="290"/>
      <c r="H42" s="290"/>
      <c r="I42" s="290">
        <v>18000</v>
      </c>
      <c r="J42" s="290"/>
      <c r="K42" s="290"/>
      <c r="L42" s="290"/>
      <c r="M42" s="290"/>
      <c r="N42" s="290"/>
      <c r="O42" s="291"/>
      <c r="P42" s="291"/>
      <c r="Q42" s="291"/>
      <c r="R42" s="291"/>
      <c r="S42" s="291"/>
      <c r="T42" s="291"/>
      <c r="U42" s="291"/>
      <c r="V42" s="291"/>
      <c r="W42" s="291"/>
      <c r="X42" s="291"/>
      <c r="Y42" s="291"/>
      <c r="Z42" s="291"/>
      <c r="AA42" s="291"/>
      <c r="AB42" s="291"/>
      <c r="AC42" s="291"/>
      <c r="AD42" s="291"/>
      <c r="AE42" s="291"/>
      <c r="AF42" s="291"/>
      <c r="AG42" s="291"/>
      <c r="AH42" s="291"/>
      <c r="AI42" s="291"/>
      <c r="AJ42" s="479">
        <f t="shared" si="0"/>
        <v>18000</v>
      </c>
      <c r="AK42" s="40"/>
      <c r="AL42" s="40"/>
    </row>
    <row r="43" spans="1:38" ht="17.25" customHeight="1" x14ac:dyDescent="0.25">
      <c r="A43" s="4">
        <v>25</v>
      </c>
      <c r="B43" s="67">
        <v>46052</v>
      </c>
      <c r="C43" s="5" t="s">
        <v>658</v>
      </c>
      <c r="D43" s="5" t="s">
        <v>836</v>
      </c>
      <c r="E43" s="69" t="s">
        <v>750</v>
      </c>
      <c r="F43" s="290">
        <v>200000</v>
      </c>
      <c r="G43" s="290"/>
      <c r="H43" s="290"/>
      <c r="I43" s="290"/>
      <c r="J43" s="290"/>
      <c r="K43" s="290"/>
      <c r="L43" s="290"/>
      <c r="M43" s="290"/>
      <c r="N43" s="290"/>
      <c r="O43" s="291"/>
      <c r="P43" s="291"/>
      <c r="Q43" s="291"/>
      <c r="R43" s="291"/>
      <c r="S43" s="291"/>
      <c r="T43" s="291"/>
      <c r="U43" s="291"/>
      <c r="V43" s="291"/>
      <c r="W43" s="291"/>
      <c r="X43" s="291"/>
      <c r="Y43" s="291"/>
      <c r="Z43" s="291"/>
      <c r="AA43" s="291"/>
      <c r="AB43" s="291"/>
      <c r="AC43" s="291"/>
      <c r="AD43" s="291"/>
      <c r="AE43" s="291"/>
      <c r="AF43" s="291"/>
      <c r="AG43" s="291"/>
      <c r="AH43" s="291"/>
      <c r="AI43" s="291"/>
      <c r="AJ43" s="479">
        <f t="shared" si="0"/>
        <v>200000</v>
      </c>
      <c r="AK43" s="40"/>
      <c r="AL43" s="40"/>
    </row>
    <row r="44" spans="1:38" ht="17.25" customHeight="1" x14ac:dyDescent="0.25">
      <c r="A44" s="4">
        <v>26</v>
      </c>
      <c r="B44" s="67">
        <v>46052</v>
      </c>
      <c r="C44" s="5" t="s">
        <v>674</v>
      </c>
      <c r="D44" s="5" t="s">
        <v>675</v>
      </c>
      <c r="E44" s="69" t="s">
        <v>751</v>
      </c>
      <c r="F44" s="290">
        <v>5432100</v>
      </c>
      <c r="G44" s="290"/>
      <c r="H44" s="290"/>
      <c r="I44" s="290"/>
      <c r="J44" s="290"/>
      <c r="K44" s="290"/>
      <c r="L44" s="290"/>
      <c r="M44" s="290"/>
      <c r="N44" s="290"/>
      <c r="O44" s="291"/>
      <c r="P44" s="291"/>
      <c r="Q44" s="291"/>
      <c r="R44" s="291"/>
      <c r="S44" s="291"/>
      <c r="T44" s="291"/>
      <c r="U44" s="291"/>
      <c r="V44" s="291"/>
      <c r="W44" s="291"/>
      <c r="X44" s="291"/>
      <c r="Y44" s="291"/>
      <c r="Z44" s="291"/>
      <c r="AA44" s="291"/>
      <c r="AB44" s="291"/>
      <c r="AC44" s="291"/>
      <c r="AD44" s="291"/>
      <c r="AE44" s="291"/>
      <c r="AF44" s="291"/>
      <c r="AG44" s="291"/>
      <c r="AH44" s="291"/>
      <c r="AI44" s="291"/>
      <c r="AJ44" s="479">
        <f t="shared" si="0"/>
        <v>5432100</v>
      </c>
      <c r="AK44" s="40"/>
      <c r="AL44" s="40"/>
    </row>
    <row r="45" spans="1:38" ht="17.25" customHeight="1" x14ac:dyDescent="0.25">
      <c r="A45" s="4">
        <v>27</v>
      </c>
      <c r="B45" s="67">
        <v>46052</v>
      </c>
      <c r="C45" s="5" t="s">
        <v>658</v>
      </c>
      <c r="D45" s="5" t="s">
        <v>676</v>
      </c>
      <c r="E45" s="69" t="s">
        <v>752</v>
      </c>
      <c r="F45" s="290">
        <v>357000</v>
      </c>
      <c r="G45" s="290"/>
      <c r="H45" s="290"/>
      <c r="I45" s="290"/>
      <c r="J45" s="290"/>
      <c r="K45" s="290"/>
      <c r="L45" s="290"/>
      <c r="M45" s="290"/>
      <c r="N45" s="290"/>
      <c r="O45" s="291"/>
      <c r="P45" s="291"/>
      <c r="Q45" s="291"/>
      <c r="R45" s="291"/>
      <c r="S45" s="291"/>
      <c r="T45" s="291"/>
      <c r="U45" s="291"/>
      <c r="V45" s="291"/>
      <c r="W45" s="291"/>
      <c r="X45" s="291"/>
      <c r="Y45" s="291"/>
      <c r="Z45" s="291"/>
      <c r="AA45" s="291"/>
      <c r="AB45" s="291"/>
      <c r="AC45" s="291"/>
      <c r="AD45" s="291"/>
      <c r="AE45" s="291"/>
      <c r="AF45" s="291"/>
      <c r="AG45" s="291"/>
      <c r="AH45" s="291"/>
      <c r="AI45" s="291"/>
      <c r="AJ45" s="479">
        <f t="shared" si="0"/>
        <v>357000</v>
      </c>
      <c r="AK45" s="40"/>
      <c r="AL45" s="40"/>
    </row>
    <row r="46" spans="1:38" ht="17.25" customHeight="1" x14ac:dyDescent="0.25">
      <c r="A46" s="4">
        <v>28</v>
      </c>
      <c r="B46" s="67">
        <v>46052</v>
      </c>
      <c r="C46" s="5" t="s">
        <v>677</v>
      </c>
      <c r="D46" s="5" t="s">
        <v>678</v>
      </c>
      <c r="E46" s="69" t="s">
        <v>753</v>
      </c>
      <c r="F46" s="290">
        <v>98000</v>
      </c>
      <c r="G46" s="290"/>
      <c r="H46" s="290"/>
      <c r="I46" s="290"/>
      <c r="J46" s="290"/>
      <c r="K46" s="290"/>
      <c r="L46" s="290"/>
      <c r="M46" s="290"/>
      <c r="N46" s="290"/>
      <c r="O46" s="291"/>
      <c r="P46" s="291"/>
      <c r="Q46" s="291"/>
      <c r="R46" s="291"/>
      <c r="S46" s="291"/>
      <c r="T46" s="291"/>
      <c r="U46" s="291"/>
      <c r="V46" s="291"/>
      <c r="W46" s="291"/>
      <c r="X46" s="291"/>
      <c r="Y46" s="291"/>
      <c r="Z46" s="291"/>
      <c r="AA46" s="291"/>
      <c r="AB46" s="291"/>
      <c r="AC46" s="291"/>
      <c r="AD46" s="291"/>
      <c r="AE46" s="291"/>
      <c r="AF46" s="291"/>
      <c r="AG46" s="291"/>
      <c r="AH46" s="291"/>
      <c r="AI46" s="291"/>
      <c r="AJ46" s="479">
        <f t="shared" si="0"/>
        <v>98000</v>
      </c>
      <c r="AK46" s="40"/>
      <c r="AL46" s="40"/>
    </row>
    <row r="47" spans="1:38" ht="17.25" customHeight="1" x14ac:dyDescent="0.25">
      <c r="A47" s="4">
        <v>29</v>
      </c>
      <c r="B47" s="67">
        <v>46052</v>
      </c>
      <c r="C47" s="5" t="s">
        <v>679</v>
      </c>
      <c r="D47" s="5" t="s">
        <v>680</v>
      </c>
      <c r="E47" s="69" t="s">
        <v>754</v>
      </c>
      <c r="F47" s="290">
        <v>196000</v>
      </c>
      <c r="G47" s="290"/>
      <c r="H47" s="290"/>
      <c r="I47" s="290"/>
      <c r="J47" s="290"/>
      <c r="K47" s="290"/>
      <c r="L47" s="290"/>
      <c r="M47" s="290"/>
      <c r="N47" s="290"/>
      <c r="O47" s="291"/>
      <c r="P47" s="291"/>
      <c r="Q47" s="291"/>
      <c r="R47" s="291"/>
      <c r="S47" s="291"/>
      <c r="T47" s="291"/>
      <c r="U47" s="291"/>
      <c r="V47" s="291"/>
      <c r="W47" s="291"/>
      <c r="X47" s="291"/>
      <c r="Y47" s="291"/>
      <c r="Z47" s="291"/>
      <c r="AA47" s="291"/>
      <c r="AB47" s="291"/>
      <c r="AC47" s="291"/>
      <c r="AD47" s="291"/>
      <c r="AE47" s="291"/>
      <c r="AF47" s="291"/>
      <c r="AG47" s="291"/>
      <c r="AH47" s="291"/>
      <c r="AI47" s="291"/>
      <c r="AJ47" s="479">
        <f t="shared" si="0"/>
        <v>196000</v>
      </c>
      <c r="AK47" s="40"/>
      <c r="AL47" s="40"/>
    </row>
    <row r="48" spans="1:38" ht="17.25" customHeight="1" x14ac:dyDescent="0.25">
      <c r="A48" s="4">
        <v>30</v>
      </c>
      <c r="B48" s="67">
        <v>46052</v>
      </c>
      <c r="C48" s="5" t="s">
        <v>681</v>
      </c>
      <c r="D48" s="5" t="s">
        <v>682</v>
      </c>
      <c r="E48" s="69" t="s">
        <v>755</v>
      </c>
      <c r="F48" s="290">
        <v>49000</v>
      </c>
      <c r="G48" s="290"/>
      <c r="H48" s="290"/>
      <c r="I48" s="290"/>
      <c r="J48" s="290"/>
      <c r="K48" s="290"/>
      <c r="L48" s="290"/>
      <c r="M48" s="290"/>
      <c r="N48" s="290"/>
      <c r="O48" s="291"/>
      <c r="P48" s="291"/>
      <c r="Q48" s="291"/>
      <c r="R48" s="291"/>
      <c r="S48" s="291"/>
      <c r="T48" s="291"/>
      <c r="U48" s="291"/>
      <c r="V48" s="291"/>
      <c r="W48" s="291"/>
      <c r="X48" s="291"/>
      <c r="Y48" s="291"/>
      <c r="Z48" s="291"/>
      <c r="AA48" s="291"/>
      <c r="AB48" s="291"/>
      <c r="AC48" s="291"/>
      <c r="AD48" s="291"/>
      <c r="AE48" s="291"/>
      <c r="AF48" s="291"/>
      <c r="AG48" s="291"/>
      <c r="AH48" s="291"/>
      <c r="AI48" s="291"/>
      <c r="AJ48" s="479">
        <f t="shared" si="0"/>
        <v>49000</v>
      </c>
      <c r="AK48" s="40"/>
      <c r="AL48" s="40"/>
    </row>
    <row r="49" spans="1:38" ht="17.25" customHeight="1" x14ac:dyDescent="0.25">
      <c r="A49" s="4">
        <v>31</v>
      </c>
      <c r="B49" s="67">
        <v>46052</v>
      </c>
      <c r="C49" s="5" t="s">
        <v>683</v>
      </c>
      <c r="D49" s="5" t="s">
        <v>684</v>
      </c>
      <c r="E49" s="69" t="s">
        <v>756</v>
      </c>
      <c r="F49" s="290">
        <v>323000</v>
      </c>
      <c r="G49" s="290"/>
      <c r="H49" s="290"/>
      <c r="I49" s="290"/>
      <c r="J49" s="290"/>
      <c r="K49" s="290"/>
      <c r="L49" s="290"/>
      <c r="M49" s="290"/>
      <c r="N49" s="290"/>
      <c r="O49" s="291"/>
      <c r="P49" s="291"/>
      <c r="Q49" s="291"/>
      <c r="R49" s="291"/>
      <c r="S49" s="291"/>
      <c r="T49" s="291"/>
      <c r="U49" s="291"/>
      <c r="V49" s="291"/>
      <c r="W49" s="291"/>
      <c r="X49" s="291"/>
      <c r="Y49" s="291"/>
      <c r="Z49" s="291"/>
      <c r="AA49" s="291"/>
      <c r="AB49" s="291"/>
      <c r="AC49" s="291"/>
      <c r="AD49" s="291"/>
      <c r="AE49" s="291"/>
      <c r="AF49" s="291"/>
      <c r="AG49" s="291"/>
      <c r="AH49" s="291"/>
      <c r="AI49" s="291"/>
      <c r="AJ49" s="479">
        <f t="shared" si="0"/>
        <v>323000</v>
      </c>
      <c r="AK49" s="40"/>
      <c r="AL49" s="40"/>
    </row>
    <row r="50" spans="1:38" ht="17.25" customHeight="1" x14ac:dyDescent="0.25">
      <c r="A50" s="4">
        <v>32</v>
      </c>
      <c r="B50" s="67">
        <v>46052</v>
      </c>
      <c r="C50" s="5" t="s">
        <v>683</v>
      </c>
      <c r="D50" s="5" t="s">
        <v>684</v>
      </c>
      <c r="E50" s="69" t="s">
        <v>756</v>
      </c>
      <c r="F50" s="290"/>
      <c r="G50" s="290"/>
      <c r="H50" s="290"/>
      <c r="I50" s="290">
        <v>30000</v>
      </c>
      <c r="J50" s="290"/>
      <c r="K50" s="290"/>
      <c r="L50" s="290"/>
      <c r="M50" s="290"/>
      <c r="N50" s="290"/>
      <c r="O50" s="291"/>
      <c r="P50" s="291"/>
      <c r="Q50" s="291"/>
      <c r="R50" s="291"/>
      <c r="S50" s="291"/>
      <c r="T50" s="291"/>
      <c r="U50" s="291"/>
      <c r="V50" s="291"/>
      <c r="W50" s="291"/>
      <c r="X50" s="291"/>
      <c r="Y50" s="291"/>
      <c r="Z50" s="291"/>
      <c r="AA50" s="291"/>
      <c r="AB50" s="291"/>
      <c r="AC50" s="291"/>
      <c r="AD50" s="291"/>
      <c r="AE50" s="291"/>
      <c r="AF50" s="291"/>
      <c r="AG50" s="291"/>
      <c r="AH50" s="291"/>
      <c r="AI50" s="291"/>
      <c r="AJ50" s="479">
        <f t="shared" si="0"/>
        <v>30000</v>
      </c>
      <c r="AK50" s="40"/>
      <c r="AL50" s="40"/>
    </row>
    <row r="51" spans="1:38" ht="17.25" customHeight="1" x14ac:dyDescent="0.25">
      <c r="A51" s="4">
        <v>33</v>
      </c>
      <c r="B51" s="67">
        <v>46052</v>
      </c>
      <c r="C51" s="5" t="s">
        <v>685</v>
      </c>
      <c r="D51" s="5" t="s">
        <v>659</v>
      </c>
      <c r="E51" s="69" t="s">
        <v>757</v>
      </c>
      <c r="F51" s="290">
        <v>28000</v>
      </c>
      <c r="G51" s="290"/>
      <c r="H51" s="290"/>
      <c r="I51" s="290"/>
      <c r="J51" s="290"/>
      <c r="K51" s="290"/>
      <c r="L51" s="290"/>
      <c r="M51" s="290"/>
      <c r="N51" s="290"/>
      <c r="O51" s="291"/>
      <c r="P51" s="291"/>
      <c r="Q51" s="291"/>
      <c r="R51" s="291"/>
      <c r="S51" s="291"/>
      <c r="T51" s="291"/>
      <c r="U51" s="291"/>
      <c r="V51" s="291"/>
      <c r="W51" s="291"/>
      <c r="X51" s="291"/>
      <c r="Y51" s="291"/>
      <c r="Z51" s="291"/>
      <c r="AA51" s="291"/>
      <c r="AB51" s="291"/>
      <c r="AC51" s="291"/>
      <c r="AD51" s="291"/>
      <c r="AE51" s="291"/>
      <c r="AF51" s="291"/>
      <c r="AG51" s="291"/>
      <c r="AH51" s="291"/>
      <c r="AI51" s="291"/>
      <c r="AJ51" s="479">
        <f t="shared" si="0"/>
        <v>28000</v>
      </c>
      <c r="AK51" s="40"/>
      <c r="AL51" s="40"/>
    </row>
    <row r="52" spans="1:38" ht="17.25" customHeight="1" x14ac:dyDescent="0.25">
      <c r="A52" s="4">
        <v>34</v>
      </c>
      <c r="B52" s="67">
        <v>46052</v>
      </c>
      <c r="C52" s="5" t="s">
        <v>686</v>
      </c>
      <c r="D52" s="5" t="s">
        <v>687</v>
      </c>
      <c r="E52" s="69" t="s">
        <v>758</v>
      </c>
      <c r="F52" s="290">
        <v>112000</v>
      </c>
      <c r="G52" s="290"/>
      <c r="H52" s="290"/>
      <c r="I52" s="290"/>
      <c r="J52" s="290"/>
      <c r="K52" s="290"/>
      <c r="L52" s="290"/>
      <c r="M52" s="290"/>
      <c r="N52" s="290"/>
      <c r="O52" s="291"/>
      <c r="P52" s="291"/>
      <c r="Q52" s="291"/>
      <c r="R52" s="291"/>
      <c r="S52" s="291"/>
      <c r="T52" s="291"/>
      <c r="U52" s="291"/>
      <c r="V52" s="291"/>
      <c r="W52" s="291"/>
      <c r="X52" s="291"/>
      <c r="Y52" s="291"/>
      <c r="Z52" s="291"/>
      <c r="AA52" s="291"/>
      <c r="AB52" s="291"/>
      <c r="AC52" s="291"/>
      <c r="AD52" s="291"/>
      <c r="AE52" s="291"/>
      <c r="AF52" s="291"/>
      <c r="AG52" s="291"/>
      <c r="AH52" s="291"/>
      <c r="AI52" s="291"/>
      <c r="AJ52" s="479">
        <f t="shared" si="0"/>
        <v>112000</v>
      </c>
      <c r="AK52" s="40"/>
      <c r="AL52" s="40"/>
    </row>
    <row r="53" spans="1:38" ht="17.25" customHeight="1" x14ac:dyDescent="0.25">
      <c r="A53" s="4">
        <v>35</v>
      </c>
      <c r="B53" s="67">
        <v>46052</v>
      </c>
      <c r="C53" s="5" t="s">
        <v>688</v>
      </c>
      <c r="D53" s="5" t="s">
        <v>645</v>
      </c>
      <c r="E53" s="69" t="s">
        <v>759</v>
      </c>
      <c r="F53" s="290">
        <v>28000</v>
      </c>
      <c r="G53" s="290"/>
      <c r="H53" s="290"/>
      <c r="I53" s="290"/>
      <c r="J53" s="290"/>
      <c r="K53" s="290"/>
      <c r="L53" s="290"/>
      <c r="M53" s="290"/>
      <c r="N53" s="290"/>
      <c r="O53" s="291"/>
      <c r="P53" s="291"/>
      <c r="Q53" s="291"/>
      <c r="R53" s="291"/>
      <c r="S53" s="291"/>
      <c r="T53" s="291"/>
      <c r="U53" s="291"/>
      <c r="V53" s="291"/>
      <c r="W53" s="291"/>
      <c r="X53" s="291"/>
      <c r="Y53" s="291"/>
      <c r="Z53" s="291"/>
      <c r="AA53" s="291"/>
      <c r="AB53" s="291"/>
      <c r="AC53" s="291"/>
      <c r="AD53" s="291"/>
      <c r="AE53" s="291"/>
      <c r="AF53" s="291"/>
      <c r="AG53" s="291"/>
      <c r="AH53" s="291"/>
      <c r="AI53" s="291"/>
      <c r="AJ53" s="479">
        <f t="shared" si="0"/>
        <v>28000</v>
      </c>
      <c r="AK53" s="40"/>
      <c r="AL53" s="40"/>
    </row>
    <row r="54" spans="1:38" ht="17.25" customHeight="1" x14ac:dyDescent="0.25">
      <c r="A54" s="4">
        <v>36</v>
      </c>
      <c r="B54" s="67">
        <v>46052</v>
      </c>
      <c r="C54" s="5" t="s">
        <v>689</v>
      </c>
      <c r="D54" s="5" t="s">
        <v>690</v>
      </c>
      <c r="E54" s="69" t="s">
        <v>760</v>
      </c>
      <c r="F54" s="290">
        <v>42000</v>
      </c>
      <c r="G54" s="290"/>
      <c r="H54" s="290"/>
      <c r="I54" s="290"/>
      <c r="J54" s="290"/>
      <c r="K54" s="290"/>
      <c r="L54" s="290"/>
      <c r="M54" s="290"/>
      <c r="N54" s="290"/>
      <c r="O54" s="291"/>
      <c r="P54" s="291"/>
      <c r="Q54" s="291"/>
      <c r="R54" s="291"/>
      <c r="S54" s="291"/>
      <c r="T54" s="291"/>
      <c r="U54" s="291"/>
      <c r="V54" s="291"/>
      <c r="W54" s="291"/>
      <c r="X54" s="291"/>
      <c r="Y54" s="291"/>
      <c r="Z54" s="291"/>
      <c r="AA54" s="291"/>
      <c r="AB54" s="291"/>
      <c r="AC54" s="291"/>
      <c r="AD54" s="291"/>
      <c r="AE54" s="291"/>
      <c r="AF54" s="291"/>
      <c r="AG54" s="291"/>
      <c r="AH54" s="291"/>
      <c r="AI54" s="291"/>
      <c r="AJ54" s="479">
        <f t="shared" si="0"/>
        <v>42000</v>
      </c>
      <c r="AK54" s="40"/>
      <c r="AL54" s="40"/>
    </row>
    <row r="55" spans="1:38" ht="17.25" customHeight="1" x14ac:dyDescent="0.25">
      <c r="A55" s="4">
        <v>37</v>
      </c>
      <c r="B55" s="67">
        <v>46052</v>
      </c>
      <c r="C55" s="5" t="s">
        <v>691</v>
      </c>
      <c r="D55" s="5" t="s">
        <v>692</v>
      </c>
      <c r="E55" s="69" t="s">
        <v>761</v>
      </c>
      <c r="F55" s="290">
        <v>161000</v>
      </c>
      <c r="G55" s="290"/>
      <c r="H55" s="290"/>
      <c r="I55" s="290"/>
      <c r="J55" s="290"/>
      <c r="K55" s="290"/>
      <c r="L55" s="290"/>
      <c r="M55" s="290"/>
      <c r="N55" s="290"/>
      <c r="O55" s="291"/>
      <c r="P55" s="291"/>
      <c r="Q55" s="291"/>
      <c r="R55" s="291"/>
      <c r="S55" s="291"/>
      <c r="T55" s="291"/>
      <c r="U55" s="291"/>
      <c r="V55" s="291"/>
      <c r="W55" s="291"/>
      <c r="X55" s="291"/>
      <c r="Y55" s="291"/>
      <c r="Z55" s="291"/>
      <c r="AA55" s="291"/>
      <c r="AB55" s="291"/>
      <c r="AC55" s="291"/>
      <c r="AD55" s="291"/>
      <c r="AE55" s="291"/>
      <c r="AF55" s="291"/>
      <c r="AG55" s="291"/>
      <c r="AH55" s="291"/>
      <c r="AI55" s="291"/>
      <c r="AJ55" s="479">
        <f t="shared" si="0"/>
        <v>161000</v>
      </c>
      <c r="AK55" s="40"/>
      <c r="AL55" s="40"/>
    </row>
    <row r="56" spans="1:38" ht="17.25" customHeight="1" x14ac:dyDescent="0.25">
      <c r="A56" s="4">
        <v>38</v>
      </c>
      <c r="B56" s="67">
        <v>46052</v>
      </c>
      <c r="C56" s="5" t="s">
        <v>693</v>
      </c>
      <c r="D56" s="5" t="s">
        <v>694</v>
      </c>
      <c r="E56" s="69" t="s">
        <v>762</v>
      </c>
      <c r="F56" s="290">
        <v>28000</v>
      </c>
      <c r="G56" s="290"/>
      <c r="H56" s="290"/>
      <c r="I56" s="290"/>
      <c r="J56" s="290"/>
      <c r="K56" s="290"/>
      <c r="L56" s="290"/>
      <c r="M56" s="290"/>
      <c r="N56" s="290"/>
      <c r="O56" s="291"/>
      <c r="P56" s="291"/>
      <c r="Q56" s="291"/>
      <c r="R56" s="291"/>
      <c r="S56" s="291"/>
      <c r="T56" s="291"/>
      <c r="U56" s="291"/>
      <c r="V56" s="291"/>
      <c r="W56" s="291"/>
      <c r="X56" s="291"/>
      <c r="Y56" s="291"/>
      <c r="Z56" s="291"/>
      <c r="AA56" s="291"/>
      <c r="AB56" s="291"/>
      <c r="AC56" s="291"/>
      <c r="AD56" s="291"/>
      <c r="AE56" s="291"/>
      <c r="AF56" s="291"/>
      <c r="AG56" s="291"/>
      <c r="AH56" s="291"/>
      <c r="AI56" s="291"/>
      <c r="AJ56" s="479">
        <f t="shared" si="0"/>
        <v>28000</v>
      </c>
      <c r="AK56" s="40"/>
      <c r="AL56" s="40"/>
    </row>
    <row r="57" spans="1:38" ht="25.5" customHeight="1" x14ac:dyDescent="0.25">
      <c r="A57" s="4">
        <v>39</v>
      </c>
      <c r="B57" s="67">
        <v>46052</v>
      </c>
      <c r="C57" s="5" t="s">
        <v>630</v>
      </c>
      <c r="D57" s="5" t="s">
        <v>695</v>
      </c>
      <c r="E57" s="69" t="s">
        <v>807</v>
      </c>
      <c r="F57" s="290"/>
      <c r="G57" s="290"/>
      <c r="H57" s="290"/>
      <c r="I57" s="290"/>
      <c r="J57" s="290"/>
      <c r="K57" s="290"/>
      <c r="L57" s="290"/>
      <c r="M57" s="290"/>
      <c r="N57" s="290"/>
      <c r="O57" s="291"/>
      <c r="P57" s="291"/>
      <c r="Q57" s="291"/>
      <c r="R57" s="291">
        <v>5857</v>
      </c>
      <c r="S57" s="291"/>
      <c r="T57" s="291"/>
      <c r="U57" s="291"/>
      <c r="V57" s="291"/>
      <c r="W57" s="291"/>
      <c r="X57" s="291"/>
      <c r="Y57" s="291"/>
      <c r="Z57" s="291"/>
      <c r="AA57" s="291"/>
      <c r="AB57" s="291"/>
      <c r="AC57" s="291"/>
      <c r="AD57" s="291"/>
      <c r="AE57" s="291"/>
      <c r="AF57" s="291"/>
      <c r="AG57" s="291"/>
      <c r="AH57" s="291"/>
      <c r="AI57" s="291"/>
      <c r="AJ57" s="479">
        <f t="shared" si="0"/>
        <v>5857</v>
      </c>
      <c r="AK57" s="40"/>
      <c r="AL57" s="40"/>
    </row>
    <row r="58" spans="1:38" ht="27" customHeight="1" x14ac:dyDescent="0.25">
      <c r="A58" s="4">
        <v>40</v>
      </c>
      <c r="B58" s="67">
        <v>46052</v>
      </c>
      <c r="C58" s="5" t="s">
        <v>630</v>
      </c>
      <c r="D58" s="5" t="s">
        <v>695</v>
      </c>
      <c r="E58" s="69" t="s">
        <v>807</v>
      </c>
      <c r="F58" s="290"/>
      <c r="G58" s="290"/>
      <c r="H58" s="290"/>
      <c r="I58" s="290"/>
      <c r="J58" s="290"/>
      <c r="K58" s="290"/>
      <c r="L58" s="290"/>
      <c r="M58" s="290"/>
      <c r="N58" s="290"/>
      <c r="O58" s="291"/>
      <c r="P58" s="291"/>
      <c r="Q58" s="291"/>
      <c r="R58" s="291"/>
      <c r="S58" s="291"/>
      <c r="T58" s="291">
        <v>1471</v>
      </c>
      <c r="U58" s="291"/>
      <c r="V58" s="291"/>
      <c r="W58" s="291"/>
      <c r="X58" s="291"/>
      <c r="Y58" s="291"/>
      <c r="Z58" s="291"/>
      <c r="AA58" s="291"/>
      <c r="AB58" s="291"/>
      <c r="AC58" s="291"/>
      <c r="AD58" s="291"/>
      <c r="AE58" s="291"/>
      <c r="AF58" s="291"/>
      <c r="AG58" s="291"/>
      <c r="AH58" s="291"/>
      <c r="AI58" s="291"/>
      <c r="AJ58" s="479">
        <f t="shared" si="0"/>
        <v>1471</v>
      </c>
      <c r="AK58" s="40"/>
      <c r="AL58" s="40"/>
    </row>
    <row r="59" spans="1:38" ht="17.25" customHeight="1" x14ac:dyDescent="0.25">
      <c r="A59" s="4">
        <v>41</v>
      </c>
      <c r="B59" s="67">
        <v>46079</v>
      </c>
      <c r="C59" s="5" t="s">
        <v>696</v>
      </c>
      <c r="D59" s="5" t="s">
        <v>697</v>
      </c>
      <c r="E59" s="69" t="s">
        <v>763</v>
      </c>
      <c r="F59" s="290">
        <v>42000</v>
      </c>
      <c r="G59" s="290"/>
      <c r="H59" s="290"/>
      <c r="I59" s="290"/>
      <c r="J59" s="290"/>
      <c r="K59" s="290"/>
      <c r="L59" s="290"/>
      <c r="M59" s="290"/>
      <c r="N59" s="290"/>
      <c r="O59" s="291"/>
      <c r="P59" s="291"/>
      <c r="Q59" s="291"/>
      <c r="R59" s="291"/>
      <c r="S59" s="291"/>
      <c r="T59" s="291"/>
      <c r="U59" s="291"/>
      <c r="V59" s="291"/>
      <c r="W59" s="291"/>
      <c r="X59" s="291"/>
      <c r="Y59" s="291"/>
      <c r="Z59" s="291"/>
      <c r="AA59" s="291"/>
      <c r="AB59" s="291"/>
      <c r="AC59" s="291"/>
      <c r="AD59" s="291"/>
      <c r="AE59" s="291"/>
      <c r="AF59" s="291"/>
      <c r="AG59" s="291"/>
      <c r="AH59" s="291"/>
      <c r="AI59" s="291"/>
      <c r="AJ59" s="479">
        <f t="shared" si="0"/>
        <v>42000</v>
      </c>
      <c r="AK59" s="40"/>
      <c r="AL59" s="40"/>
    </row>
    <row r="60" spans="1:38" ht="17.25" customHeight="1" x14ac:dyDescent="0.25">
      <c r="A60" s="4">
        <v>42</v>
      </c>
      <c r="B60" s="67">
        <v>46079</v>
      </c>
      <c r="C60" s="5" t="s">
        <v>650</v>
      </c>
      <c r="D60" s="5" t="s">
        <v>659</v>
      </c>
      <c r="E60" s="69" t="s">
        <v>764</v>
      </c>
      <c r="F60" s="290">
        <v>14000</v>
      </c>
      <c r="G60" s="290"/>
      <c r="H60" s="290"/>
      <c r="I60" s="290"/>
      <c r="J60" s="290"/>
      <c r="K60" s="290"/>
      <c r="L60" s="290"/>
      <c r="M60" s="290"/>
      <c r="N60" s="290"/>
      <c r="O60" s="291"/>
      <c r="P60" s="291"/>
      <c r="Q60" s="291"/>
      <c r="R60" s="291"/>
      <c r="S60" s="291"/>
      <c r="T60" s="291"/>
      <c r="U60" s="291"/>
      <c r="V60" s="291"/>
      <c r="W60" s="291"/>
      <c r="X60" s="291"/>
      <c r="Y60" s="291"/>
      <c r="Z60" s="291"/>
      <c r="AA60" s="291"/>
      <c r="AB60" s="291"/>
      <c r="AC60" s="291"/>
      <c r="AD60" s="291"/>
      <c r="AE60" s="291"/>
      <c r="AF60" s="291"/>
      <c r="AG60" s="291"/>
      <c r="AH60" s="291"/>
      <c r="AI60" s="291"/>
      <c r="AJ60" s="479">
        <f t="shared" si="0"/>
        <v>14000</v>
      </c>
      <c r="AK60" s="40"/>
      <c r="AL60" s="40"/>
    </row>
    <row r="61" spans="1:38" ht="17.25" customHeight="1" x14ac:dyDescent="0.25">
      <c r="A61" s="4">
        <v>43</v>
      </c>
      <c r="B61" s="67">
        <v>46079</v>
      </c>
      <c r="C61" s="5" t="s">
        <v>674</v>
      </c>
      <c r="D61" s="5" t="s">
        <v>698</v>
      </c>
      <c r="E61" s="69" t="s">
        <v>765</v>
      </c>
      <c r="F61" s="290">
        <v>1369900</v>
      </c>
      <c r="G61" s="290"/>
      <c r="H61" s="290"/>
      <c r="I61" s="290"/>
      <c r="J61" s="290"/>
      <c r="K61" s="290"/>
      <c r="L61" s="290"/>
      <c r="M61" s="290"/>
      <c r="N61" s="290"/>
      <c r="O61" s="291"/>
      <c r="P61" s="291"/>
      <c r="Q61" s="291"/>
      <c r="R61" s="291"/>
      <c r="S61" s="291"/>
      <c r="T61" s="291"/>
      <c r="U61" s="291"/>
      <c r="V61" s="291"/>
      <c r="W61" s="291"/>
      <c r="X61" s="291"/>
      <c r="Y61" s="291"/>
      <c r="Z61" s="291"/>
      <c r="AA61" s="291"/>
      <c r="AB61" s="291"/>
      <c r="AC61" s="291"/>
      <c r="AD61" s="291"/>
      <c r="AE61" s="291"/>
      <c r="AF61" s="291"/>
      <c r="AG61" s="291"/>
      <c r="AH61" s="291"/>
      <c r="AI61" s="291"/>
      <c r="AJ61" s="479">
        <f t="shared" si="0"/>
        <v>1369900</v>
      </c>
      <c r="AK61" s="40"/>
      <c r="AL61" s="40"/>
    </row>
    <row r="62" spans="1:38" ht="17.25" customHeight="1" x14ac:dyDescent="0.25">
      <c r="A62" s="4">
        <v>44</v>
      </c>
      <c r="B62" s="67">
        <v>46079</v>
      </c>
      <c r="C62" s="5" t="s">
        <v>679</v>
      </c>
      <c r="D62" s="5" t="s">
        <v>699</v>
      </c>
      <c r="E62" s="69" t="s">
        <v>766</v>
      </c>
      <c r="F62" s="290">
        <v>28000</v>
      </c>
      <c r="G62" s="290"/>
      <c r="H62" s="290"/>
      <c r="I62" s="290"/>
      <c r="J62" s="290"/>
      <c r="K62" s="290"/>
      <c r="L62" s="290"/>
      <c r="M62" s="290"/>
      <c r="N62" s="290"/>
      <c r="O62" s="291"/>
      <c r="P62" s="291"/>
      <c r="Q62" s="291"/>
      <c r="R62" s="291"/>
      <c r="S62" s="291"/>
      <c r="T62" s="291"/>
      <c r="U62" s="291"/>
      <c r="V62" s="291"/>
      <c r="W62" s="291"/>
      <c r="X62" s="291"/>
      <c r="Y62" s="291"/>
      <c r="Z62" s="291"/>
      <c r="AA62" s="291"/>
      <c r="AB62" s="291"/>
      <c r="AC62" s="291"/>
      <c r="AD62" s="291"/>
      <c r="AE62" s="291"/>
      <c r="AF62" s="291"/>
      <c r="AG62" s="291"/>
      <c r="AH62" s="291"/>
      <c r="AI62" s="291"/>
      <c r="AJ62" s="479">
        <f t="shared" si="0"/>
        <v>28000</v>
      </c>
      <c r="AK62" s="40"/>
      <c r="AL62" s="40"/>
    </row>
    <row r="63" spans="1:38" ht="17.25" customHeight="1" x14ac:dyDescent="0.25">
      <c r="A63" s="4">
        <v>45</v>
      </c>
      <c r="B63" s="67">
        <v>46079</v>
      </c>
      <c r="C63" s="5" t="s">
        <v>681</v>
      </c>
      <c r="D63" s="5" t="s">
        <v>699</v>
      </c>
      <c r="E63" s="69" t="s">
        <v>767</v>
      </c>
      <c r="F63" s="290">
        <v>28000</v>
      </c>
      <c r="G63" s="290"/>
      <c r="H63" s="290"/>
      <c r="I63" s="290"/>
      <c r="J63" s="290"/>
      <c r="K63" s="290"/>
      <c r="L63" s="290"/>
      <c r="M63" s="290"/>
      <c r="N63" s="290"/>
      <c r="O63" s="291"/>
      <c r="P63" s="291"/>
      <c r="Q63" s="291"/>
      <c r="R63" s="291"/>
      <c r="S63" s="291"/>
      <c r="T63" s="291"/>
      <c r="U63" s="291"/>
      <c r="V63" s="291"/>
      <c r="W63" s="291"/>
      <c r="X63" s="291"/>
      <c r="Y63" s="291"/>
      <c r="Z63" s="291"/>
      <c r="AA63" s="291"/>
      <c r="AB63" s="291"/>
      <c r="AC63" s="291"/>
      <c r="AD63" s="291"/>
      <c r="AE63" s="291"/>
      <c r="AF63" s="291"/>
      <c r="AG63" s="291"/>
      <c r="AH63" s="291"/>
      <c r="AI63" s="291"/>
      <c r="AJ63" s="479">
        <f t="shared" si="0"/>
        <v>28000</v>
      </c>
      <c r="AK63" s="40"/>
      <c r="AL63" s="40"/>
    </row>
    <row r="64" spans="1:38" ht="17.25" customHeight="1" x14ac:dyDescent="0.25">
      <c r="A64" s="4">
        <v>46</v>
      </c>
      <c r="B64" s="67">
        <v>46079</v>
      </c>
      <c r="C64" s="5" t="s">
        <v>700</v>
      </c>
      <c r="D64" s="5" t="s">
        <v>701</v>
      </c>
      <c r="E64" s="69" t="s">
        <v>768</v>
      </c>
      <c r="F64" s="290"/>
      <c r="G64" s="290"/>
      <c r="H64" s="290"/>
      <c r="I64" s="290">
        <v>24000</v>
      </c>
      <c r="J64" s="290"/>
      <c r="K64" s="290"/>
      <c r="L64" s="290"/>
      <c r="M64" s="290"/>
      <c r="N64" s="290"/>
      <c r="O64" s="291"/>
      <c r="P64" s="291"/>
      <c r="Q64" s="291"/>
      <c r="R64" s="291"/>
      <c r="S64" s="291"/>
      <c r="T64" s="291"/>
      <c r="U64" s="291"/>
      <c r="V64" s="291"/>
      <c r="W64" s="291"/>
      <c r="X64" s="291"/>
      <c r="Y64" s="291"/>
      <c r="Z64" s="291"/>
      <c r="AA64" s="291"/>
      <c r="AB64" s="291"/>
      <c r="AC64" s="291"/>
      <c r="AD64" s="291"/>
      <c r="AE64" s="291"/>
      <c r="AF64" s="291"/>
      <c r="AG64" s="291"/>
      <c r="AH64" s="291"/>
      <c r="AI64" s="291"/>
      <c r="AJ64" s="479">
        <f t="shared" si="0"/>
        <v>24000</v>
      </c>
      <c r="AK64" s="40"/>
      <c r="AL64" s="40"/>
    </row>
    <row r="65" spans="1:38" ht="17.25" customHeight="1" x14ac:dyDescent="0.25">
      <c r="A65" s="4">
        <v>47</v>
      </c>
      <c r="B65" s="67">
        <v>46079</v>
      </c>
      <c r="C65" s="5" t="s">
        <v>702</v>
      </c>
      <c r="D65" s="5" t="s">
        <v>659</v>
      </c>
      <c r="E65" s="69" t="s">
        <v>769</v>
      </c>
      <c r="F65" s="290">
        <v>28000</v>
      </c>
      <c r="G65" s="290"/>
      <c r="H65" s="290"/>
      <c r="I65" s="290"/>
      <c r="J65" s="290"/>
      <c r="K65" s="290"/>
      <c r="L65" s="290"/>
      <c r="M65" s="290"/>
      <c r="N65" s="290"/>
      <c r="O65" s="291"/>
      <c r="P65" s="291"/>
      <c r="Q65" s="291"/>
      <c r="R65" s="291"/>
      <c r="S65" s="291"/>
      <c r="T65" s="291"/>
      <c r="U65" s="291"/>
      <c r="V65" s="291"/>
      <c r="W65" s="291"/>
      <c r="X65" s="291"/>
      <c r="Y65" s="291"/>
      <c r="Z65" s="291"/>
      <c r="AA65" s="291"/>
      <c r="AB65" s="291"/>
      <c r="AC65" s="291"/>
      <c r="AD65" s="291"/>
      <c r="AE65" s="291"/>
      <c r="AF65" s="291"/>
      <c r="AG65" s="291"/>
      <c r="AH65" s="291"/>
      <c r="AI65" s="291"/>
      <c r="AJ65" s="479">
        <f t="shared" si="0"/>
        <v>28000</v>
      </c>
      <c r="AK65" s="40"/>
      <c r="AL65" s="40"/>
    </row>
    <row r="66" spans="1:38" ht="17.25" customHeight="1" x14ac:dyDescent="0.25">
      <c r="A66" s="4">
        <v>48</v>
      </c>
      <c r="B66" s="67">
        <v>46079</v>
      </c>
      <c r="C66" s="5" t="s">
        <v>689</v>
      </c>
      <c r="D66" s="5" t="s">
        <v>697</v>
      </c>
      <c r="E66" s="69" t="s">
        <v>770</v>
      </c>
      <c r="F66" s="290">
        <v>42000</v>
      </c>
      <c r="G66" s="290"/>
      <c r="H66" s="290"/>
      <c r="I66" s="290"/>
      <c r="J66" s="290"/>
      <c r="K66" s="290"/>
      <c r="L66" s="290"/>
      <c r="M66" s="290"/>
      <c r="N66" s="290"/>
      <c r="O66" s="291"/>
      <c r="P66" s="291"/>
      <c r="Q66" s="291"/>
      <c r="R66" s="291"/>
      <c r="S66" s="291"/>
      <c r="T66" s="291"/>
      <c r="U66" s="291"/>
      <c r="V66" s="291"/>
      <c r="W66" s="291"/>
      <c r="X66" s="291"/>
      <c r="Y66" s="291"/>
      <c r="Z66" s="291"/>
      <c r="AA66" s="291"/>
      <c r="AB66" s="291"/>
      <c r="AC66" s="291"/>
      <c r="AD66" s="291"/>
      <c r="AE66" s="291"/>
      <c r="AF66" s="291"/>
      <c r="AG66" s="291"/>
      <c r="AH66" s="291"/>
      <c r="AI66" s="291"/>
      <c r="AJ66" s="479">
        <f t="shared" si="0"/>
        <v>42000</v>
      </c>
      <c r="AK66" s="40"/>
      <c r="AL66" s="40"/>
    </row>
    <row r="67" spans="1:38" ht="17.25" customHeight="1" x14ac:dyDescent="0.25">
      <c r="A67" s="4">
        <v>49</v>
      </c>
      <c r="B67" s="67">
        <v>46079</v>
      </c>
      <c r="C67" s="5" t="s">
        <v>703</v>
      </c>
      <c r="D67" s="5" t="s">
        <v>701</v>
      </c>
      <c r="E67" s="69" t="s">
        <v>771</v>
      </c>
      <c r="F67" s="290"/>
      <c r="G67" s="290"/>
      <c r="H67" s="290"/>
      <c r="I67" s="290">
        <v>6000</v>
      </c>
      <c r="J67" s="290"/>
      <c r="K67" s="290"/>
      <c r="L67" s="290"/>
      <c r="M67" s="290"/>
      <c r="N67" s="290"/>
      <c r="O67" s="291"/>
      <c r="P67" s="291"/>
      <c r="Q67" s="291"/>
      <c r="R67" s="291"/>
      <c r="S67" s="291"/>
      <c r="T67" s="291"/>
      <c r="U67" s="291"/>
      <c r="V67" s="291"/>
      <c r="W67" s="291"/>
      <c r="X67" s="291"/>
      <c r="Y67" s="291"/>
      <c r="Z67" s="291"/>
      <c r="AA67" s="291"/>
      <c r="AB67" s="291"/>
      <c r="AC67" s="291"/>
      <c r="AD67" s="291"/>
      <c r="AE67" s="291"/>
      <c r="AF67" s="291"/>
      <c r="AG67" s="291"/>
      <c r="AH67" s="291"/>
      <c r="AI67" s="291"/>
      <c r="AJ67" s="479">
        <f t="shared" si="0"/>
        <v>6000</v>
      </c>
      <c r="AK67" s="40"/>
      <c r="AL67" s="40"/>
    </row>
    <row r="68" spans="1:38" ht="17.25" customHeight="1" x14ac:dyDescent="0.25">
      <c r="A68" s="4">
        <v>50</v>
      </c>
      <c r="B68" s="67">
        <v>46079</v>
      </c>
      <c r="C68" s="5" t="s">
        <v>677</v>
      </c>
      <c r="D68" s="5" t="s">
        <v>636</v>
      </c>
      <c r="E68" s="69" t="s">
        <v>772</v>
      </c>
      <c r="F68" s="290">
        <v>14000</v>
      </c>
      <c r="G68" s="290"/>
      <c r="H68" s="290"/>
      <c r="I68" s="290"/>
      <c r="J68" s="290"/>
      <c r="K68" s="290"/>
      <c r="L68" s="290"/>
      <c r="M68" s="290"/>
      <c r="N68" s="290"/>
      <c r="O68" s="291"/>
      <c r="P68" s="291"/>
      <c r="Q68" s="291"/>
      <c r="R68" s="291"/>
      <c r="S68" s="291"/>
      <c r="T68" s="291"/>
      <c r="U68" s="291"/>
      <c r="V68" s="291"/>
      <c r="W68" s="291"/>
      <c r="X68" s="291"/>
      <c r="Y68" s="291"/>
      <c r="Z68" s="291"/>
      <c r="AA68" s="291"/>
      <c r="AB68" s="291"/>
      <c r="AC68" s="291"/>
      <c r="AD68" s="291"/>
      <c r="AE68" s="291"/>
      <c r="AF68" s="291"/>
      <c r="AG68" s="291"/>
      <c r="AH68" s="291"/>
      <c r="AI68" s="291"/>
      <c r="AJ68" s="479">
        <f t="shared" si="0"/>
        <v>14000</v>
      </c>
      <c r="AK68" s="40"/>
      <c r="AL68" s="40"/>
    </row>
    <row r="69" spans="1:38" ht="17.25" customHeight="1" x14ac:dyDescent="0.25">
      <c r="A69" s="4">
        <v>51</v>
      </c>
      <c r="B69" s="67">
        <v>46079</v>
      </c>
      <c r="C69" s="5" t="s">
        <v>703</v>
      </c>
      <c r="D69" s="5" t="s">
        <v>701</v>
      </c>
      <c r="E69" s="69" t="s">
        <v>773</v>
      </c>
      <c r="F69" s="290"/>
      <c r="G69" s="290"/>
      <c r="H69" s="290"/>
      <c r="I69" s="290">
        <v>6000</v>
      </c>
      <c r="J69" s="290"/>
      <c r="K69" s="290"/>
      <c r="L69" s="290"/>
      <c r="M69" s="290"/>
      <c r="N69" s="290"/>
      <c r="O69" s="291"/>
      <c r="P69" s="291"/>
      <c r="Q69" s="291"/>
      <c r="R69" s="291"/>
      <c r="S69" s="291"/>
      <c r="T69" s="291"/>
      <c r="U69" s="291"/>
      <c r="V69" s="291"/>
      <c r="W69" s="291"/>
      <c r="X69" s="291"/>
      <c r="Y69" s="291"/>
      <c r="Z69" s="291"/>
      <c r="AA69" s="291"/>
      <c r="AB69" s="291"/>
      <c r="AC69" s="291"/>
      <c r="AD69" s="291"/>
      <c r="AE69" s="291"/>
      <c r="AF69" s="291"/>
      <c r="AG69" s="291"/>
      <c r="AH69" s="291"/>
      <c r="AI69" s="291"/>
      <c r="AJ69" s="479">
        <f t="shared" si="0"/>
        <v>6000</v>
      </c>
      <c r="AK69" s="40"/>
      <c r="AL69" s="40"/>
    </row>
    <row r="70" spans="1:38" ht="17.25" customHeight="1" x14ac:dyDescent="0.25">
      <c r="A70" s="4">
        <v>52</v>
      </c>
      <c r="B70" s="67">
        <v>46079</v>
      </c>
      <c r="C70" s="5" t="s">
        <v>704</v>
      </c>
      <c r="D70" s="5" t="s">
        <v>701</v>
      </c>
      <c r="E70" s="69" t="s">
        <v>774</v>
      </c>
      <c r="F70" s="290"/>
      <c r="G70" s="290"/>
      <c r="H70" s="290"/>
      <c r="I70" s="290">
        <v>6000</v>
      </c>
      <c r="J70" s="290"/>
      <c r="K70" s="290"/>
      <c r="L70" s="290"/>
      <c r="M70" s="290"/>
      <c r="N70" s="290"/>
      <c r="O70" s="291"/>
      <c r="P70" s="291"/>
      <c r="Q70" s="291"/>
      <c r="R70" s="291"/>
      <c r="S70" s="291"/>
      <c r="T70" s="291"/>
      <c r="U70" s="291"/>
      <c r="V70" s="291"/>
      <c r="W70" s="291"/>
      <c r="X70" s="291"/>
      <c r="Y70" s="291"/>
      <c r="Z70" s="291"/>
      <c r="AA70" s="291"/>
      <c r="AB70" s="291"/>
      <c r="AC70" s="291"/>
      <c r="AD70" s="291"/>
      <c r="AE70" s="291"/>
      <c r="AF70" s="291"/>
      <c r="AG70" s="291"/>
      <c r="AH70" s="291"/>
      <c r="AI70" s="291"/>
      <c r="AJ70" s="479">
        <f t="shared" si="0"/>
        <v>6000</v>
      </c>
      <c r="AK70" s="40"/>
      <c r="AL70" s="40"/>
    </row>
    <row r="71" spans="1:38" ht="17.25" customHeight="1" x14ac:dyDescent="0.25">
      <c r="A71" s="4">
        <v>53</v>
      </c>
      <c r="B71" s="67">
        <v>46079</v>
      </c>
      <c r="C71" s="5" t="s">
        <v>705</v>
      </c>
      <c r="D71" s="5" t="s">
        <v>706</v>
      </c>
      <c r="E71" s="69" t="s">
        <v>775</v>
      </c>
      <c r="F71" s="290">
        <v>56000</v>
      </c>
      <c r="G71" s="290"/>
      <c r="H71" s="290"/>
      <c r="I71" s="290"/>
      <c r="J71" s="290"/>
      <c r="K71" s="290"/>
      <c r="L71" s="290"/>
      <c r="M71" s="290"/>
      <c r="N71" s="290"/>
      <c r="O71" s="291"/>
      <c r="P71" s="291"/>
      <c r="Q71" s="291"/>
      <c r="R71" s="291"/>
      <c r="S71" s="291"/>
      <c r="T71" s="291"/>
      <c r="U71" s="291"/>
      <c r="V71" s="291"/>
      <c r="W71" s="291"/>
      <c r="X71" s="291"/>
      <c r="Y71" s="291"/>
      <c r="Z71" s="291"/>
      <c r="AA71" s="291"/>
      <c r="AB71" s="291"/>
      <c r="AC71" s="291"/>
      <c r="AD71" s="291"/>
      <c r="AE71" s="291"/>
      <c r="AF71" s="291"/>
      <c r="AG71" s="291"/>
      <c r="AH71" s="291"/>
      <c r="AI71" s="291"/>
      <c r="AJ71" s="479">
        <f t="shared" si="0"/>
        <v>56000</v>
      </c>
      <c r="AK71" s="40"/>
      <c r="AL71" s="40"/>
    </row>
    <row r="72" spans="1:38" ht="17.25" customHeight="1" x14ac:dyDescent="0.25">
      <c r="A72" s="4">
        <v>54</v>
      </c>
      <c r="B72" s="67">
        <v>46079</v>
      </c>
      <c r="C72" s="5" t="s">
        <v>683</v>
      </c>
      <c r="D72" s="5" t="s">
        <v>636</v>
      </c>
      <c r="E72" s="69" t="s">
        <v>776</v>
      </c>
      <c r="F72" s="290">
        <v>14000</v>
      </c>
      <c r="G72" s="290"/>
      <c r="H72" s="290"/>
      <c r="I72" s="290"/>
      <c r="J72" s="290"/>
      <c r="K72" s="290"/>
      <c r="L72" s="290"/>
      <c r="M72" s="290"/>
      <c r="N72" s="290"/>
      <c r="O72" s="291"/>
      <c r="P72" s="291"/>
      <c r="Q72" s="291"/>
      <c r="R72" s="291"/>
      <c r="S72" s="291"/>
      <c r="T72" s="291"/>
      <c r="U72" s="291"/>
      <c r="V72" s="291"/>
      <c r="W72" s="291"/>
      <c r="X72" s="291"/>
      <c r="Y72" s="291"/>
      <c r="Z72" s="291"/>
      <c r="AA72" s="291"/>
      <c r="AB72" s="291"/>
      <c r="AC72" s="291"/>
      <c r="AD72" s="291"/>
      <c r="AE72" s="291"/>
      <c r="AF72" s="291"/>
      <c r="AG72" s="291"/>
      <c r="AH72" s="291"/>
      <c r="AI72" s="291"/>
      <c r="AJ72" s="479">
        <f t="shared" si="0"/>
        <v>14000</v>
      </c>
      <c r="AK72" s="40"/>
      <c r="AL72" s="40"/>
    </row>
    <row r="73" spans="1:38" ht="17.25" customHeight="1" x14ac:dyDescent="0.25">
      <c r="A73" s="4">
        <v>55</v>
      </c>
      <c r="B73" s="67">
        <v>46079</v>
      </c>
      <c r="C73" s="5" t="s">
        <v>707</v>
      </c>
      <c r="D73" s="5" t="s">
        <v>641</v>
      </c>
      <c r="E73" s="69" t="s">
        <v>777</v>
      </c>
      <c r="F73" s="290">
        <v>14000</v>
      </c>
      <c r="G73" s="290"/>
      <c r="H73" s="290"/>
      <c r="I73" s="290"/>
      <c r="J73" s="290"/>
      <c r="K73" s="290"/>
      <c r="L73" s="290"/>
      <c r="M73" s="290"/>
      <c r="N73" s="290"/>
      <c r="O73" s="291"/>
      <c r="P73" s="291"/>
      <c r="Q73" s="291"/>
      <c r="R73" s="291"/>
      <c r="S73" s="291"/>
      <c r="T73" s="291"/>
      <c r="U73" s="291"/>
      <c r="V73" s="291"/>
      <c r="W73" s="291"/>
      <c r="X73" s="291"/>
      <c r="Y73" s="291"/>
      <c r="Z73" s="291"/>
      <c r="AA73" s="291"/>
      <c r="AB73" s="291"/>
      <c r="AC73" s="291"/>
      <c r="AD73" s="291"/>
      <c r="AE73" s="291"/>
      <c r="AF73" s="291"/>
      <c r="AG73" s="291"/>
      <c r="AH73" s="291"/>
      <c r="AI73" s="291"/>
      <c r="AJ73" s="479">
        <f t="shared" si="0"/>
        <v>14000</v>
      </c>
      <c r="AK73" s="40"/>
      <c r="AL73" s="40"/>
    </row>
    <row r="74" spans="1:38" ht="17.25" customHeight="1" x14ac:dyDescent="0.25">
      <c r="A74" s="4">
        <v>56</v>
      </c>
      <c r="B74" s="67">
        <v>46079</v>
      </c>
      <c r="C74" s="5" t="s">
        <v>640</v>
      </c>
      <c r="D74" s="5" t="s">
        <v>636</v>
      </c>
      <c r="E74" s="69" t="s">
        <v>778</v>
      </c>
      <c r="F74" s="290">
        <v>14000</v>
      </c>
      <c r="G74" s="290"/>
      <c r="H74" s="290"/>
      <c r="I74" s="290"/>
      <c r="J74" s="290"/>
      <c r="K74" s="290"/>
      <c r="L74" s="290"/>
      <c r="M74" s="290"/>
      <c r="N74" s="290"/>
      <c r="O74" s="291"/>
      <c r="P74" s="291"/>
      <c r="Q74" s="291"/>
      <c r="R74" s="291"/>
      <c r="S74" s="291"/>
      <c r="T74" s="291"/>
      <c r="U74" s="291"/>
      <c r="V74" s="291"/>
      <c r="W74" s="291"/>
      <c r="X74" s="291"/>
      <c r="Y74" s="291"/>
      <c r="Z74" s="291"/>
      <c r="AA74" s="291"/>
      <c r="AB74" s="291"/>
      <c r="AC74" s="291"/>
      <c r="AD74" s="291"/>
      <c r="AE74" s="291"/>
      <c r="AF74" s="291"/>
      <c r="AG74" s="291"/>
      <c r="AH74" s="291"/>
      <c r="AI74" s="291"/>
      <c r="AJ74" s="479">
        <f t="shared" si="0"/>
        <v>14000</v>
      </c>
      <c r="AK74" s="40"/>
      <c r="AL74" s="40"/>
    </row>
    <row r="75" spans="1:38" ht="17.25" customHeight="1" x14ac:dyDescent="0.25">
      <c r="A75" s="4">
        <v>57</v>
      </c>
      <c r="B75" s="67">
        <v>46079</v>
      </c>
      <c r="C75" s="5" t="s">
        <v>708</v>
      </c>
      <c r="D75" s="5" t="s">
        <v>701</v>
      </c>
      <c r="E75" s="69" t="s">
        <v>779</v>
      </c>
      <c r="F75" s="290"/>
      <c r="G75" s="290"/>
      <c r="H75" s="290"/>
      <c r="I75" s="290">
        <v>6000</v>
      </c>
      <c r="J75" s="290"/>
      <c r="K75" s="290"/>
      <c r="L75" s="290"/>
      <c r="M75" s="290"/>
      <c r="N75" s="290"/>
      <c r="O75" s="291"/>
      <c r="P75" s="291"/>
      <c r="Q75" s="291"/>
      <c r="R75" s="291"/>
      <c r="S75" s="291"/>
      <c r="T75" s="291"/>
      <c r="U75" s="291"/>
      <c r="V75" s="291"/>
      <c r="W75" s="291"/>
      <c r="X75" s="291"/>
      <c r="Y75" s="291"/>
      <c r="Z75" s="291"/>
      <c r="AA75" s="291"/>
      <c r="AB75" s="291"/>
      <c r="AC75" s="291"/>
      <c r="AD75" s="291"/>
      <c r="AE75" s="291"/>
      <c r="AF75" s="291"/>
      <c r="AG75" s="291"/>
      <c r="AH75" s="291"/>
      <c r="AI75" s="291"/>
      <c r="AJ75" s="479">
        <f t="shared" si="0"/>
        <v>6000</v>
      </c>
      <c r="AK75" s="40"/>
      <c r="AL75" s="40"/>
    </row>
    <row r="76" spans="1:38" ht="17.25" customHeight="1" x14ac:dyDescent="0.25">
      <c r="A76" s="4">
        <v>58</v>
      </c>
      <c r="B76" s="67">
        <v>46079</v>
      </c>
      <c r="C76" s="5" t="s">
        <v>709</v>
      </c>
      <c r="D76" s="5" t="s">
        <v>710</v>
      </c>
      <c r="E76" s="69" t="s">
        <v>780</v>
      </c>
      <c r="F76" s="290"/>
      <c r="G76" s="290"/>
      <c r="H76" s="290"/>
      <c r="I76" s="290">
        <v>12000</v>
      </c>
      <c r="J76" s="290"/>
      <c r="K76" s="290"/>
      <c r="L76" s="290"/>
      <c r="M76" s="290"/>
      <c r="N76" s="290"/>
      <c r="O76" s="291"/>
      <c r="P76" s="291"/>
      <c r="Q76" s="291"/>
      <c r="R76" s="291"/>
      <c r="S76" s="291"/>
      <c r="T76" s="291"/>
      <c r="U76" s="291"/>
      <c r="V76" s="291"/>
      <c r="W76" s="291"/>
      <c r="X76" s="291"/>
      <c r="Y76" s="291"/>
      <c r="Z76" s="291"/>
      <c r="AA76" s="291"/>
      <c r="AB76" s="291"/>
      <c r="AC76" s="291"/>
      <c r="AD76" s="291"/>
      <c r="AE76" s="291"/>
      <c r="AF76" s="291"/>
      <c r="AG76" s="291"/>
      <c r="AH76" s="291"/>
      <c r="AI76" s="291"/>
      <c r="AJ76" s="479">
        <f t="shared" si="0"/>
        <v>12000</v>
      </c>
      <c r="AK76" s="40"/>
      <c r="AL76" s="40"/>
    </row>
    <row r="77" spans="1:38" ht="17.25" customHeight="1" x14ac:dyDescent="0.25">
      <c r="A77" s="4">
        <v>59</v>
      </c>
      <c r="B77" s="67">
        <v>46079</v>
      </c>
      <c r="C77" s="5" t="s">
        <v>650</v>
      </c>
      <c r="D77" s="5" t="s">
        <v>711</v>
      </c>
      <c r="E77" s="69" t="s">
        <v>781</v>
      </c>
      <c r="F77" s="290">
        <v>42000</v>
      </c>
      <c r="G77" s="290"/>
      <c r="H77" s="290"/>
      <c r="I77" s="290"/>
      <c r="J77" s="290"/>
      <c r="K77" s="290"/>
      <c r="L77" s="290"/>
      <c r="M77" s="290"/>
      <c r="N77" s="290"/>
      <c r="O77" s="291"/>
      <c r="P77" s="291"/>
      <c r="Q77" s="291"/>
      <c r="R77" s="291"/>
      <c r="S77" s="291"/>
      <c r="T77" s="291"/>
      <c r="U77" s="291"/>
      <c r="V77" s="291"/>
      <c r="W77" s="291"/>
      <c r="X77" s="291"/>
      <c r="Y77" s="291"/>
      <c r="Z77" s="291"/>
      <c r="AA77" s="291"/>
      <c r="AB77" s="291"/>
      <c r="AC77" s="291"/>
      <c r="AD77" s="291"/>
      <c r="AE77" s="291"/>
      <c r="AF77" s="291"/>
      <c r="AG77" s="291"/>
      <c r="AH77" s="291"/>
      <c r="AI77" s="291"/>
      <c r="AJ77" s="479">
        <f t="shared" si="0"/>
        <v>42000</v>
      </c>
      <c r="AK77" s="40"/>
      <c r="AL77" s="40"/>
    </row>
    <row r="78" spans="1:38" ht="17.25" customHeight="1" x14ac:dyDescent="0.25">
      <c r="A78" s="4">
        <v>60</v>
      </c>
      <c r="B78" s="67">
        <v>46079</v>
      </c>
      <c r="C78" s="5" t="s">
        <v>712</v>
      </c>
      <c r="D78" s="5" t="s">
        <v>661</v>
      </c>
      <c r="E78" s="69" t="s">
        <v>782</v>
      </c>
      <c r="F78" s="290">
        <v>14000</v>
      </c>
      <c r="G78" s="290"/>
      <c r="H78" s="290"/>
      <c r="I78" s="290"/>
      <c r="J78" s="290"/>
      <c r="K78" s="290"/>
      <c r="L78" s="290"/>
      <c r="M78" s="290"/>
      <c r="N78" s="290"/>
      <c r="O78" s="291"/>
      <c r="P78" s="291"/>
      <c r="Q78" s="291"/>
      <c r="R78" s="291"/>
      <c r="S78" s="291"/>
      <c r="T78" s="291"/>
      <c r="U78" s="291"/>
      <c r="V78" s="291"/>
      <c r="W78" s="291"/>
      <c r="X78" s="291"/>
      <c r="Y78" s="291"/>
      <c r="Z78" s="291"/>
      <c r="AA78" s="291"/>
      <c r="AB78" s="291"/>
      <c r="AC78" s="291"/>
      <c r="AD78" s="291"/>
      <c r="AE78" s="291"/>
      <c r="AF78" s="291"/>
      <c r="AG78" s="291"/>
      <c r="AH78" s="291"/>
      <c r="AI78" s="291"/>
      <c r="AJ78" s="479">
        <f t="shared" si="0"/>
        <v>14000</v>
      </c>
      <c r="AK78" s="40"/>
      <c r="AL78" s="40"/>
    </row>
    <row r="79" spans="1:38" ht="17.25" customHeight="1" x14ac:dyDescent="0.25">
      <c r="A79" s="4">
        <v>61</v>
      </c>
      <c r="B79" s="67">
        <v>46079</v>
      </c>
      <c r="C79" s="5" t="s">
        <v>686</v>
      </c>
      <c r="D79" s="5" t="s">
        <v>711</v>
      </c>
      <c r="E79" s="69" t="s">
        <v>783</v>
      </c>
      <c r="F79" s="290">
        <v>42000</v>
      </c>
      <c r="G79" s="290"/>
      <c r="H79" s="290"/>
      <c r="I79" s="290"/>
      <c r="J79" s="290"/>
      <c r="K79" s="290"/>
      <c r="L79" s="290"/>
      <c r="M79" s="290"/>
      <c r="N79" s="290"/>
      <c r="O79" s="291"/>
      <c r="P79" s="291"/>
      <c r="Q79" s="291"/>
      <c r="R79" s="291"/>
      <c r="S79" s="291"/>
      <c r="T79" s="291"/>
      <c r="U79" s="291"/>
      <c r="V79" s="291"/>
      <c r="W79" s="291"/>
      <c r="X79" s="291"/>
      <c r="Y79" s="291"/>
      <c r="Z79" s="291"/>
      <c r="AA79" s="291"/>
      <c r="AB79" s="291"/>
      <c r="AC79" s="291"/>
      <c r="AD79" s="291"/>
      <c r="AE79" s="291"/>
      <c r="AF79" s="291"/>
      <c r="AG79" s="291"/>
      <c r="AH79" s="291"/>
      <c r="AI79" s="291"/>
      <c r="AJ79" s="479">
        <f t="shared" si="0"/>
        <v>42000</v>
      </c>
      <c r="AK79" s="40"/>
      <c r="AL79" s="40"/>
    </row>
    <row r="80" spans="1:38" ht="17.25" customHeight="1" x14ac:dyDescent="0.25">
      <c r="A80" s="4">
        <v>62</v>
      </c>
      <c r="B80" s="67">
        <v>46079</v>
      </c>
      <c r="C80" s="5" t="s">
        <v>703</v>
      </c>
      <c r="D80" s="5" t="s">
        <v>713</v>
      </c>
      <c r="E80" s="69" t="s">
        <v>784</v>
      </c>
      <c r="F80" s="290">
        <v>28000</v>
      </c>
      <c r="G80" s="290"/>
      <c r="H80" s="290"/>
      <c r="I80" s="290"/>
      <c r="J80" s="290"/>
      <c r="K80" s="290"/>
      <c r="L80" s="290"/>
      <c r="M80" s="290"/>
      <c r="N80" s="290"/>
      <c r="O80" s="291"/>
      <c r="P80" s="291"/>
      <c r="Q80" s="291"/>
      <c r="R80" s="291"/>
      <c r="S80" s="291"/>
      <c r="T80" s="291"/>
      <c r="U80" s="291"/>
      <c r="V80" s="291"/>
      <c r="W80" s="291"/>
      <c r="X80" s="291"/>
      <c r="Y80" s="291"/>
      <c r="Z80" s="291"/>
      <c r="AA80" s="291"/>
      <c r="AB80" s="291"/>
      <c r="AC80" s="291"/>
      <c r="AD80" s="291"/>
      <c r="AE80" s="291"/>
      <c r="AF80" s="291"/>
      <c r="AG80" s="291"/>
      <c r="AH80" s="291"/>
      <c r="AI80" s="291"/>
      <c r="AJ80" s="479">
        <f t="shared" si="0"/>
        <v>28000</v>
      </c>
      <c r="AK80" s="40"/>
      <c r="AL80" s="40"/>
    </row>
    <row r="81" spans="1:38" ht="17.25" customHeight="1" x14ac:dyDescent="0.25">
      <c r="A81" s="4">
        <v>63</v>
      </c>
      <c r="B81" s="67">
        <v>46079</v>
      </c>
      <c r="C81" s="5" t="s">
        <v>714</v>
      </c>
      <c r="D81" s="5" t="s">
        <v>715</v>
      </c>
      <c r="E81" s="69" t="s">
        <v>785</v>
      </c>
      <c r="F81" s="290">
        <v>290000</v>
      </c>
      <c r="G81" s="290"/>
      <c r="H81" s="290"/>
      <c r="I81" s="290"/>
      <c r="J81" s="290"/>
      <c r="K81" s="290"/>
      <c r="L81" s="290"/>
      <c r="M81" s="290"/>
      <c r="N81" s="290"/>
      <c r="O81" s="291"/>
      <c r="P81" s="291"/>
      <c r="Q81" s="291"/>
      <c r="R81" s="291"/>
      <c r="S81" s="291"/>
      <c r="T81" s="291"/>
      <c r="U81" s="291"/>
      <c r="V81" s="291"/>
      <c r="W81" s="291"/>
      <c r="X81" s="291"/>
      <c r="Y81" s="291"/>
      <c r="Z81" s="291"/>
      <c r="AA81" s="291"/>
      <c r="AB81" s="291"/>
      <c r="AC81" s="291"/>
      <c r="AD81" s="291"/>
      <c r="AE81" s="291"/>
      <c r="AF81" s="291"/>
      <c r="AG81" s="291"/>
      <c r="AH81" s="291"/>
      <c r="AI81" s="291"/>
      <c r="AJ81" s="479">
        <f t="shared" si="0"/>
        <v>290000</v>
      </c>
      <c r="AK81" s="40"/>
      <c r="AL81" s="40"/>
    </row>
    <row r="82" spans="1:38" ht="17.25" customHeight="1" x14ac:dyDescent="0.25">
      <c r="A82" s="4">
        <v>64</v>
      </c>
      <c r="B82" s="67">
        <v>46079</v>
      </c>
      <c r="C82" s="5" t="s">
        <v>640</v>
      </c>
      <c r="D82" s="5" t="s">
        <v>661</v>
      </c>
      <c r="E82" s="69" t="s">
        <v>786</v>
      </c>
      <c r="F82" s="290">
        <v>14000</v>
      </c>
      <c r="G82" s="290"/>
      <c r="H82" s="290"/>
      <c r="I82" s="290"/>
      <c r="J82" s="290"/>
      <c r="K82" s="290"/>
      <c r="L82" s="290"/>
      <c r="M82" s="290"/>
      <c r="N82" s="290"/>
      <c r="O82" s="291"/>
      <c r="P82" s="291"/>
      <c r="Q82" s="291"/>
      <c r="R82" s="291"/>
      <c r="S82" s="291"/>
      <c r="T82" s="291"/>
      <c r="U82" s="291"/>
      <c r="V82" s="291"/>
      <c r="W82" s="291"/>
      <c r="X82" s="291"/>
      <c r="Y82" s="291"/>
      <c r="Z82" s="291"/>
      <c r="AA82" s="291"/>
      <c r="AB82" s="291"/>
      <c r="AC82" s="291"/>
      <c r="AD82" s="291"/>
      <c r="AE82" s="291"/>
      <c r="AF82" s="291"/>
      <c r="AG82" s="291"/>
      <c r="AH82" s="291"/>
      <c r="AI82" s="291"/>
      <c r="AJ82" s="479">
        <f t="shared" ref="AJ82:AJ145" si="1">SUM(F82:AI82)</f>
        <v>14000</v>
      </c>
      <c r="AK82" s="40"/>
      <c r="AL82" s="40"/>
    </row>
    <row r="83" spans="1:38" ht="17.25" customHeight="1" x14ac:dyDescent="0.25">
      <c r="A83" s="4">
        <v>65</v>
      </c>
      <c r="B83" s="67">
        <v>46079</v>
      </c>
      <c r="C83" s="5" t="s">
        <v>658</v>
      </c>
      <c r="D83" s="5" t="s">
        <v>687</v>
      </c>
      <c r="E83" s="69" t="s">
        <v>787</v>
      </c>
      <c r="F83" s="290">
        <v>112000</v>
      </c>
      <c r="G83" s="290"/>
      <c r="H83" s="290"/>
      <c r="I83" s="290"/>
      <c r="J83" s="290"/>
      <c r="K83" s="290"/>
      <c r="L83" s="290"/>
      <c r="M83" s="290"/>
      <c r="N83" s="290"/>
      <c r="O83" s="291"/>
      <c r="P83" s="291"/>
      <c r="Q83" s="291"/>
      <c r="R83" s="291"/>
      <c r="S83" s="291"/>
      <c r="T83" s="291"/>
      <c r="U83" s="291"/>
      <c r="V83" s="291"/>
      <c r="W83" s="291"/>
      <c r="X83" s="291"/>
      <c r="Y83" s="291"/>
      <c r="Z83" s="291"/>
      <c r="AA83" s="291"/>
      <c r="AB83" s="291"/>
      <c r="AC83" s="291"/>
      <c r="AD83" s="291"/>
      <c r="AE83" s="291"/>
      <c r="AF83" s="291"/>
      <c r="AG83" s="291"/>
      <c r="AH83" s="291"/>
      <c r="AI83" s="291"/>
      <c r="AJ83" s="479">
        <f t="shared" si="1"/>
        <v>112000</v>
      </c>
      <c r="AK83" s="40"/>
      <c r="AL83" s="40"/>
    </row>
    <row r="84" spans="1:38" ht="17.25" customHeight="1" x14ac:dyDescent="0.25">
      <c r="A84" s="4">
        <v>66</v>
      </c>
      <c r="B84" s="67">
        <v>46079</v>
      </c>
      <c r="C84" s="5" t="s">
        <v>683</v>
      </c>
      <c r="D84" s="5" t="s">
        <v>716</v>
      </c>
      <c r="E84" s="69" t="s">
        <v>788</v>
      </c>
      <c r="F84" s="290">
        <v>162000</v>
      </c>
      <c r="G84" s="290"/>
      <c r="H84" s="290"/>
      <c r="I84" s="290"/>
      <c r="J84" s="290"/>
      <c r="K84" s="290"/>
      <c r="L84" s="290"/>
      <c r="M84" s="290"/>
      <c r="N84" s="290"/>
      <c r="O84" s="291"/>
      <c r="P84" s="291"/>
      <c r="Q84" s="291"/>
      <c r="R84" s="291"/>
      <c r="S84" s="291"/>
      <c r="T84" s="291"/>
      <c r="U84" s="291"/>
      <c r="V84" s="291"/>
      <c r="W84" s="291"/>
      <c r="X84" s="291"/>
      <c r="Y84" s="291"/>
      <c r="Z84" s="291"/>
      <c r="AA84" s="291"/>
      <c r="AB84" s="291"/>
      <c r="AC84" s="291"/>
      <c r="AD84" s="291"/>
      <c r="AE84" s="291"/>
      <c r="AF84" s="291"/>
      <c r="AG84" s="291"/>
      <c r="AH84" s="291"/>
      <c r="AI84" s="291"/>
      <c r="AJ84" s="479">
        <f t="shared" si="1"/>
        <v>162000</v>
      </c>
      <c r="AK84" s="40"/>
      <c r="AL84" s="40"/>
    </row>
    <row r="85" spans="1:38" ht="17.25" customHeight="1" x14ac:dyDescent="0.25">
      <c r="A85" s="4">
        <v>67</v>
      </c>
      <c r="B85" s="67">
        <v>46079</v>
      </c>
      <c r="C85" s="5" t="s">
        <v>717</v>
      </c>
      <c r="D85" s="5" t="s">
        <v>718</v>
      </c>
      <c r="E85" s="69" t="s">
        <v>789</v>
      </c>
      <c r="F85" s="290"/>
      <c r="G85" s="290"/>
      <c r="H85" s="290">
        <v>300000</v>
      </c>
      <c r="I85" s="290"/>
      <c r="J85" s="290"/>
      <c r="K85" s="290"/>
      <c r="L85" s="290"/>
      <c r="M85" s="290"/>
      <c r="N85" s="290"/>
      <c r="O85" s="291"/>
      <c r="P85" s="291"/>
      <c r="Q85" s="291"/>
      <c r="R85" s="291"/>
      <c r="S85" s="291"/>
      <c r="T85" s="291"/>
      <c r="U85" s="291"/>
      <c r="V85" s="291"/>
      <c r="W85" s="291"/>
      <c r="X85" s="291"/>
      <c r="Y85" s="291"/>
      <c r="Z85" s="291"/>
      <c r="AA85" s="291"/>
      <c r="AB85" s="291"/>
      <c r="AC85" s="291"/>
      <c r="AD85" s="291"/>
      <c r="AE85" s="291"/>
      <c r="AF85" s="291"/>
      <c r="AG85" s="291"/>
      <c r="AH85" s="291"/>
      <c r="AI85" s="291"/>
      <c r="AJ85" s="479">
        <f t="shared" si="1"/>
        <v>300000</v>
      </c>
      <c r="AK85" s="40"/>
      <c r="AL85" s="40"/>
    </row>
    <row r="86" spans="1:38" ht="17.25" customHeight="1" x14ac:dyDescent="0.25">
      <c r="A86" s="4">
        <v>68</v>
      </c>
      <c r="B86" s="67">
        <v>46079</v>
      </c>
      <c r="C86" s="5" t="s">
        <v>686</v>
      </c>
      <c r="D86" s="5" t="s">
        <v>636</v>
      </c>
      <c r="E86" s="69" t="s">
        <v>790</v>
      </c>
      <c r="F86" s="290">
        <v>14000</v>
      </c>
      <c r="G86" s="290"/>
      <c r="H86" s="290"/>
      <c r="I86" s="290"/>
      <c r="J86" s="290"/>
      <c r="K86" s="290"/>
      <c r="L86" s="290"/>
      <c r="M86" s="290"/>
      <c r="N86" s="290"/>
      <c r="O86" s="291"/>
      <c r="P86" s="291"/>
      <c r="Q86" s="291"/>
      <c r="R86" s="291"/>
      <c r="S86" s="291"/>
      <c r="T86" s="291"/>
      <c r="U86" s="291"/>
      <c r="V86" s="291"/>
      <c r="W86" s="291"/>
      <c r="X86" s="291"/>
      <c r="Y86" s="291"/>
      <c r="Z86" s="291"/>
      <c r="AA86" s="291"/>
      <c r="AB86" s="291"/>
      <c r="AC86" s="291"/>
      <c r="AD86" s="291"/>
      <c r="AE86" s="291"/>
      <c r="AF86" s="291"/>
      <c r="AG86" s="291"/>
      <c r="AH86" s="291"/>
      <c r="AI86" s="291"/>
      <c r="AJ86" s="479">
        <f t="shared" si="1"/>
        <v>14000</v>
      </c>
      <c r="AK86" s="40"/>
      <c r="AL86" s="40"/>
    </row>
    <row r="87" spans="1:38" ht="17.25" customHeight="1" x14ac:dyDescent="0.25">
      <c r="A87" s="4">
        <v>69</v>
      </c>
      <c r="B87" s="67">
        <v>46079</v>
      </c>
      <c r="C87" s="5" t="s">
        <v>719</v>
      </c>
      <c r="D87" s="5" t="s">
        <v>636</v>
      </c>
      <c r="E87" s="69" t="s">
        <v>791</v>
      </c>
      <c r="F87" s="290">
        <v>14000</v>
      </c>
      <c r="G87" s="290"/>
      <c r="H87" s="290"/>
      <c r="I87" s="290"/>
      <c r="J87" s="290"/>
      <c r="K87" s="290"/>
      <c r="L87" s="290"/>
      <c r="M87" s="290"/>
      <c r="N87" s="290"/>
      <c r="O87" s="291"/>
      <c r="P87" s="291"/>
      <c r="Q87" s="291"/>
      <c r="R87" s="291"/>
      <c r="S87" s="291"/>
      <c r="T87" s="291"/>
      <c r="U87" s="291"/>
      <c r="V87" s="291"/>
      <c r="W87" s="291"/>
      <c r="X87" s="291"/>
      <c r="Y87" s="291"/>
      <c r="Z87" s="291"/>
      <c r="AA87" s="291"/>
      <c r="AB87" s="291"/>
      <c r="AC87" s="291"/>
      <c r="AD87" s="291"/>
      <c r="AE87" s="291"/>
      <c r="AF87" s="291"/>
      <c r="AG87" s="291"/>
      <c r="AH87" s="291"/>
      <c r="AI87" s="291"/>
      <c r="AJ87" s="479">
        <f t="shared" si="1"/>
        <v>14000</v>
      </c>
      <c r="AK87" s="40"/>
      <c r="AL87" s="40"/>
    </row>
    <row r="88" spans="1:38" ht="17.25" customHeight="1" x14ac:dyDescent="0.25">
      <c r="A88" s="4">
        <v>70</v>
      </c>
      <c r="B88" s="67">
        <v>46079</v>
      </c>
      <c r="C88" s="5" t="s">
        <v>720</v>
      </c>
      <c r="D88" s="5" t="s">
        <v>659</v>
      </c>
      <c r="E88" s="69" t="s">
        <v>792</v>
      </c>
      <c r="F88" s="290">
        <v>28000</v>
      </c>
      <c r="G88" s="290"/>
      <c r="H88" s="290"/>
      <c r="I88" s="290"/>
      <c r="J88" s="290"/>
      <c r="K88" s="290"/>
      <c r="L88" s="290"/>
      <c r="M88" s="290"/>
      <c r="N88" s="290"/>
      <c r="O88" s="291"/>
      <c r="P88" s="291"/>
      <c r="Q88" s="291"/>
      <c r="R88" s="291"/>
      <c r="S88" s="291"/>
      <c r="T88" s="291"/>
      <c r="U88" s="291"/>
      <c r="V88" s="291"/>
      <c r="W88" s="291"/>
      <c r="X88" s="291"/>
      <c r="Y88" s="291"/>
      <c r="Z88" s="291"/>
      <c r="AA88" s="291"/>
      <c r="AB88" s="291"/>
      <c r="AC88" s="291"/>
      <c r="AD88" s="291"/>
      <c r="AE88" s="291"/>
      <c r="AF88" s="291"/>
      <c r="AG88" s="291"/>
      <c r="AH88" s="291"/>
      <c r="AI88" s="291"/>
      <c r="AJ88" s="479">
        <f t="shared" si="1"/>
        <v>28000</v>
      </c>
      <c r="AK88" s="40"/>
      <c r="AL88" s="40"/>
    </row>
    <row r="89" spans="1:38" ht="17.25" customHeight="1" x14ac:dyDescent="0.25">
      <c r="A89" s="4">
        <v>71</v>
      </c>
      <c r="B89" s="67">
        <v>46079</v>
      </c>
      <c r="C89" s="5" t="s">
        <v>703</v>
      </c>
      <c r="D89" s="5" t="s">
        <v>661</v>
      </c>
      <c r="E89" s="69" t="s">
        <v>793</v>
      </c>
      <c r="F89" s="290">
        <v>14000</v>
      </c>
      <c r="G89" s="290"/>
      <c r="H89" s="290"/>
      <c r="I89" s="290"/>
      <c r="J89" s="290"/>
      <c r="K89" s="290"/>
      <c r="L89" s="290"/>
      <c r="M89" s="290"/>
      <c r="N89" s="290"/>
      <c r="O89" s="291"/>
      <c r="P89" s="291"/>
      <c r="Q89" s="291"/>
      <c r="R89" s="291"/>
      <c r="S89" s="291"/>
      <c r="T89" s="291"/>
      <c r="U89" s="291"/>
      <c r="V89" s="291"/>
      <c r="W89" s="291"/>
      <c r="X89" s="291"/>
      <c r="Y89" s="291"/>
      <c r="Z89" s="291"/>
      <c r="AA89" s="291"/>
      <c r="AB89" s="291"/>
      <c r="AC89" s="291"/>
      <c r="AD89" s="291"/>
      <c r="AE89" s="291"/>
      <c r="AF89" s="291"/>
      <c r="AG89" s="291"/>
      <c r="AH89" s="291"/>
      <c r="AI89" s="291"/>
      <c r="AJ89" s="479">
        <f t="shared" si="1"/>
        <v>14000</v>
      </c>
      <c r="AK89" s="40"/>
      <c r="AL89" s="40"/>
    </row>
    <row r="90" spans="1:38" ht="17.25" customHeight="1" x14ac:dyDescent="0.25">
      <c r="A90" s="4">
        <v>72</v>
      </c>
      <c r="B90" s="67">
        <v>46079</v>
      </c>
      <c r="C90" s="5" t="s">
        <v>721</v>
      </c>
      <c r="D90" s="5" t="s">
        <v>722</v>
      </c>
      <c r="E90" s="69" t="s">
        <v>794</v>
      </c>
      <c r="F90" s="290"/>
      <c r="G90" s="290"/>
      <c r="H90" s="290"/>
      <c r="I90" s="290">
        <v>18000</v>
      </c>
      <c r="J90" s="290"/>
      <c r="K90" s="290"/>
      <c r="L90" s="290"/>
      <c r="M90" s="290"/>
      <c r="N90" s="290"/>
      <c r="O90" s="291"/>
      <c r="P90" s="291"/>
      <c r="Q90" s="291"/>
      <c r="R90" s="291"/>
      <c r="S90" s="291"/>
      <c r="T90" s="291"/>
      <c r="U90" s="291"/>
      <c r="V90" s="291"/>
      <c r="W90" s="291"/>
      <c r="X90" s="291"/>
      <c r="Y90" s="291"/>
      <c r="Z90" s="291"/>
      <c r="AA90" s="291"/>
      <c r="AB90" s="291"/>
      <c r="AC90" s="291"/>
      <c r="AD90" s="291"/>
      <c r="AE90" s="291"/>
      <c r="AF90" s="291"/>
      <c r="AG90" s="291"/>
      <c r="AH90" s="291"/>
      <c r="AI90" s="291"/>
      <c r="AJ90" s="479">
        <f t="shared" si="1"/>
        <v>18000</v>
      </c>
      <c r="AK90" s="40"/>
      <c r="AL90" s="40"/>
    </row>
    <row r="91" spans="1:38" ht="17.25" customHeight="1" x14ac:dyDescent="0.25">
      <c r="A91" s="4">
        <v>73</v>
      </c>
      <c r="B91" s="67">
        <v>46079</v>
      </c>
      <c r="C91" s="5" t="s">
        <v>721</v>
      </c>
      <c r="D91" s="5" t="s">
        <v>722</v>
      </c>
      <c r="E91" s="69" t="s">
        <v>795</v>
      </c>
      <c r="F91" s="290"/>
      <c r="G91" s="290"/>
      <c r="H91" s="290"/>
      <c r="I91" s="290">
        <v>6000</v>
      </c>
      <c r="J91" s="290"/>
      <c r="K91" s="290"/>
      <c r="L91" s="290"/>
      <c r="M91" s="290"/>
      <c r="N91" s="290"/>
      <c r="O91" s="291"/>
      <c r="P91" s="291"/>
      <c r="Q91" s="291"/>
      <c r="R91" s="291"/>
      <c r="S91" s="291"/>
      <c r="T91" s="291"/>
      <c r="U91" s="291"/>
      <c r="V91" s="291"/>
      <c r="W91" s="291"/>
      <c r="X91" s="291"/>
      <c r="Y91" s="291"/>
      <c r="Z91" s="291"/>
      <c r="AA91" s="291"/>
      <c r="AB91" s="291"/>
      <c r="AC91" s="291"/>
      <c r="AD91" s="291"/>
      <c r="AE91" s="291"/>
      <c r="AF91" s="291"/>
      <c r="AG91" s="291"/>
      <c r="AH91" s="291"/>
      <c r="AI91" s="291"/>
      <c r="AJ91" s="479">
        <f t="shared" si="1"/>
        <v>6000</v>
      </c>
      <c r="AK91" s="40"/>
      <c r="AL91" s="40"/>
    </row>
    <row r="92" spans="1:38" ht="17.25" customHeight="1" x14ac:dyDescent="0.25">
      <c r="A92" s="4">
        <v>74</v>
      </c>
      <c r="B92" s="67">
        <v>46079</v>
      </c>
      <c r="C92" s="5" t="s">
        <v>723</v>
      </c>
      <c r="D92" s="5" t="s">
        <v>724</v>
      </c>
      <c r="E92" s="69" t="s">
        <v>796</v>
      </c>
      <c r="F92" s="290">
        <v>70000</v>
      </c>
      <c r="G92" s="290"/>
      <c r="H92" s="290"/>
      <c r="I92" s="290"/>
      <c r="J92" s="290"/>
      <c r="K92" s="290"/>
      <c r="L92" s="290"/>
      <c r="M92" s="290"/>
      <c r="N92" s="290"/>
      <c r="O92" s="291"/>
      <c r="P92" s="291"/>
      <c r="Q92" s="291"/>
      <c r="R92" s="291"/>
      <c r="S92" s="291"/>
      <c r="T92" s="291"/>
      <c r="U92" s="291"/>
      <c r="V92" s="291"/>
      <c r="W92" s="291"/>
      <c r="X92" s="291"/>
      <c r="Y92" s="291"/>
      <c r="Z92" s="291"/>
      <c r="AA92" s="291"/>
      <c r="AB92" s="291"/>
      <c r="AC92" s="291"/>
      <c r="AD92" s="291"/>
      <c r="AE92" s="291"/>
      <c r="AF92" s="291"/>
      <c r="AG92" s="291"/>
      <c r="AH92" s="291"/>
      <c r="AI92" s="291"/>
      <c r="AJ92" s="479">
        <f t="shared" si="1"/>
        <v>70000</v>
      </c>
      <c r="AK92" s="40"/>
      <c r="AL92" s="40"/>
    </row>
    <row r="93" spans="1:38" ht="17.25" customHeight="1" x14ac:dyDescent="0.25">
      <c r="A93" s="4">
        <v>75</v>
      </c>
      <c r="B93" s="67">
        <v>46079</v>
      </c>
      <c r="C93" s="5" t="s">
        <v>666</v>
      </c>
      <c r="D93" s="5" t="s">
        <v>718</v>
      </c>
      <c r="E93" s="69" t="s">
        <v>797</v>
      </c>
      <c r="F93" s="290"/>
      <c r="G93" s="290"/>
      <c r="H93" s="290">
        <v>80000</v>
      </c>
      <c r="I93" s="290"/>
      <c r="J93" s="290"/>
      <c r="K93" s="290"/>
      <c r="L93" s="290"/>
      <c r="M93" s="290"/>
      <c r="N93" s="290"/>
      <c r="O93" s="291"/>
      <c r="P93" s="291"/>
      <c r="Q93" s="291"/>
      <c r="R93" s="291"/>
      <c r="S93" s="291"/>
      <c r="T93" s="291"/>
      <c r="U93" s="291"/>
      <c r="V93" s="291"/>
      <c r="W93" s="291"/>
      <c r="X93" s="291"/>
      <c r="Y93" s="291"/>
      <c r="Z93" s="291"/>
      <c r="AA93" s="291"/>
      <c r="AB93" s="291"/>
      <c r="AC93" s="291"/>
      <c r="AD93" s="291"/>
      <c r="AE93" s="291"/>
      <c r="AF93" s="291"/>
      <c r="AG93" s="291"/>
      <c r="AH93" s="291"/>
      <c r="AI93" s="291"/>
      <c r="AJ93" s="479">
        <f t="shared" si="1"/>
        <v>80000</v>
      </c>
      <c r="AK93" s="40"/>
      <c r="AL93" s="40"/>
    </row>
    <row r="94" spans="1:38" ht="17.25" customHeight="1" x14ac:dyDescent="0.25">
      <c r="A94" s="4">
        <v>76</v>
      </c>
      <c r="B94" s="67">
        <v>46079</v>
      </c>
      <c r="C94" s="5" t="s">
        <v>681</v>
      </c>
      <c r="D94" s="5" t="s">
        <v>661</v>
      </c>
      <c r="E94" s="69" t="s">
        <v>798</v>
      </c>
      <c r="F94" s="290">
        <v>14000</v>
      </c>
      <c r="G94" s="290"/>
      <c r="H94" s="290"/>
      <c r="I94" s="290"/>
      <c r="J94" s="290"/>
      <c r="K94" s="290"/>
      <c r="L94" s="290"/>
      <c r="M94" s="290"/>
      <c r="N94" s="290"/>
      <c r="O94" s="291"/>
      <c r="P94" s="291"/>
      <c r="Q94" s="291"/>
      <c r="R94" s="291"/>
      <c r="S94" s="291"/>
      <c r="T94" s="291"/>
      <c r="U94" s="291"/>
      <c r="V94" s="291"/>
      <c r="W94" s="291"/>
      <c r="X94" s="291"/>
      <c r="Y94" s="291"/>
      <c r="Z94" s="291"/>
      <c r="AA94" s="291"/>
      <c r="AB94" s="291"/>
      <c r="AC94" s="291"/>
      <c r="AD94" s="291"/>
      <c r="AE94" s="291"/>
      <c r="AF94" s="291"/>
      <c r="AG94" s="291"/>
      <c r="AH94" s="291"/>
      <c r="AI94" s="291"/>
      <c r="AJ94" s="479">
        <f t="shared" si="1"/>
        <v>14000</v>
      </c>
      <c r="AK94" s="40"/>
      <c r="AL94" s="40"/>
    </row>
    <row r="95" spans="1:38" ht="17.25" customHeight="1" x14ac:dyDescent="0.25">
      <c r="A95" s="4">
        <v>77</v>
      </c>
      <c r="B95" s="67">
        <v>46079</v>
      </c>
      <c r="C95" s="5" t="s">
        <v>681</v>
      </c>
      <c r="D95" s="5" t="s">
        <v>661</v>
      </c>
      <c r="E95" s="69" t="s">
        <v>799</v>
      </c>
      <c r="F95" s="290">
        <v>14000</v>
      </c>
      <c r="G95" s="290"/>
      <c r="H95" s="290"/>
      <c r="I95" s="290"/>
      <c r="J95" s="290"/>
      <c r="K95" s="290"/>
      <c r="L95" s="290"/>
      <c r="M95" s="290"/>
      <c r="N95" s="290"/>
      <c r="O95" s="291"/>
      <c r="P95" s="291"/>
      <c r="Q95" s="291"/>
      <c r="R95" s="291"/>
      <c r="S95" s="291"/>
      <c r="T95" s="291"/>
      <c r="U95" s="291"/>
      <c r="V95" s="291"/>
      <c r="W95" s="291"/>
      <c r="X95" s="291"/>
      <c r="Y95" s="291"/>
      <c r="Z95" s="291"/>
      <c r="AA95" s="291"/>
      <c r="AB95" s="291"/>
      <c r="AC95" s="291"/>
      <c r="AD95" s="291"/>
      <c r="AE95" s="291"/>
      <c r="AF95" s="291"/>
      <c r="AG95" s="291"/>
      <c r="AH95" s="291"/>
      <c r="AI95" s="291"/>
      <c r="AJ95" s="479">
        <f t="shared" si="1"/>
        <v>14000</v>
      </c>
      <c r="AK95" s="40"/>
      <c r="AL95" s="40"/>
    </row>
    <row r="96" spans="1:38" ht="17.25" customHeight="1" x14ac:dyDescent="0.25">
      <c r="A96" s="4">
        <v>78</v>
      </c>
      <c r="B96" s="67">
        <v>46079</v>
      </c>
      <c r="C96" s="5" t="s">
        <v>681</v>
      </c>
      <c r="D96" s="5" t="s">
        <v>711</v>
      </c>
      <c r="E96" s="69" t="s">
        <v>800</v>
      </c>
      <c r="F96" s="290">
        <v>42000</v>
      </c>
      <c r="G96" s="290"/>
      <c r="H96" s="290"/>
      <c r="I96" s="290"/>
      <c r="J96" s="290"/>
      <c r="K96" s="290"/>
      <c r="L96" s="290"/>
      <c r="M96" s="290"/>
      <c r="N96" s="290"/>
      <c r="O96" s="291"/>
      <c r="P96" s="291"/>
      <c r="Q96" s="291"/>
      <c r="R96" s="291"/>
      <c r="S96" s="291"/>
      <c r="T96" s="291"/>
      <c r="U96" s="291"/>
      <c r="V96" s="291"/>
      <c r="W96" s="291"/>
      <c r="X96" s="291"/>
      <c r="Y96" s="291"/>
      <c r="Z96" s="291"/>
      <c r="AA96" s="291"/>
      <c r="AB96" s="291"/>
      <c r="AC96" s="291"/>
      <c r="AD96" s="291"/>
      <c r="AE96" s="291"/>
      <c r="AF96" s="291"/>
      <c r="AG96" s="291"/>
      <c r="AH96" s="291"/>
      <c r="AI96" s="291"/>
      <c r="AJ96" s="479">
        <f t="shared" si="1"/>
        <v>42000</v>
      </c>
      <c r="AK96" s="40"/>
      <c r="AL96" s="40"/>
    </row>
    <row r="97" spans="1:38" ht="17.25" customHeight="1" x14ac:dyDescent="0.25">
      <c r="A97" s="4">
        <v>79</v>
      </c>
      <c r="B97" s="67">
        <v>46079</v>
      </c>
      <c r="C97" s="5" t="s">
        <v>689</v>
      </c>
      <c r="D97" s="5" t="s">
        <v>659</v>
      </c>
      <c r="E97" s="69" t="s">
        <v>801</v>
      </c>
      <c r="F97" s="290">
        <v>28000</v>
      </c>
      <c r="G97" s="290"/>
      <c r="H97" s="290"/>
      <c r="I97" s="290"/>
      <c r="J97" s="290"/>
      <c r="K97" s="290"/>
      <c r="L97" s="290"/>
      <c r="M97" s="290"/>
      <c r="N97" s="290"/>
      <c r="O97" s="291"/>
      <c r="P97" s="291"/>
      <c r="Q97" s="291"/>
      <c r="R97" s="291"/>
      <c r="S97" s="291"/>
      <c r="T97" s="291"/>
      <c r="U97" s="291"/>
      <c r="V97" s="291"/>
      <c r="W97" s="291"/>
      <c r="X97" s="291"/>
      <c r="Y97" s="291"/>
      <c r="Z97" s="291"/>
      <c r="AA97" s="291"/>
      <c r="AB97" s="291"/>
      <c r="AC97" s="291"/>
      <c r="AD97" s="291"/>
      <c r="AE97" s="291"/>
      <c r="AF97" s="291"/>
      <c r="AG97" s="291"/>
      <c r="AH97" s="291"/>
      <c r="AI97" s="291"/>
      <c r="AJ97" s="479">
        <f t="shared" si="1"/>
        <v>28000</v>
      </c>
      <c r="AK97" s="40"/>
      <c r="AL97" s="40"/>
    </row>
    <row r="98" spans="1:38" ht="17.25" customHeight="1" x14ac:dyDescent="0.25">
      <c r="A98" s="4">
        <v>80</v>
      </c>
      <c r="B98" s="67">
        <v>46079</v>
      </c>
      <c r="C98" s="5" t="s">
        <v>703</v>
      </c>
      <c r="D98" s="5" t="s">
        <v>659</v>
      </c>
      <c r="E98" s="69" t="s">
        <v>802</v>
      </c>
      <c r="F98" s="290">
        <v>28000</v>
      </c>
      <c r="G98" s="290"/>
      <c r="H98" s="290"/>
      <c r="I98" s="290"/>
      <c r="J98" s="290"/>
      <c r="K98" s="290"/>
      <c r="L98" s="290"/>
      <c r="M98" s="290"/>
      <c r="N98" s="290"/>
      <c r="O98" s="291"/>
      <c r="P98" s="291"/>
      <c r="Q98" s="291"/>
      <c r="R98" s="291"/>
      <c r="S98" s="291"/>
      <c r="T98" s="291"/>
      <c r="U98" s="291"/>
      <c r="V98" s="291"/>
      <c r="W98" s="291"/>
      <c r="X98" s="291"/>
      <c r="Y98" s="291"/>
      <c r="Z98" s="291"/>
      <c r="AA98" s="291"/>
      <c r="AB98" s="291"/>
      <c r="AC98" s="291"/>
      <c r="AD98" s="291"/>
      <c r="AE98" s="291"/>
      <c r="AF98" s="291"/>
      <c r="AG98" s="291"/>
      <c r="AH98" s="291"/>
      <c r="AI98" s="291"/>
      <c r="AJ98" s="479">
        <f t="shared" si="1"/>
        <v>28000</v>
      </c>
      <c r="AK98" s="40"/>
      <c r="AL98" s="40"/>
    </row>
    <row r="99" spans="1:38" ht="17.25" customHeight="1" x14ac:dyDescent="0.25">
      <c r="A99" s="4">
        <v>81</v>
      </c>
      <c r="B99" s="67">
        <v>46079</v>
      </c>
      <c r="C99" s="5" t="s">
        <v>658</v>
      </c>
      <c r="D99" s="5" t="s">
        <v>711</v>
      </c>
      <c r="E99" s="69" t="s">
        <v>803</v>
      </c>
      <c r="F99" s="290">
        <v>42000</v>
      </c>
      <c r="G99" s="290"/>
      <c r="H99" s="290"/>
      <c r="I99" s="290"/>
      <c r="J99" s="290"/>
      <c r="K99" s="290"/>
      <c r="L99" s="290"/>
      <c r="M99" s="290"/>
      <c r="N99" s="290"/>
      <c r="O99" s="291"/>
      <c r="P99" s="291"/>
      <c r="Q99" s="291"/>
      <c r="R99" s="291"/>
      <c r="S99" s="291"/>
      <c r="T99" s="291"/>
      <c r="U99" s="291"/>
      <c r="V99" s="291"/>
      <c r="W99" s="291"/>
      <c r="X99" s="291"/>
      <c r="Y99" s="291"/>
      <c r="Z99" s="291"/>
      <c r="AA99" s="291"/>
      <c r="AB99" s="291"/>
      <c r="AC99" s="291"/>
      <c r="AD99" s="291"/>
      <c r="AE99" s="291"/>
      <c r="AF99" s="291"/>
      <c r="AG99" s="291"/>
      <c r="AH99" s="291"/>
      <c r="AI99" s="291"/>
      <c r="AJ99" s="479">
        <f t="shared" si="1"/>
        <v>42000</v>
      </c>
      <c r="AK99" s="40"/>
      <c r="AL99" s="40"/>
    </row>
    <row r="100" spans="1:38" ht="17.25" customHeight="1" x14ac:dyDescent="0.25">
      <c r="A100" s="4">
        <v>82</v>
      </c>
      <c r="B100" s="67">
        <v>46079</v>
      </c>
      <c r="C100" s="5" t="s">
        <v>685</v>
      </c>
      <c r="D100" s="5" t="s">
        <v>659</v>
      </c>
      <c r="E100" s="69" t="s">
        <v>804</v>
      </c>
      <c r="F100" s="290">
        <v>28000</v>
      </c>
      <c r="G100" s="290"/>
      <c r="H100" s="290"/>
      <c r="I100" s="290"/>
      <c r="J100" s="290"/>
      <c r="K100" s="290"/>
      <c r="L100" s="290"/>
      <c r="M100" s="290"/>
      <c r="N100" s="290"/>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479">
        <f t="shared" si="1"/>
        <v>28000</v>
      </c>
      <c r="AK100" s="40"/>
      <c r="AL100" s="40"/>
    </row>
    <row r="101" spans="1:38" ht="17.25" customHeight="1" x14ac:dyDescent="0.25">
      <c r="A101" s="4">
        <v>83</v>
      </c>
      <c r="B101" s="67">
        <v>46079</v>
      </c>
      <c r="C101" s="5" t="s">
        <v>683</v>
      </c>
      <c r="D101" s="5" t="s">
        <v>725</v>
      </c>
      <c r="E101" s="69" t="s">
        <v>805</v>
      </c>
      <c r="F101" s="290">
        <v>56000</v>
      </c>
      <c r="G101" s="290"/>
      <c r="H101" s="290"/>
      <c r="I101" s="290"/>
      <c r="J101" s="290"/>
      <c r="K101" s="290"/>
      <c r="L101" s="290"/>
      <c r="M101" s="290"/>
      <c r="N101" s="290"/>
      <c r="O101" s="291"/>
      <c r="P101" s="291"/>
      <c r="Q101" s="291"/>
      <c r="R101" s="291"/>
      <c r="S101" s="291"/>
      <c r="T101" s="291"/>
      <c r="U101" s="291"/>
      <c r="V101" s="291"/>
      <c r="W101" s="291"/>
      <c r="X101" s="291"/>
      <c r="Y101" s="291"/>
      <c r="Z101" s="291"/>
      <c r="AA101" s="291"/>
      <c r="AB101" s="291"/>
      <c r="AC101" s="291"/>
      <c r="AD101" s="291"/>
      <c r="AE101" s="291"/>
      <c r="AF101" s="291"/>
      <c r="AG101" s="291"/>
      <c r="AH101" s="291"/>
      <c r="AI101" s="291"/>
      <c r="AJ101" s="479">
        <f t="shared" si="1"/>
        <v>56000</v>
      </c>
      <c r="AK101" s="40"/>
      <c r="AL101" s="40"/>
    </row>
    <row r="102" spans="1:38" ht="24.75" customHeight="1" x14ac:dyDescent="0.25">
      <c r="A102" s="4">
        <v>84</v>
      </c>
      <c r="B102" s="67">
        <v>46079</v>
      </c>
      <c r="C102" s="5" t="s">
        <v>679</v>
      </c>
      <c r="D102" s="5" t="s">
        <v>699</v>
      </c>
      <c r="E102" s="69" t="s">
        <v>806</v>
      </c>
      <c r="F102" s="290">
        <v>28000</v>
      </c>
      <c r="G102" s="290"/>
      <c r="H102" s="290"/>
      <c r="I102" s="290"/>
      <c r="J102" s="290"/>
      <c r="K102" s="290"/>
      <c r="L102" s="290"/>
      <c r="M102" s="290"/>
      <c r="N102" s="290"/>
      <c r="O102" s="291"/>
      <c r="P102" s="291"/>
      <c r="Q102" s="291"/>
      <c r="R102" s="291"/>
      <c r="S102" s="291"/>
      <c r="T102" s="291"/>
      <c r="U102" s="291"/>
      <c r="V102" s="291"/>
      <c r="W102" s="291"/>
      <c r="X102" s="291"/>
      <c r="Y102" s="291"/>
      <c r="Z102" s="291"/>
      <c r="AA102" s="291"/>
      <c r="AB102" s="291"/>
      <c r="AC102" s="291"/>
      <c r="AD102" s="291"/>
      <c r="AE102" s="291"/>
      <c r="AF102" s="291"/>
      <c r="AG102" s="291"/>
      <c r="AH102" s="291"/>
      <c r="AI102" s="291"/>
      <c r="AJ102" s="479">
        <f t="shared" si="1"/>
        <v>28000</v>
      </c>
      <c r="AK102" s="40"/>
      <c r="AL102" s="40"/>
    </row>
    <row r="103" spans="1:38" ht="27.75" customHeight="1" x14ac:dyDescent="0.25">
      <c r="A103" s="4">
        <v>85</v>
      </c>
      <c r="B103" s="67">
        <v>46081</v>
      </c>
      <c r="C103" s="5" t="s">
        <v>630</v>
      </c>
      <c r="D103" s="5" t="s">
        <v>820</v>
      </c>
      <c r="E103" s="69" t="s">
        <v>807</v>
      </c>
      <c r="F103" s="290"/>
      <c r="G103" s="290"/>
      <c r="H103" s="290"/>
      <c r="I103" s="290"/>
      <c r="J103" s="290"/>
      <c r="K103" s="290"/>
      <c r="L103" s="290"/>
      <c r="M103" s="290"/>
      <c r="N103" s="290"/>
      <c r="O103" s="291"/>
      <c r="P103" s="291"/>
      <c r="Q103" s="291"/>
      <c r="R103" s="291">
        <v>3275</v>
      </c>
      <c r="S103" s="291"/>
      <c r="T103" s="291">
        <v>873</v>
      </c>
      <c r="U103" s="291"/>
      <c r="V103" s="291"/>
      <c r="W103" s="291"/>
      <c r="X103" s="291"/>
      <c r="Y103" s="291"/>
      <c r="Z103" s="291"/>
      <c r="AA103" s="291"/>
      <c r="AB103" s="291"/>
      <c r="AC103" s="291"/>
      <c r="AD103" s="291"/>
      <c r="AE103" s="291"/>
      <c r="AF103" s="291"/>
      <c r="AG103" s="291"/>
      <c r="AH103" s="291"/>
      <c r="AI103" s="291"/>
      <c r="AJ103" s="479">
        <f t="shared" si="1"/>
        <v>4148</v>
      </c>
      <c r="AK103" s="40"/>
      <c r="AL103" s="40"/>
    </row>
    <row r="104" spans="1:38" ht="27" customHeight="1" x14ac:dyDescent="0.25">
      <c r="A104" s="4">
        <v>86</v>
      </c>
      <c r="B104" s="67">
        <v>46099</v>
      </c>
      <c r="C104" s="5" t="s">
        <v>834</v>
      </c>
      <c r="D104" s="5" t="s">
        <v>835</v>
      </c>
      <c r="E104" s="69" t="s">
        <v>840</v>
      </c>
      <c r="F104" s="290"/>
      <c r="G104" s="290"/>
      <c r="H104" s="290"/>
      <c r="I104" s="290"/>
      <c r="J104" s="290"/>
      <c r="K104" s="290"/>
      <c r="L104" s="290"/>
      <c r="M104" s="290"/>
      <c r="N104" s="290"/>
      <c r="O104" s="291">
        <v>15664954</v>
      </c>
      <c r="P104" s="291"/>
      <c r="Q104" s="291"/>
      <c r="R104" s="291"/>
      <c r="S104" s="291"/>
      <c r="T104" s="291"/>
      <c r="U104" s="291"/>
      <c r="V104" s="291"/>
      <c r="W104" s="291"/>
      <c r="X104" s="291"/>
      <c r="Y104" s="291"/>
      <c r="Z104" s="291"/>
      <c r="AA104" s="291"/>
      <c r="AB104" s="291"/>
      <c r="AC104" s="291"/>
      <c r="AD104" s="291"/>
      <c r="AE104" s="291"/>
      <c r="AF104" s="291"/>
      <c r="AG104" s="291"/>
      <c r="AH104" s="291"/>
      <c r="AI104" s="291"/>
      <c r="AJ104" s="479">
        <f t="shared" si="1"/>
        <v>15664954</v>
      </c>
      <c r="AK104" s="40"/>
      <c r="AL104" s="40"/>
    </row>
    <row r="105" spans="1:38" ht="27.75" customHeight="1" x14ac:dyDescent="0.25">
      <c r="A105" s="4">
        <v>87</v>
      </c>
      <c r="B105" s="67">
        <v>46112</v>
      </c>
      <c r="C105" s="5" t="s">
        <v>837</v>
      </c>
      <c r="D105" s="5" t="s">
        <v>838</v>
      </c>
      <c r="E105" s="69" t="s">
        <v>839</v>
      </c>
      <c r="F105" s="290"/>
      <c r="G105" s="290"/>
      <c r="H105" s="290"/>
      <c r="I105" s="556"/>
      <c r="J105" s="290">
        <v>75001985</v>
      </c>
      <c r="K105" s="290"/>
      <c r="L105" s="290"/>
      <c r="M105" s="290"/>
      <c r="N105" s="290"/>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479">
        <f t="shared" si="1"/>
        <v>75001985</v>
      </c>
      <c r="AK105" s="40"/>
      <c r="AL105" s="40"/>
    </row>
    <row r="106" spans="1:38" ht="28.5" customHeight="1" x14ac:dyDescent="0.25">
      <c r="A106" s="4">
        <v>88</v>
      </c>
      <c r="B106" s="67">
        <v>46091</v>
      </c>
      <c r="C106" s="5" t="s">
        <v>844</v>
      </c>
      <c r="D106" s="5" t="s">
        <v>842</v>
      </c>
      <c r="E106" s="69" t="s">
        <v>843</v>
      </c>
      <c r="F106" s="290"/>
      <c r="G106" s="290"/>
      <c r="H106" s="290"/>
      <c r="I106" s="290"/>
      <c r="J106" s="290"/>
      <c r="K106" s="290"/>
      <c r="L106" s="290"/>
      <c r="M106" s="290"/>
      <c r="N106" s="290">
        <v>3000000</v>
      </c>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479">
        <f t="shared" si="1"/>
        <v>3000000</v>
      </c>
      <c r="AK106" s="40"/>
      <c r="AL106" s="40"/>
    </row>
    <row r="107" spans="1:38" ht="29.25" customHeight="1" x14ac:dyDescent="0.25">
      <c r="A107" s="4">
        <v>89</v>
      </c>
      <c r="B107" s="67">
        <v>46102</v>
      </c>
      <c r="C107" s="5" t="s">
        <v>707</v>
      </c>
      <c r="D107" s="5" t="s">
        <v>887</v>
      </c>
      <c r="E107" s="69" t="s">
        <v>866</v>
      </c>
      <c r="F107" s="290"/>
      <c r="G107" s="290"/>
      <c r="H107" s="290">
        <v>600000</v>
      </c>
      <c r="I107" s="290"/>
      <c r="J107" s="290"/>
      <c r="K107" s="290"/>
      <c r="L107" s="290"/>
      <c r="M107" s="290"/>
      <c r="N107" s="290"/>
      <c r="O107" s="291"/>
      <c r="P107" s="291"/>
      <c r="Q107" s="291"/>
      <c r="R107" s="291"/>
      <c r="S107" s="291"/>
      <c r="T107" s="291"/>
      <c r="U107" s="291"/>
      <c r="V107" s="291"/>
      <c r="W107" s="291"/>
      <c r="X107" s="291"/>
      <c r="Y107" s="291"/>
      <c r="Z107" s="291"/>
      <c r="AA107" s="291"/>
      <c r="AB107" s="291"/>
      <c r="AC107" s="291"/>
      <c r="AD107" s="291"/>
      <c r="AE107" s="291"/>
      <c r="AF107" s="291"/>
      <c r="AG107" s="291"/>
      <c r="AH107" s="291"/>
      <c r="AI107" s="291"/>
      <c r="AJ107" s="479">
        <f t="shared" si="1"/>
        <v>600000</v>
      </c>
      <c r="AK107" s="40"/>
      <c r="AL107" s="40"/>
    </row>
    <row r="108" spans="1:38" ht="24.75" customHeight="1" x14ac:dyDescent="0.25">
      <c r="A108" s="4">
        <v>90</v>
      </c>
      <c r="B108" s="67">
        <v>46102</v>
      </c>
      <c r="C108" s="5" t="s">
        <v>707</v>
      </c>
      <c r="D108" s="5" t="s">
        <v>887</v>
      </c>
      <c r="E108" s="69" t="s">
        <v>867</v>
      </c>
      <c r="F108" s="290">
        <v>14000</v>
      </c>
      <c r="G108" s="290"/>
      <c r="H108" s="290"/>
      <c r="I108" s="290"/>
      <c r="J108" s="290"/>
      <c r="K108" s="290"/>
      <c r="L108" s="290"/>
      <c r="M108" s="290"/>
      <c r="N108" s="290"/>
      <c r="O108" s="291"/>
      <c r="P108" s="291"/>
      <c r="Q108" s="291"/>
      <c r="R108" s="291"/>
      <c r="S108" s="291"/>
      <c r="T108" s="291"/>
      <c r="U108" s="291"/>
      <c r="V108" s="291"/>
      <c r="W108" s="291"/>
      <c r="X108" s="291"/>
      <c r="Y108" s="291"/>
      <c r="Z108" s="291"/>
      <c r="AA108" s="291"/>
      <c r="AB108" s="291"/>
      <c r="AC108" s="291"/>
      <c r="AD108" s="291"/>
      <c r="AE108" s="291"/>
      <c r="AF108" s="291"/>
      <c r="AG108" s="291"/>
      <c r="AH108" s="291"/>
      <c r="AI108" s="291"/>
      <c r="AJ108" s="479">
        <f t="shared" si="1"/>
        <v>14000</v>
      </c>
      <c r="AK108" s="40"/>
      <c r="AL108" s="40"/>
    </row>
    <row r="109" spans="1:38" ht="17.25" customHeight="1" x14ac:dyDescent="0.25">
      <c r="A109" s="4">
        <v>91</v>
      </c>
      <c r="B109" s="67">
        <v>46102</v>
      </c>
      <c r="C109" s="5" t="s">
        <v>674</v>
      </c>
      <c r="D109" s="5" t="s">
        <v>888</v>
      </c>
      <c r="E109" s="69" t="s">
        <v>868</v>
      </c>
      <c r="F109" s="290">
        <v>3538800</v>
      </c>
      <c r="G109" s="290"/>
      <c r="H109" s="290"/>
      <c r="I109" s="290"/>
      <c r="J109" s="290"/>
      <c r="K109" s="290"/>
      <c r="L109" s="290"/>
      <c r="M109" s="290"/>
      <c r="N109" s="290"/>
      <c r="O109" s="291"/>
      <c r="P109" s="291"/>
      <c r="Q109" s="291"/>
      <c r="R109" s="291"/>
      <c r="S109" s="291"/>
      <c r="T109" s="291"/>
      <c r="U109" s="291"/>
      <c r="V109" s="291"/>
      <c r="W109" s="291"/>
      <c r="X109" s="291"/>
      <c r="Y109" s="291"/>
      <c r="Z109" s="291"/>
      <c r="AA109" s="291"/>
      <c r="AB109" s="291"/>
      <c r="AC109" s="291"/>
      <c r="AD109" s="291"/>
      <c r="AE109" s="291"/>
      <c r="AF109" s="291"/>
      <c r="AG109" s="291"/>
      <c r="AH109" s="291"/>
      <c r="AI109" s="291"/>
      <c r="AJ109" s="479">
        <f t="shared" si="1"/>
        <v>3538800</v>
      </c>
      <c r="AK109" s="40"/>
      <c r="AL109" s="40"/>
    </row>
    <row r="110" spans="1:38" ht="17.25" customHeight="1" x14ac:dyDescent="0.25">
      <c r="A110" s="4">
        <v>92</v>
      </c>
      <c r="B110" s="67">
        <v>46102</v>
      </c>
      <c r="C110" s="5" t="s">
        <v>696</v>
      </c>
      <c r="D110" s="5" t="s">
        <v>889</v>
      </c>
      <c r="E110" s="69" t="s">
        <v>869</v>
      </c>
      <c r="F110" s="290">
        <v>70000</v>
      </c>
      <c r="G110" s="290"/>
      <c r="H110" s="290"/>
      <c r="I110" s="290"/>
      <c r="J110" s="290"/>
      <c r="K110" s="290"/>
      <c r="L110" s="290"/>
      <c r="M110" s="290"/>
      <c r="N110" s="290"/>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479">
        <f t="shared" si="1"/>
        <v>70000</v>
      </c>
      <c r="AK110" s="40"/>
      <c r="AL110" s="40"/>
    </row>
    <row r="111" spans="1:38" ht="17.25" customHeight="1" x14ac:dyDescent="0.25">
      <c r="A111" s="4">
        <v>93</v>
      </c>
      <c r="B111" s="67">
        <v>46102</v>
      </c>
      <c r="C111" s="5" t="s">
        <v>679</v>
      </c>
      <c r="D111" s="5" t="s">
        <v>845</v>
      </c>
      <c r="E111" s="69" t="s">
        <v>870</v>
      </c>
      <c r="F111" s="290">
        <v>56000</v>
      </c>
      <c r="G111" s="290"/>
      <c r="H111" s="290"/>
      <c r="I111" s="290"/>
      <c r="J111" s="290"/>
      <c r="K111" s="290"/>
      <c r="L111" s="290"/>
      <c r="M111" s="290"/>
      <c r="N111" s="290"/>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479">
        <f t="shared" si="1"/>
        <v>56000</v>
      </c>
      <c r="AK111" s="40"/>
      <c r="AL111" s="40"/>
    </row>
    <row r="112" spans="1:38" ht="17.25" customHeight="1" x14ac:dyDescent="0.25">
      <c r="A112" s="4">
        <v>94</v>
      </c>
      <c r="B112" s="67">
        <v>46102</v>
      </c>
      <c r="C112" s="5" t="s">
        <v>658</v>
      </c>
      <c r="D112" s="5" t="s">
        <v>846</v>
      </c>
      <c r="E112" s="69" t="s">
        <v>871</v>
      </c>
      <c r="F112" s="290">
        <v>182000</v>
      </c>
      <c r="G112" s="290"/>
      <c r="H112" s="290"/>
      <c r="I112" s="290"/>
      <c r="J112" s="290"/>
      <c r="K112" s="290"/>
      <c r="L112" s="290"/>
      <c r="M112" s="290"/>
      <c r="N112" s="290"/>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479">
        <f t="shared" si="1"/>
        <v>182000</v>
      </c>
      <c r="AK112" s="40"/>
      <c r="AL112" s="40"/>
    </row>
    <row r="113" spans="1:38" ht="17.25" customHeight="1" x14ac:dyDescent="0.25">
      <c r="A113" s="4">
        <v>95</v>
      </c>
      <c r="B113" s="67">
        <v>46102</v>
      </c>
      <c r="C113" s="5" t="s">
        <v>703</v>
      </c>
      <c r="D113" s="5" t="s">
        <v>847</v>
      </c>
      <c r="E113" s="69" t="s">
        <v>872</v>
      </c>
      <c r="F113" s="290">
        <v>40000</v>
      </c>
      <c r="G113" s="290"/>
      <c r="H113" s="290"/>
      <c r="I113" s="290"/>
      <c r="J113" s="290"/>
      <c r="K113" s="290"/>
      <c r="L113" s="290"/>
      <c r="M113" s="290"/>
      <c r="N113" s="290"/>
      <c r="O113" s="291"/>
      <c r="P113" s="291"/>
      <c r="Q113" s="291"/>
      <c r="R113" s="291"/>
      <c r="S113" s="291"/>
      <c r="T113" s="291"/>
      <c r="U113" s="291"/>
      <c r="V113" s="291"/>
      <c r="W113" s="291"/>
      <c r="X113" s="291"/>
      <c r="Y113" s="291"/>
      <c r="Z113" s="291"/>
      <c r="AA113" s="291"/>
      <c r="AB113" s="291"/>
      <c r="AC113" s="291"/>
      <c r="AD113" s="291"/>
      <c r="AE113" s="291"/>
      <c r="AF113" s="291"/>
      <c r="AG113" s="291"/>
      <c r="AH113" s="291"/>
      <c r="AI113" s="291"/>
      <c r="AJ113" s="479">
        <f t="shared" si="1"/>
        <v>40000</v>
      </c>
      <c r="AK113" s="40"/>
      <c r="AL113" s="40"/>
    </row>
    <row r="114" spans="1:38" ht="17.25" customHeight="1" x14ac:dyDescent="0.25">
      <c r="A114" s="4">
        <v>96</v>
      </c>
      <c r="B114" s="67">
        <v>46102</v>
      </c>
      <c r="C114" s="5" t="s">
        <v>640</v>
      </c>
      <c r="D114" s="5" t="s">
        <v>848</v>
      </c>
      <c r="E114" s="69" t="s">
        <v>873</v>
      </c>
      <c r="F114" s="290">
        <v>14000</v>
      </c>
      <c r="G114" s="290"/>
      <c r="H114" s="290"/>
      <c r="I114" s="290"/>
      <c r="J114" s="290"/>
      <c r="K114" s="290"/>
      <c r="L114" s="290"/>
      <c r="M114" s="290"/>
      <c r="N114" s="290"/>
      <c r="O114" s="291"/>
      <c r="P114" s="291"/>
      <c r="Q114" s="291"/>
      <c r="R114" s="291"/>
      <c r="S114" s="291"/>
      <c r="T114" s="291"/>
      <c r="U114" s="291"/>
      <c r="V114" s="291"/>
      <c r="W114" s="291"/>
      <c r="X114" s="291"/>
      <c r="Y114" s="291"/>
      <c r="Z114" s="291"/>
      <c r="AA114" s="291"/>
      <c r="AB114" s="291"/>
      <c r="AC114" s="291"/>
      <c r="AD114" s="291"/>
      <c r="AE114" s="291"/>
      <c r="AF114" s="291"/>
      <c r="AG114" s="291"/>
      <c r="AH114" s="291"/>
      <c r="AI114" s="291"/>
      <c r="AJ114" s="479">
        <f t="shared" si="1"/>
        <v>14000</v>
      </c>
      <c r="AK114" s="40"/>
      <c r="AL114" s="40"/>
    </row>
    <row r="115" spans="1:38" ht="17.25" customHeight="1" x14ac:dyDescent="0.25">
      <c r="A115" s="4">
        <v>97</v>
      </c>
      <c r="B115" s="67">
        <v>46102</v>
      </c>
      <c r="C115" s="5" t="s">
        <v>849</v>
      </c>
      <c r="D115" s="5" t="s">
        <v>850</v>
      </c>
      <c r="E115" s="69" t="s">
        <v>874</v>
      </c>
      <c r="F115" s="290"/>
      <c r="G115" s="290"/>
      <c r="H115" s="290"/>
      <c r="I115" s="290">
        <v>24000</v>
      </c>
      <c r="J115" s="290"/>
      <c r="K115" s="290"/>
      <c r="L115" s="290"/>
      <c r="M115" s="290"/>
      <c r="N115" s="290"/>
      <c r="O115" s="291"/>
      <c r="P115" s="291"/>
      <c r="Q115" s="291"/>
      <c r="R115" s="291"/>
      <c r="S115" s="291"/>
      <c r="T115" s="291"/>
      <c r="U115" s="291"/>
      <c r="V115" s="291"/>
      <c r="W115" s="291"/>
      <c r="X115" s="291"/>
      <c r="Y115" s="291"/>
      <c r="Z115" s="291"/>
      <c r="AA115" s="291"/>
      <c r="AB115" s="291"/>
      <c r="AC115" s="291"/>
      <c r="AD115" s="291"/>
      <c r="AE115" s="291"/>
      <c r="AF115" s="291"/>
      <c r="AG115" s="291"/>
      <c r="AH115" s="291"/>
      <c r="AI115" s="291"/>
      <c r="AJ115" s="479">
        <f t="shared" si="1"/>
        <v>24000</v>
      </c>
      <c r="AK115" s="40"/>
      <c r="AL115" s="40"/>
    </row>
    <row r="116" spans="1:38" ht="17.25" customHeight="1" x14ac:dyDescent="0.25">
      <c r="A116" s="4">
        <v>98</v>
      </c>
      <c r="B116" s="67">
        <v>46102</v>
      </c>
      <c r="C116" s="5" t="s">
        <v>703</v>
      </c>
      <c r="D116" s="5" t="s">
        <v>851</v>
      </c>
      <c r="E116" s="69" t="s">
        <v>875</v>
      </c>
      <c r="F116" s="290">
        <v>56000</v>
      </c>
      <c r="G116" s="290"/>
      <c r="H116" s="290"/>
      <c r="I116" s="290"/>
      <c r="J116" s="290"/>
      <c r="K116" s="290"/>
      <c r="L116" s="290"/>
      <c r="M116" s="290"/>
      <c r="N116" s="290"/>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479">
        <f t="shared" si="1"/>
        <v>56000</v>
      </c>
      <c r="AK116" s="40"/>
      <c r="AL116" s="40"/>
    </row>
    <row r="117" spans="1:38" ht="17.25" customHeight="1" x14ac:dyDescent="0.25">
      <c r="A117" s="4">
        <v>99</v>
      </c>
      <c r="B117" s="67">
        <v>46102</v>
      </c>
      <c r="C117" s="5" t="s">
        <v>717</v>
      </c>
      <c r="D117" s="5" t="s">
        <v>852</v>
      </c>
      <c r="E117" s="69" t="s">
        <v>876</v>
      </c>
      <c r="F117" s="290"/>
      <c r="G117" s="290"/>
      <c r="H117" s="290">
        <v>350000</v>
      </c>
      <c r="I117" s="290"/>
      <c r="J117" s="290"/>
      <c r="K117" s="290"/>
      <c r="L117" s="290"/>
      <c r="M117" s="290"/>
      <c r="N117" s="290"/>
      <c r="O117" s="291"/>
      <c r="P117" s="291"/>
      <c r="Q117" s="291"/>
      <c r="R117" s="291"/>
      <c r="S117" s="291"/>
      <c r="T117" s="291"/>
      <c r="U117" s="291"/>
      <c r="V117" s="291"/>
      <c r="W117" s="291"/>
      <c r="X117" s="291"/>
      <c r="Y117" s="291"/>
      <c r="Z117" s="291"/>
      <c r="AA117" s="291"/>
      <c r="AB117" s="291"/>
      <c r="AC117" s="291"/>
      <c r="AD117" s="291"/>
      <c r="AE117" s="291"/>
      <c r="AF117" s="291"/>
      <c r="AG117" s="291"/>
      <c r="AH117" s="291"/>
      <c r="AI117" s="291"/>
      <c r="AJ117" s="479">
        <f t="shared" si="1"/>
        <v>350000</v>
      </c>
      <c r="AK117" s="40"/>
      <c r="AL117" s="40"/>
    </row>
    <row r="118" spans="1:38" ht="17.25" customHeight="1" x14ac:dyDescent="0.25">
      <c r="A118" s="4">
        <v>100</v>
      </c>
      <c r="B118" s="67">
        <v>46102</v>
      </c>
      <c r="C118" s="5" t="s">
        <v>688</v>
      </c>
      <c r="D118" s="5" t="s">
        <v>853</v>
      </c>
      <c r="E118" s="69" t="s">
        <v>877</v>
      </c>
      <c r="F118" s="290">
        <v>28000</v>
      </c>
      <c r="G118" s="290"/>
      <c r="H118" s="290"/>
      <c r="I118" s="290"/>
      <c r="J118" s="290"/>
      <c r="K118" s="290"/>
      <c r="L118" s="290"/>
      <c r="M118" s="290"/>
      <c r="N118" s="290"/>
      <c r="O118" s="291"/>
      <c r="P118" s="291"/>
      <c r="Q118" s="291"/>
      <c r="R118" s="291"/>
      <c r="S118" s="291"/>
      <c r="T118" s="291"/>
      <c r="U118" s="291"/>
      <c r="V118" s="291"/>
      <c r="W118" s="291"/>
      <c r="X118" s="291"/>
      <c r="Y118" s="291"/>
      <c r="Z118" s="291"/>
      <c r="AA118" s="291"/>
      <c r="AB118" s="291"/>
      <c r="AC118" s="291"/>
      <c r="AD118" s="291"/>
      <c r="AE118" s="291"/>
      <c r="AF118" s="291"/>
      <c r="AG118" s="291"/>
      <c r="AH118" s="291"/>
      <c r="AI118" s="291"/>
      <c r="AJ118" s="479">
        <f t="shared" si="1"/>
        <v>28000</v>
      </c>
      <c r="AK118" s="40"/>
      <c r="AL118" s="40"/>
    </row>
    <row r="119" spans="1:38" ht="17.25" customHeight="1" x14ac:dyDescent="0.25">
      <c r="A119" s="4">
        <v>101</v>
      </c>
      <c r="B119" s="67">
        <v>46102</v>
      </c>
      <c r="C119" s="5" t="s">
        <v>854</v>
      </c>
      <c r="D119" s="5" t="s">
        <v>855</v>
      </c>
      <c r="E119" s="69" t="s">
        <v>878</v>
      </c>
      <c r="F119" s="290"/>
      <c r="G119" s="290"/>
      <c r="H119" s="290"/>
      <c r="I119" s="290">
        <v>18000</v>
      </c>
      <c r="J119" s="290"/>
      <c r="K119" s="290"/>
      <c r="L119" s="290"/>
      <c r="M119" s="290"/>
      <c r="N119" s="290"/>
      <c r="O119" s="291"/>
      <c r="P119" s="291"/>
      <c r="Q119" s="291"/>
      <c r="R119" s="291"/>
      <c r="S119" s="291"/>
      <c r="T119" s="291"/>
      <c r="U119" s="291"/>
      <c r="V119" s="291"/>
      <c r="W119" s="291"/>
      <c r="X119" s="291"/>
      <c r="Y119" s="291"/>
      <c r="Z119" s="291"/>
      <c r="AA119" s="291"/>
      <c r="AB119" s="291"/>
      <c r="AC119" s="291"/>
      <c r="AD119" s="291"/>
      <c r="AE119" s="291"/>
      <c r="AF119" s="291"/>
      <c r="AG119" s="291"/>
      <c r="AH119" s="291"/>
      <c r="AI119" s="291"/>
      <c r="AJ119" s="479">
        <f t="shared" si="1"/>
        <v>18000</v>
      </c>
      <c r="AK119" s="40"/>
      <c r="AL119" s="40"/>
    </row>
    <row r="120" spans="1:38" ht="17.25" customHeight="1" x14ac:dyDescent="0.25">
      <c r="A120" s="4">
        <v>102</v>
      </c>
      <c r="B120" s="67">
        <v>46102</v>
      </c>
      <c r="C120" s="5" t="s">
        <v>686</v>
      </c>
      <c r="D120" s="5" t="s">
        <v>856</v>
      </c>
      <c r="E120" s="69" t="s">
        <v>879</v>
      </c>
      <c r="F120" s="290">
        <v>42000</v>
      </c>
      <c r="G120" s="290"/>
      <c r="H120" s="290"/>
      <c r="I120" s="290"/>
      <c r="J120" s="290"/>
      <c r="K120" s="290"/>
      <c r="L120" s="290"/>
      <c r="M120" s="290"/>
      <c r="N120" s="290"/>
      <c r="O120" s="291"/>
      <c r="P120" s="291"/>
      <c r="Q120" s="291"/>
      <c r="R120" s="291"/>
      <c r="S120" s="291"/>
      <c r="T120" s="291"/>
      <c r="U120" s="291"/>
      <c r="V120" s="291"/>
      <c r="W120" s="291"/>
      <c r="X120" s="291"/>
      <c r="Y120" s="291"/>
      <c r="Z120" s="291"/>
      <c r="AA120" s="291"/>
      <c r="AB120" s="291"/>
      <c r="AC120" s="291"/>
      <c r="AD120" s="291"/>
      <c r="AE120" s="291"/>
      <c r="AF120" s="291"/>
      <c r="AG120" s="291"/>
      <c r="AH120" s="291"/>
      <c r="AI120" s="291"/>
      <c r="AJ120" s="479">
        <f t="shared" si="1"/>
        <v>42000</v>
      </c>
      <c r="AK120" s="40"/>
      <c r="AL120" s="40"/>
    </row>
    <row r="121" spans="1:38" ht="17.25" customHeight="1" x14ac:dyDescent="0.25">
      <c r="A121" s="4">
        <v>103</v>
      </c>
      <c r="B121" s="67">
        <v>46102</v>
      </c>
      <c r="C121" s="5" t="s">
        <v>857</v>
      </c>
      <c r="D121" s="5" t="s">
        <v>851</v>
      </c>
      <c r="E121" s="69" t="s">
        <v>880</v>
      </c>
      <c r="F121" s="290">
        <v>56000</v>
      </c>
      <c r="G121" s="290"/>
      <c r="H121" s="290"/>
      <c r="I121" s="290"/>
      <c r="J121" s="290"/>
      <c r="K121" s="290"/>
      <c r="L121" s="290"/>
      <c r="M121" s="290"/>
      <c r="N121" s="290"/>
      <c r="O121" s="291"/>
      <c r="P121" s="291"/>
      <c r="Q121" s="291"/>
      <c r="R121" s="291"/>
      <c r="S121" s="291"/>
      <c r="T121" s="291"/>
      <c r="U121" s="291"/>
      <c r="V121" s="291"/>
      <c r="W121" s="291"/>
      <c r="X121" s="291"/>
      <c r="Y121" s="291"/>
      <c r="Z121" s="291"/>
      <c r="AA121" s="291"/>
      <c r="AB121" s="291"/>
      <c r="AC121" s="291"/>
      <c r="AD121" s="291"/>
      <c r="AE121" s="291"/>
      <c r="AF121" s="291"/>
      <c r="AG121" s="291"/>
      <c r="AH121" s="291"/>
      <c r="AI121" s="291"/>
      <c r="AJ121" s="479">
        <f t="shared" si="1"/>
        <v>56000</v>
      </c>
      <c r="AK121" s="40"/>
      <c r="AL121" s="40"/>
    </row>
    <row r="122" spans="1:38" ht="17.25" customHeight="1" x14ac:dyDescent="0.25">
      <c r="A122" s="4">
        <v>104</v>
      </c>
      <c r="B122" s="67">
        <v>46102</v>
      </c>
      <c r="C122" s="5" t="s">
        <v>857</v>
      </c>
      <c r="D122" s="5" t="s">
        <v>858</v>
      </c>
      <c r="E122" s="69" t="s">
        <v>881</v>
      </c>
      <c r="F122" s="290">
        <v>28000</v>
      </c>
      <c r="G122" s="290"/>
      <c r="H122" s="290"/>
      <c r="I122" s="290"/>
      <c r="J122" s="290"/>
      <c r="K122" s="290"/>
      <c r="L122" s="290"/>
      <c r="M122" s="290"/>
      <c r="N122" s="290"/>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479">
        <f t="shared" si="1"/>
        <v>28000</v>
      </c>
      <c r="AK122" s="40"/>
      <c r="AL122" s="40"/>
    </row>
    <row r="123" spans="1:38" ht="17.25" customHeight="1" x14ac:dyDescent="0.25">
      <c r="A123" s="4">
        <v>105</v>
      </c>
      <c r="B123" s="67">
        <v>46102</v>
      </c>
      <c r="C123" s="5" t="s">
        <v>683</v>
      </c>
      <c r="D123" s="5" t="s">
        <v>859</v>
      </c>
      <c r="E123" s="69" t="s">
        <v>882</v>
      </c>
      <c r="F123" s="290">
        <v>126000</v>
      </c>
      <c r="G123" s="290"/>
      <c r="H123" s="290"/>
      <c r="I123" s="290"/>
      <c r="J123" s="290"/>
      <c r="K123" s="290"/>
      <c r="L123" s="290"/>
      <c r="M123" s="290"/>
      <c r="N123" s="290"/>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479">
        <f t="shared" si="1"/>
        <v>126000</v>
      </c>
      <c r="AK123" s="40"/>
      <c r="AL123" s="40"/>
    </row>
    <row r="124" spans="1:38" ht="17.25" customHeight="1" x14ac:dyDescent="0.25">
      <c r="A124" s="4">
        <v>106</v>
      </c>
      <c r="B124" s="67">
        <v>46102</v>
      </c>
      <c r="C124" s="5" t="s">
        <v>705</v>
      </c>
      <c r="D124" s="5" t="s">
        <v>845</v>
      </c>
      <c r="E124" s="69" t="s">
        <v>883</v>
      </c>
      <c r="F124" s="290">
        <v>56000</v>
      </c>
      <c r="G124" s="290"/>
      <c r="H124" s="290"/>
      <c r="I124" s="290"/>
      <c r="J124" s="290"/>
      <c r="K124" s="290"/>
      <c r="L124" s="290"/>
      <c r="M124" s="290"/>
      <c r="N124" s="290"/>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479">
        <f t="shared" si="1"/>
        <v>56000</v>
      </c>
      <c r="AK124" s="40"/>
      <c r="AL124" s="40"/>
    </row>
    <row r="125" spans="1:38" ht="17.25" customHeight="1" x14ac:dyDescent="0.25">
      <c r="A125" s="4">
        <v>107</v>
      </c>
      <c r="B125" s="67">
        <v>46102</v>
      </c>
      <c r="C125" s="5" t="s">
        <v>691</v>
      </c>
      <c r="D125" s="5" t="s">
        <v>860</v>
      </c>
      <c r="E125" s="69" t="s">
        <v>884</v>
      </c>
      <c r="F125" s="290">
        <v>17000</v>
      </c>
      <c r="G125" s="290"/>
      <c r="H125" s="290"/>
      <c r="I125" s="290"/>
      <c r="J125" s="290"/>
      <c r="K125" s="290"/>
      <c r="L125" s="290"/>
      <c r="M125" s="290"/>
      <c r="N125" s="290"/>
      <c r="O125" s="291"/>
      <c r="P125" s="291"/>
      <c r="Q125" s="291"/>
      <c r="R125" s="291"/>
      <c r="S125" s="291"/>
      <c r="T125" s="291"/>
      <c r="U125" s="291"/>
      <c r="V125" s="291"/>
      <c r="W125" s="291"/>
      <c r="X125" s="291"/>
      <c r="Y125" s="291"/>
      <c r="Z125" s="291"/>
      <c r="AA125" s="291"/>
      <c r="AB125" s="291"/>
      <c r="AC125" s="291"/>
      <c r="AD125" s="291"/>
      <c r="AE125" s="291"/>
      <c r="AF125" s="291"/>
      <c r="AG125" s="291"/>
      <c r="AH125" s="291"/>
      <c r="AI125" s="291"/>
      <c r="AJ125" s="479">
        <f t="shared" si="1"/>
        <v>17000</v>
      </c>
      <c r="AK125" s="40"/>
      <c r="AL125" s="40"/>
    </row>
    <row r="126" spans="1:38" ht="17.25" customHeight="1" x14ac:dyDescent="0.25">
      <c r="A126" s="4">
        <v>108</v>
      </c>
      <c r="B126" s="67">
        <v>46102</v>
      </c>
      <c r="C126" s="5" t="s">
        <v>861</v>
      </c>
      <c r="D126" s="5" t="s">
        <v>862</v>
      </c>
      <c r="E126" s="69" t="s">
        <v>885</v>
      </c>
      <c r="F126" s="290"/>
      <c r="G126" s="290"/>
      <c r="H126" s="290"/>
      <c r="I126" s="290">
        <v>12000</v>
      </c>
      <c r="J126" s="290"/>
      <c r="K126" s="290"/>
      <c r="L126" s="290"/>
      <c r="M126" s="290"/>
      <c r="N126" s="290"/>
      <c r="O126" s="291"/>
      <c r="P126" s="291"/>
      <c r="Q126" s="291"/>
      <c r="R126" s="291"/>
      <c r="S126" s="291"/>
      <c r="T126" s="291"/>
      <c r="U126" s="291"/>
      <c r="V126" s="291"/>
      <c r="W126" s="291"/>
      <c r="X126" s="291"/>
      <c r="Y126" s="291"/>
      <c r="Z126" s="291"/>
      <c r="AA126" s="291"/>
      <c r="AB126" s="291"/>
      <c r="AC126" s="291"/>
      <c r="AD126" s="291"/>
      <c r="AE126" s="291"/>
      <c r="AF126" s="291"/>
      <c r="AG126" s="291"/>
      <c r="AH126" s="291"/>
      <c r="AI126" s="291"/>
      <c r="AJ126" s="479">
        <f t="shared" si="1"/>
        <v>12000</v>
      </c>
      <c r="AK126" s="40"/>
      <c r="AL126" s="40"/>
    </row>
    <row r="127" spans="1:38" ht="17.25" customHeight="1" x14ac:dyDescent="0.25">
      <c r="A127" s="4">
        <v>109</v>
      </c>
      <c r="B127" s="67">
        <v>46102</v>
      </c>
      <c r="C127" s="5" t="s">
        <v>714</v>
      </c>
      <c r="D127" s="5" t="s">
        <v>848</v>
      </c>
      <c r="E127" s="69" t="s">
        <v>886</v>
      </c>
      <c r="F127" s="290">
        <v>14000</v>
      </c>
      <c r="G127" s="290"/>
      <c r="H127" s="290"/>
      <c r="I127" s="290"/>
      <c r="J127" s="290"/>
      <c r="K127" s="290"/>
      <c r="L127" s="290"/>
      <c r="M127" s="290"/>
      <c r="N127" s="290"/>
      <c r="O127" s="291"/>
      <c r="P127" s="291"/>
      <c r="Q127" s="291"/>
      <c r="R127" s="291"/>
      <c r="S127" s="291"/>
      <c r="T127" s="291"/>
      <c r="U127" s="291"/>
      <c r="V127" s="291"/>
      <c r="W127" s="291"/>
      <c r="X127" s="291"/>
      <c r="Y127" s="291"/>
      <c r="Z127" s="291"/>
      <c r="AA127" s="291"/>
      <c r="AB127" s="291"/>
      <c r="AC127" s="291"/>
      <c r="AD127" s="291"/>
      <c r="AE127" s="291"/>
      <c r="AF127" s="291"/>
      <c r="AG127" s="291"/>
      <c r="AH127" s="291"/>
      <c r="AI127" s="291"/>
      <c r="AJ127" s="479">
        <f t="shared" si="1"/>
        <v>14000</v>
      </c>
      <c r="AK127" s="40"/>
      <c r="AL127" s="40"/>
    </row>
    <row r="128" spans="1:38" ht="17.25" customHeight="1" x14ac:dyDescent="0.25">
      <c r="A128" s="4">
        <v>110</v>
      </c>
      <c r="B128" s="67">
        <v>46102</v>
      </c>
      <c r="C128" s="5" t="s">
        <v>650</v>
      </c>
      <c r="D128" s="5" t="s">
        <v>848</v>
      </c>
      <c r="E128" s="69" t="s">
        <v>890</v>
      </c>
      <c r="F128" s="290">
        <v>14000</v>
      </c>
      <c r="G128" s="290"/>
      <c r="H128" s="290"/>
      <c r="I128" s="290"/>
      <c r="J128" s="290"/>
      <c r="K128" s="290"/>
      <c r="L128" s="290"/>
      <c r="M128" s="290"/>
      <c r="N128" s="290"/>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479">
        <f t="shared" si="1"/>
        <v>14000</v>
      </c>
      <c r="AK128" s="40"/>
      <c r="AL128" s="40"/>
    </row>
    <row r="129" spans="1:38" ht="17.25" customHeight="1" x14ac:dyDescent="0.25">
      <c r="A129" s="4">
        <v>111</v>
      </c>
      <c r="B129" s="67">
        <v>46102</v>
      </c>
      <c r="C129" s="5" t="s">
        <v>863</v>
      </c>
      <c r="D129" s="5" t="s">
        <v>858</v>
      </c>
      <c r="E129" s="69" t="s">
        <v>891</v>
      </c>
      <c r="F129" s="290">
        <v>28000</v>
      </c>
      <c r="G129" s="290"/>
      <c r="H129" s="290"/>
      <c r="I129" s="290"/>
      <c r="J129" s="290"/>
      <c r="K129" s="290"/>
      <c r="L129" s="290"/>
      <c r="M129" s="290"/>
      <c r="N129" s="290"/>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479">
        <f t="shared" si="1"/>
        <v>28000</v>
      </c>
      <c r="AK129" s="40"/>
      <c r="AL129" s="40"/>
    </row>
    <row r="130" spans="1:38" ht="17.25" customHeight="1" x14ac:dyDescent="0.25">
      <c r="A130" s="4">
        <v>112</v>
      </c>
      <c r="B130" s="67">
        <v>46102</v>
      </c>
      <c r="C130" s="5" t="s">
        <v>702</v>
      </c>
      <c r="D130" s="5" t="s">
        <v>858</v>
      </c>
      <c r="E130" s="69" t="s">
        <v>892</v>
      </c>
      <c r="F130" s="290">
        <v>28000</v>
      </c>
      <c r="G130" s="290"/>
      <c r="H130" s="290"/>
      <c r="I130" s="290"/>
      <c r="J130" s="290"/>
      <c r="K130" s="290"/>
      <c r="L130" s="290"/>
      <c r="M130" s="290"/>
      <c r="N130" s="290"/>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479">
        <f t="shared" si="1"/>
        <v>28000</v>
      </c>
      <c r="AK130" s="40"/>
      <c r="AL130" s="40"/>
    </row>
    <row r="131" spans="1:38" ht="17.25" customHeight="1" x14ac:dyDescent="0.25">
      <c r="A131" s="4">
        <v>113</v>
      </c>
      <c r="B131" s="67">
        <v>46102</v>
      </c>
      <c r="C131" s="5" t="s">
        <v>864</v>
      </c>
      <c r="D131" s="5" t="s">
        <v>865</v>
      </c>
      <c r="E131" s="69" t="s">
        <v>893</v>
      </c>
      <c r="F131" s="290">
        <v>14000</v>
      </c>
      <c r="G131" s="290"/>
      <c r="H131" s="290"/>
      <c r="I131" s="290"/>
      <c r="J131" s="290"/>
      <c r="K131" s="290"/>
      <c r="L131" s="290"/>
      <c r="M131" s="290"/>
      <c r="N131" s="290"/>
      <c r="O131" s="291"/>
      <c r="P131" s="291"/>
      <c r="Q131" s="291"/>
      <c r="R131" s="291"/>
      <c r="S131" s="291"/>
      <c r="T131" s="291"/>
      <c r="U131" s="291"/>
      <c r="V131" s="291"/>
      <c r="W131" s="291"/>
      <c r="X131" s="291"/>
      <c r="Y131" s="291"/>
      <c r="Z131" s="291"/>
      <c r="AA131" s="291"/>
      <c r="AB131" s="291"/>
      <c r="AC131" s="291"/>
      <c r="AD131" s="291"/>
      <c r="AE131" s="291"/>
      <c r="AF131" s="291"/>
      <c r="AG131" s="291"/>
      <c r="AH131" s="291"/>
      <c r="AI131" s="291"/>
      <c r="AJ131" s="479">
        <f t="shared" si="1"/>
        <v>14000</v>
      </c>
      <c r="AK131" s="40"/>
      <c r="AL131" s="40"/>
    </row>
    <row r="132" spans="1:38" ht="27" customHeight="1" x14ac:dyDescent="0.25">
      <c r="A132" s="4">
        <v>114</v>
      </c>
      <c r="B132" s="67">
        <v>46112</v>
      </c>
      <c r="C132" s="5" t="s">
        <v>630</v>
      </c>
      <c r="D132" s="5" t="s">
        <v>820</v>
      </c>
      <c r="E132" s="69" t="s">
        <v>807</v>
      </c>
      <c r="F132" s="290"/>
      <c r="G132" s="290"/>
      <c r="H132" s="290"/>
      <c r="I132" s="290"/>
      <c r="J132" s="290"/>
      <c r="K132" s="290"/>
      <c r="L132" s="290"/>
      <c r="M132" s="290"/>
      <c r="N132" s="290"/>
      <c r="O132" s="291"/>
      <c r="P132" s="291"/>
      <c r="Q132" s="291"/>
      <c r="R132" s="291">
        <v>12269</v>
      </c>
      <c r="S132" s="291"/>
      <c r="T132" s="291">
        <v>2245</v>
      </c>
      <c r="U132" s="291"/>
      <c r="V132" s="291"/>
      <c r="W132" s="291"/>
      <c r="X132" s="291"/>
      <c r="Y132" s="291"/>
      <c r="Z132" s="291"/>
      <c r="AA132" s="291"/>
      <c r="AB132" s="291"/>
      <c r="AC132" s="291"/>
      <c r="AD132" s="291"/>
      <c r="AE132" s="291"/>
      <c r="AF132" s="291"/>
      <c r="AG132" s="291"/>
      <c r="AH132" s="291"/>
      <c r="AI132" s="291"/>
      <c r="AJ132" s="479">
        <f t="shared" si="1"/>
        <v>14514</v>
      </c>
      <c r="AK132" s="40"/>
      <c r="AL132" s="40"/>
    </row>
    <row r="133" spans="1:38" ht="17.25" customHeight="1" x14ac:dyDescent="0.25">
      <c r="A133" s="4">
        <v>115</v>
      </c>
      <c r="B133" s="67"/>
      <c r="C133" s="5"/>
      <c r="D133" s="5"/>
      <c r="E133" s="69"/>
      <c r="F133" s="290"/>
      <c r="G133" s="290"/>
      <c r="H133" s="290"/>
      <c r="I133" s="290"/>
      <c r="J133" s="290"/>
      <c r="K133" s="290"/>
      <c r="L133" s="290"/>
      <c r="M133" s="290"/>
      <c r="N133" s="290"/>
      <c r="O133" s="291"/>
      <c r="P133" s="291"/>
      <c r="Q133" s="291"/>
      <c r="R133" s="291"/>
      <c r="S133" s="291"/>
      <c r="T133" s="291"/>
      <c r="U133" s="291"/>
      <c r="V133" s="291"/>
      <c r="W133" s="291"/>
      <c r="X133" s="291"/>
      <c r="Y133" s="291"/>
      <c r="Z133" s="291"/>
      <c r="AA133" s="291"/>
      <c r="AB133" s="291"/>
      <c r="AC133" s="291"/>
      <c r="AD133" s="291"/>
      <c r="AE133" s="291"/>
      <c r="AF133" s="291"/>
      <c r="AG133" s="291"/>
      <c r="AH133" s="291"/>
      <c r="AI133" s="291"/>
      <c r="AJ133" s="479">
        <f t="shared" si="1"/>
        <v>0</v>
      </c>
      <c r="AK133" s="40"/>
      <c r="AL133" s="40"/>
    </row>
    <row r="134" spans="1:38" ht="17.25" customHeight="1" x14ac:dyDescent="0.25">
      <c r="A134" s="4">
        <v>116</v>
      </c>
      <c r="B134" s="67"/>
      <c r="C134" s="5"/>
      <c r="D134" s="5"/>
      <c r="E134" s="69"/>
      <c r="F134" s="290"/>
      <c r="G134" s="290"/>
      <c r="H134" s="290"/>
      <c r="I134" s="290"/>
      <c r="J134" s="290"/>
      <c r="K134" s="290"/>
      <c r="L134" s="290"/>
      <c r="M134" s="290"/>
      <c r="N134" s="290"/>
      <c r="O134" s="291"/>
      <c r="P134" s="291"/>
      <c r="Q134" s="291"/>
      <c r="R134" s="291"/>
      <c r="S134" s="291"/>
      <c r="T134" s="291"/>
      <c r="U134" s="291"/>
      <c r="V134" s="291"/>
      <c r="W134" s="291"/>
      <c r="X134" s="291"/>
      <c r="Y134" s="291"/>
      <c r="Z134" s="291"/>
      <c r="AA134" s="291"/>
      <c r="AB134" s="291"/>
      <c r="AC134" s="291"/>
      <c r="AD134" s="291"/>
      <c r="AE134" s="291"/>
      <c r="AF134" s="291"/>
      <c r="AG134" s="291"/>
      <c r="AH134" s="291"/>
      <c r="AI134" s="291"/>
      <c r="AJ134" s="479">
        <f t="shared" si="1"/>
        <v>0</v>
      </c>
      <c r="AK134" s="40"/>
      <c r="AL134" s="40"/>
    </row>
    <row r="135" spans="1:38" ht="17.25" customHeight="1" x14ac:dyDescent="0.25">
      <c r="A135" s="4">
        <v>117</v>
      </c>
      <c r="B135" s="67"/>
      <c r="C135" s="5"/>
      <c r="D135" s="5"/>
      <c r="E135" s="69"/>
      <c r="F135" s="290"/>
      <c r="G135" s="290"/>
      <c r="H135" s="290"/>
      <c r="I135" s="290"/>
      <c r="J135" s="290"/>
      <c r="K135" s="290"/>
      <c r="L135" s="290"/>
      <c r="M135" s="290"/>
      <c r="N135" s="290"/>
      <c r="O135" s="291"/>
      <c r="P135" s="291"/>
      <c r="Q135" s="291"/>
      <c r="R135" s="291"/>
      <c r="S135" s="291"/>
      <c r="T135" s="291"/>
      <c r="U135" s="291"/>
      <c r="V135" s="291"/>
      <c r="W135" s="291"/>
      <c r="X135" s="291"/>
      <c r="Y135" s="291"/>
      <c r="Z135" s="291"/>
      <c r="AA135" s="291"/>
      <c r="AB135" s="291"/>
      <c r="AC135" s="291"/>
      <c r="AD135" s="291"/>
      <c r="AE135" s="291"/>
      <c r="AF135" s="291"/>
      <c r="AG135" s="291"/>
      <c r="AH135" s="291"/>
      <c r="AI135" s="291"/>
      <c r="AJ135" s="479">
        <f t="shared" si="1"/>
        <v>0</v>
      </c>
      <c r="AK135" s="40"/>
      <c r="AL135" s="40"/>
    </row>
    <row r="136" spans="1:38" ht="17.25" customHeight="1" x14ac:dyDescent="0.25">
      <c r="A136" s="4">
        <v>118</v>
      </c>
      <c r="B136" s="67"/>
      <c r="C136" s="5"/>
      <c r="D136" s="5"/>
      <c r="E136" s="69"/>
      <c r="F136" s="290"/>
      <c r="G136" s="290"/>
      <c r="H136" s="290"/>
      <c r="I136" s="290"/>
      <c r="J136" s="290"/>
      <c r="K136" s="290"/>
      <c r="L136" s="290"/>
      <c r="M136" s="290"/>
      <c r="N136" s="290"/>
      <c r="O136" s="291"/>
      <c r="P136" s="291"/>
      <c r="Q136" s="291"/>
      <c r="R136" s="291"/>
      <c r="S136" s="291"/>
      <c r="T136" s="291"/>
      <c r="U136" s="291"/>
      <c r="V136" s="291"/>
      <c r="W136" s="291"/>
      <c r="X136" s="291"/>
      <c r="Y136" s="291"/>
      <c r="Z136" s="291"/>
      <c r="AA136" s="291"/>
      <c r="AB136" s="291"/>
      <c r="AC136" s="291"/>
      <c r="AD136" s="291"/>
      <c r="AE136" s="291"/>
      <c r="AF136" s="291"/>
      <c r="AG136" s="291"/>
      <c r="AH136" s="291"/>
      <c r="AI136" s="291"/>
      <c r="AJ136" s="479">
        <f t="shared" si="1"/>
        <v>0</v>
      </c>
      <c r="AK136" s="40"/>
      <c r="AL136" s="40"/>
    </row>
    <row r="137" spans="1:38" ht="17.25" customHeight="1" x14ac:dyDescent="0.25">
      <c r="A137" s="4">
        <v>119</v>
      </c>
      <c r="B137" s="67"/>
      <c r="C137" s="5"/>
      <c r="D137" s="5"/>
      <c r="E137" s="69"/>
      <c r="F137" s="290"/>
      <c r="G137" s="290"/>
      <c r="H137" s="290"/>
      <c r="I137" s="290"/>
      <c r="J137" s="290"/>
      <c r="K137" s="290"/>
      <c r="L137" s="290"/>
      <c r="M137" s="290"/>
      <c r="N137" s="290"/>
      <c r="O137" s="291"/>
      <c r="P137" s="291"/>
      <c r="Q137" s="291"/>
      <c r="R137" s="291"/>
      <c r="S137" s="291"/>
      <c r="T137" s="291"/>
      <c r="U137" s="291"/>
      <c r="V137" s="291"/>
      <c r="W137" s="291"/>
      <c r="X137" s="291"/>
      <c r="Y137" s="291"/>
      <c r="Z137" s="291"/>
      <c r="AA137" s="291"/>
      <c r="AB137" s="291"/>
      <c r="AC137" s="291"/>
      <c r="AD137" s="291"/>
      <c r="AE137" s="291"/>
      <c r="AF137" s="291"/>
      <c r="AG137" s="291"/>
      <c r="AH137" s="291"/>
      <c r="AI137" s="291"/>
      <c r="AJ137" s="479">
        <f t="shared" si="1"/>
        <v>0</v>
      </c>
      <c r="AK137" s="40"/>
      <c r="AL137" s="40"/>
    </row>
    <row r="138" spans="1:38" ht="17.25" customHeight="1" x14ac:dyDescent="0.25">
      <c r="A138" s="4">
        <v>120</v>
      </c>
      <c r="B138" s="67"/>
      <c r="C138" s="5"/>
      <c r="D138" s="5"/>
      <c r="E138" s="69"/>
      <c r="F138" s="290"/>
      <c r="G138" s="290"/>
      <c r="H138" s="290"/>
      <c r="I138" s="290"/>
      <c r="J138" s="290"/>
      <c r="K138" s="290"/>
      <c r="L138" s="290"/>
      <c r="M138" s="290"/>
      <c r="N138" s="290"/>
      <c r="O138" s="291"/>
      <c r="P138" s="291"/>
      <c r="Q138" s="291"/>
      <c r="R138" s="291"/>
      <c r="S138" s="291"/>
      <c r="T138" s="291"/>
      <c r="U138" s="291"/>
      <c r="V138" s="291"/>
      <c r="W138" s="291"/>
      <c r="X138" s="291"/>
      <c r="Y138" s="291"/>
      <c r="Z138" s="291"/>
      <c r="AA138" s="291"/>
      <c r="AB138" s="291"/>
      <c r="AC138" s="291"/>
      <c r="AD138" s="291"/>
      <c r="AE138" s="291"/>
      <c r="AF138" s="291"/>
      <c r="AG138" s="291"/>
      <c r="AH138" s="291"/>
      <c r="AI138" s="291"/>
      <c r="AJ138" s="479">
        <f t="shared" si="1"/>
        <v>0</v>
      </c>
      <c r="AK138" s="40"/>
      <c r="AL138" s="40"/>
    </row>
    <row r="139" spans="1:38" ht="17.25" customHeight="1" x14ac:dyDescent="0.25">
      <c r="A139" s="4"/>
      <c r="B139" s="67"/>
      <c r="C139" s="5"/>
      <c r="D139" s="5"/>
      <c r="E139" s="69"/>
      <c r="F139" s="290"/>
      <c r="G139" s="290"/>
      <c r="H139" s="290"/>
      <c r="I139" s="290"/>
      <c r="J139" s="290"/>
      <c r="K139" s="290"/>
      <c r="L139" s="290"/>
      <c r="M139" s="290"/>
      <c r="N139" s="290"/>
      <c r="O139" s="291"/>
      <c r="P139" s="291"/>
      <c r="Q139" s="291"/>
      <c r="R139" s="291"/>
      <c r="S139" s="291"/>
      <c r="T139" s="291"/>
      <c r="U139" s="291"/>
      <c r="V139" s="291"/>
      <c r="W139" s="291"/>
      <c r="X139" s="291"/>
      <c r="Y139" s="291"/>
      <c r="Z139" s="291"/>
      <c r="AA139" s="291"/>
      <c r="AB139" s="291"/>
      <c r="AC139" s="291"/>
      <c r="AD139" s="291"/>
      <c r="AE139" s="291"/>
      <c r="AF139" s="291"/>
      <c r="AG139" s="291"/>
      <c r="AH139" s="291"/>
      <c r="AI139" s="291"/>
      <c r="AJ139" s="479">
        <f t="shared" si="1"/>
        <v>0</v>
      </c>
      <c r="AK139" s="40"/>
      <c r="AL139" s="40"/>
    </row>
    <row r="140" spans="1:38" ht="17.25" customHeight="1" x14ac:dyDescent="0.25">
      <c r="A140" s="4"/>
      <c r="B140" s="67"/>
      <c r="C140" s="5"/>
      <c r="D140" s="5"/>
      <c r="E140" s="69"/>
      <c r="F140" s="290"/>
      <c r="G140" s="290"/>
      <c r="H140" s="290"/>
      <c r="I140" s="290"/>
      <c r="J140" s="290"/>
      <c r="K140" s="290"/>
      <c r="L140" s="290"/>
      <c r="M140" s="290"/>
      <c r="N140" s="290"/>
      <c r="O140" s="291"/>
      <c r="P140" s="291"/>
      <c r="Q140" s="291"/>
      <c r="R140" s="291"/>
      <c r="S140" s="291"/>
      <c r="T140" s="291"/>
      <c r="U140" s="291"/>
      <c r="V140" s="291"/>
      <c r="W140" s="291"/>
      <c r="X140" s="291"/>
      <c r="Y140" s="291"/>
      <c r="Z140" s="291"/>
      <c r="AA140" s="291"/>
      <c r="AB140" s="291"/>
      <c r="AC140" s="291"/>
      <c r="AD140" s="291"/>
      <c r="AE140" s="291"/>
      <c r="AF140" s="291"/>
      <c r="AG140" s="291"/>
      <c r="AH140" s="291"/>
      <c r="AI140" s="291"/>
      <c r="AJ140" s="479">
        <f t="shared" si="1"/>
        <v>0</v>
      </c>
      <c r="AK140" s="40"/>
      <c r="AL140" s="40"/>
    </row>
    <row r="141" spans="1:38" ht="17.25" customHeight="1" x14ac:dyDescent="0.25">
      <c r="A141" s="4"/>
      <c r="B141" s="67"/>
      <c r="C141" s="5"/>
      <c r="D141" s="5"/>
      <c r="E141" s="69"/>
      <c r="F141" s="290"/>
      <c r="G141" s="290"/>
      <c r="H141" s="290"/>
      <c r="I141" s="290"/>
      <c r="J141" s="290"/>
      <c r="K141" s="290"/>
      <c r="L141" s="290"/>
      <c r="M141" s="290"/>
      <c r="N141" s="290"/>
      <c r="O141" s="291"/>
      <c r="P141" s="291"/>
      <c r="Q141" s="291"/>
      <c r="R141" s="291"/>
      <c r="S141" s="291"/>
      <c r="T141" s="291"/>
      <c r="U141" s="291"/>
      <c r="V141" s="291"/>
      <c r="W141" s="291"/>
      <c r="X141" s="291"/>
      <c r="Y141" s="291"/>
      <c r="Z141" s="291"/>
      <c r="AA141" s="291"/>
      <c r="AB141" s="291"/>
      <c r="AC141" s="291"/>
      <c r="AD141" s="291"/>
      <c r="AE141" s="291"/>
      <c r="AF141" s="291"/>
      <c r="AG141" s="291"/>
      <c r="AH141" s="291"/>
      <c r="AI141" s="291"/>
      <c r="AJ141" s="479">
        <f t="shared" si="1"/>
        <v>0</v>
      </c>
      <c r="AK141" s="40"/>
      <c r="AL141" s="40"/>
    </row>
    <row r="142" spans="1:38" ht="17.25" customHeight="1" x14ac:dyDescent="0.25">
      <c r="A142" s="4"/>
      <c r="B142" s="67"/>
      <c r="C142" s="5"/>
      <c r="D142" s="5"/>
      <c r="E142" s="69"/>
      <c r="F142" s="290"/>
      <c r="G142" s="290"/>
      <c r="H142" s="290"/>
      <c r="I142" s="290"/>
      <c r="J142" s="290"/>
      <c r="K142" s="290"/>
      <c r="L142" s="290"/>
      <c r="M142" s="290"/>
      <c r="N142" s="290"/>
      <c r="O142" s="291"/>
      <c r="P142" s="291"/>
      <c r="Q142" s="291"/>
      <c r="R142" s="291"/>
      <c r="S142" s="291"/>
      <c r="T142" s="291"/>
      <c r="U142" s="291"/>
      <c r="V142" s="291"/>
      <c r="W142" s="291"/>
      <c r="X142" s="291"/>
      <c r="Y142" s="291"/>
      <c r="Z142" s="291"/>
      <c r="AA142" s="291"/>
      <c r="AB142" s="291"/>
      <c r="AC142" s="291"/>
      <c r="AD142" s="291"/>
      <c r="AE142" s="291"/>
      <c r="AF142" s="291"/>
      <c r="AG142" s="291"/>
      <c r="AH142" s="291"/>
      <c r="AI142" s="291"/>
      <c r="AJ142" s="479">
        <f t="shared" si="1"/>
        <v>0</v>
      </c>
      <c r="AK142" s="40"/>
      <c r="AL142" s="40"/>
    </row>
    <row r="143" spans="1:38" ht="17.25" customHeight="1" x14ac:dyDescent="0.25">
      <c r="A143" s="4"/>
      <c r="B143" s="67"/>
      <c r="C143" s="5"/>
      <c r="D143" s="5"/>
      <c r="E143" s="69"/>
      <c r="F143" s="290"/>
      <c r="G143" s="290"/>
      <c r="H143" s="290"/>
      <c r="I143" s="290"/>
      <c r="J143" s="290"/>
      <c r="K143" s="290"/>
      <c r="L143" s="290"/>
      <c r="M143" s="290"/>
      <c r="N143" s="290"/>
      <c r="O143" s="291"/>
      <c r="P143" s="291"/>
      <c r="Q143" s="291"/>
      <c r="R143" s="291"/>
      <c r="S143" s="291"/>
      <c r="T143" s="291"/>
      <c r="U143" s="291"/>
      <c r="V143" s="291"/>
      <c r="W143" s="291"/>
      <c r="X143" s="291"/>
      <c r="Y143" s="291"/>
      <c r="Z143" s="291"/>
      <c r="AA143" s="291"/>
      <c r="AB143" s="291"/>
      <c r="AC143" s="291"/>
      <c r="AD143" s="291"/>
      <c r="AE143" s="291"/>
      <c r="AF143" s="291"/>
      <c r="AG143" s="291"/>
      <c r="AH143" s="291"/>
      <c r="AI143" s="291"/>
      <c r="AJ143" s="479">
        <f t="shared" si="1"/>
        <v>0</v>
      </c>
      <c r="AK143" s="40"/>
      <c r="AL143" s="40"/>
    </row>
    <row r="144" spans="1:38" ht="17.25" customHeight="1" x14ac:dyDescent="0.25">
      <c r="A144" s="4"/>
      <c r="B144" s="67"/>
      <c r="C144" s="5"/>
      <c r="D144" s="5"/>
      <c r="E144" s="69"/>
      <c r="F144" s="290"/>
      <c r="G144" s="290"/>
      <c r="H144" s="290"/>
      <c r="I144" s="290"/>
      <c r="J144" s="290"/>
      <c r="K144" s="290"/>
      <c r="L144" s="290"/>
      <c r="M144" s="290"/>
      <c r="N144" s="290"/>
      <c r="O144" s="291"/>
      <c r="P144" s="291"/>
      <c r="Q144" s="291"/>
      <c r="R144" s="291"/>
      <c r="S144" s="291"/>
      <c r="T144" s="291"/>
      <c r="U144" s="291"/>
      <c r="V144" s="291"/>
      <c r="W144" s="291"/>
      <c r="X144" s="291"/>
      <c r="Y144" s="291"/>
      <c r="Z144" s="291"/>
      <c r="AA144" s="291"/>
      <c r="AB144" s="291"/>
      <c r="AC144" s="291"/>
      <c r="AD144" s="291"/>
      <c r="AE144" s="291"/>
      <c r="AF144" s="291"/>
      <c r="AG144" s="291"/>
      <c r="AH144" s="291"/>
      <c r="AI144" s="291"/>
      <c r="AJ144" s="479">
        <f t="shared" si="1"/>
        <v>0</v>
      </c>
      <c r="AK144" s="40"/>
      <c r="AL144" s="40"/>
    </row>
    <row r="145" spans="1:38" ht="17.25" customHeight="1" x14ac:dyDescent="0.25">
      <c r="A145" s="4"/>
      <c r="B145" s="67"/>
      <c r="C145" s="5"/>
      <c r="D145" s="5"/>
      <c r="E145" s="69"/>
      <c r="F145" s="290"/>
      <c r="G145" s="290"/>
      <c r="H145" s="290"/>
      <c r="I145" s="290"/>
      <c r="J145" s="290"/>
      <c r="K145" s="290"/>
      <c r="L145" s="290"/>
      <c r="M145" s="290"/>
      <c r="N145" s="290"/>
      <c r="O145" s="291"/>
      <c r="P145" s="291"/>
      <c r="Q145" s="291"/>
      <c r="R145" s="291"/>
      <c r="S145" s="291"/>
      <c r="T145" s="291"/>
      <c r="U145" s="291"/>
      <c r="V145" s="291"/>
      <c r="W145" s="291"/>
      <c r="X145" s="291"/>
      <c r="Y145" s="291"/>
      <c r="Z145" s="291"/>
      <c r="AA145" s="291"/>
      <c r="AB145" s="291"/>
      <c r="AC145" s="291"/>
      <c r="AD145" s="291"/>
      <c r="AE145" s="291"/>
      <c r="AF145" s="291"/>
      <c r="AG145" s="291"/>
      <c r="AH145" s="291"/>
      <c r="AI145" s="291"/>
      <c r="AJ145" s="479">
        <f t="shared" si="1"/>
        <v>0</v>
      </c>
      <c r="AK145" s="40"/>
      <c r="AL145" s="40"/>
    </row>
    <row r="146" spans="1:38" ht="17.25" customHeight="1" x14ac:dyDescent="0.25">
      <c r="A146" s="4"/>
      <c r="B146" s="67"/>
      <c r="C146" s="5"/>
      <c r="D146" s="5"/>
      <c r="E146" s="69"/>
      <c r="F146" s="290"/>
      <c r="G146" s="290"/>
      <c r="H146" s="290"/>
      <c r="I146" s="290"/>
      <c r="J146" s="290"/>
      <c r="K146" s="290"/>
      <c r="L146" s="290"/>
      <c r="M146" s="290"/>
      <c r="N146" s="290"/>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479">
        <f t="shared" ref="AJ146:AJ209" si="2">SUM(F146:AI146)</f>
        <v>0</v>
      </c>
      <c r="AK146" s="40"/>
      <c r="AL146" s="40"/>
    </row>
    <row r="147" spans="1:38" ht="17.25" customHeight="1" x14ac:dyDescent="0.25">
      <c r="A147" s="4"/>
      <c r="B147" s="67"/>
      <c r="C147" s="5"/>
      <c r="D147" s="5"/>
      <c r="E147" s="69"/>
      <c r="F147" s="290"/>
      <c r="G147" s="290"/>
      <c r="H147" s="290"/>
      <c r="I147" s="290"/>
      <c r="J147" s="290"/>
      <c r="K147" s="290"/>
      <c r="L147" s="290"/>
      <c r="M147" s="290"/>
      <c r="N147" s="290"/>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479">
        <f t="shared" si="2"/>
        <v>0</v>
      </c>
      <c r="AK147" s="40"/>
      <c r="AL147" s="40"/>
    </row>
    <row r="148" spans="1:38" ht="17.25" customHeight="1" x14ac:dyDescent="0.25">
      <c r="A148" s="4"/>
      <c r="B148" s="67"/>
      <c r="C148" s="5"/>
      <c r="D148" s="5"/>
      <c r="E148" s="69"/>
      <c r="F148" s="290"/>
      <c r="G148" s="290"/>
      <c r="H148" s="290"/>
      <c r="I148" s="290"/>
      <c r="J148" s="290"/>
      <c r="K148" s="290"/>
      <c r="L148" s="290"/>
      <c r="M148" s="290"/>
      <c r="N148" s="290"/>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479">
        <f t="shared" si="2"/>
        <v>0</v>
      </c>
      <c r="AK148" s="40"/>
      <c r="AL148" s="40"/>
    </row>
    <row r="149" spans="1:38" ht="17.25" customHeight="1" x14ac:dyDescent="0.25">
      <c r="A149" s="4"/>
      <c r="B149" s="67"/>
      <c r="C149" s="5"/>
      <c r="D149" s="5"/>
      <c r="E149" s="69"/>
      <c r="F149" s="290"/>
      <c r="G149" s="290"/>
      <c r="H149" s="290"/>
      <c r="I149" s="290"/>
      <c r="J149" s="290"/>
      <c r="K149" s="290"/>
      <c r="L149" s="290"/>
      <c r="M149" s="290"/>
      <c r="N149" s="290"/>
      <c r="O149" s="291"/>
      <c r="P149" s="291"/>
      <c r="Q149" s="291"/>
      <c r="R149" s="291"/>
      <c r="S149" s="291"/>
      <c r="T149" s="291"/>
      <c r="U149" s="291"/>
      <c r="V149" s="291"/>
      <c r="W149" s="291"/>
      <c r="X149" s="291"/>
      <c r="Y149" s="291"/>
      <c r="Z149" s="291"/>
      <c r="AA149" s="291"/>
      <c r="AB149" s="291"/>
      <c r="AC149" s="291"/>
      <c r="AD149" s="291"/>
      <c r="AE149" s="291"/>
      <c r="AF149" s="291"/>
      <c r="AG149" s="291"/>
      <c r="AH149" s="291"/>
      <c r="AI149" s="291"/>
      <c r="AJ149" s="479">
        <f t="shared" si="2"/>
        <v>0</v>
      </c>
      <c r="AK149" s="40"/>
      <c r="AL149" s="40"/>
    </row>
    <row r="150" spans="1:38" ht="17.25" customHeight="1" x14ac:dyDescent="0.25">
      <c r="A150" s="4"/>
      <c r="B150" s="67"/>
      <c r="C150" s="5"/>
      <c r="D150" s="5"/>
      <c r="E150" s="69"/>
      <c r="F150" s="290"/>
      <c r="G150" s="290"/>
      <c r="H150" s="290"/>
      <c r="I150" s="290"/>
      <c r="J150" s="290"/>
      <c r="K150" s="290"/>
      <c r="L150" s="290"/>
      <c r="M150" s="290"/>
      <c r="N150" s="290"/>
      <c r="O150" s="291"/>
      <c r="P150" s="291"/>
      <c r="Q150" s="291"/>
      <c r="R150" s="291"/>
      <c r="S150" s="291"/>
      <c r="T150" s="291"/>
      <c r="U150" s="291"/>
      <c r="V150" s="291"/>
      <c r="W150" s="291"/>
      <c r="X150" s="291"/>
      <c r="Y150" s="291"/>
      <c r="Z150" s="291"/>
      <c r="AA150" s="291"/>
      <c r="AB150" s="291"/>
      <c r="AC150" s="291"/>
      <c r="AD150" s="291"/>
      <c r="AE150" s="291"/>
      <c r="AF150" s="291"/>
      <c r="AG150" s="291"/>
      <c r="AH150" s="291"/>
      <c r="AI150" s="291"/>
      <c r="AJ150" s="479">
        <f t="shared" si="2"/>
        <v>0</v>
      </c>
      <c r="AK150" s="40"/>
      <c r="AL150" s="40"/>
    </row>
    <row r="151" spans="1:38" ht="17.25" customHeight="1" x14ac:dyDescent="0.25">
      <c r="A151" s="4"/>
      <c r="B151" s="67"/>
      <c r="C151" s="5"/>
      <c r="D151" s="5"/>
      <c r="E151" s="69"/>
      <c r="F151" s="290"/>
      <c r="G151" s="290"/>
      <c r="H151" s="290"/>
      <c r="I151" s="290"/>
      <c r="J151" s="290"/>
      <c r="K151" s="290"/>
      <c r="L151" s="290"/>
      <c r="M151" s="290"/>
      <c r="N151" s="290"/>
      <c r="O151" s="291"/>
      <c r="P151" s="291"/>
      <c r="Q151" s="291"/>
      <c r="R151" s="291"/>
      <c r="S151" s="291"/>
      <c r="T151" s="291"/>
      <c r="U151" s="291"/>
      <c r="V151" s="291"/>
      <c r="W151" s="291"/>
      <c r="X151" s="291"/>
      <c r="Y151" s="291"/>
      <c r="Z151" s="291"/>
      <c r="AA151" s="291"/>
      <c r="AB151" s="291"/>
      <c r="AC151" s="291"/>
      <c r="AD151" s="291"/>
      <c r="AE151" s="291"/>
      <c r="AF151" s="291"/>
      <c r="AG151" s="291"/>
      <c r="AH151" s="291"/>
      <c r="AI151" s="291"/>
      <c r="AJ151" s="479">
        <f t="shared" si="2"/>
        <v>0</v>
      </c>
      <c r="AK151" s="40"/>
      <c r="AL151" s="40"/>
    </row>
    <row r="152" spans="1:38" ht="17.25" customHeight="1" x14ac:dyDescent="0.25">
      <c r="A152" s="4"/>
      <c r="B152" s="67"/>
      <c r="C152" s="5"/>
      <c r="D152" s="5"/>
      <c r="E152" s="69"/>
      <c r="F152" s="290"/>
      <c r="G152" s="290"/>
      <c r="H152" s="290"/>
      <c r="I152" s="290"/>
      <c r="J152" s="290"/>
      <c r="K152" s="290"/>
      <c r="L152" s="290"/>
      <c r="M152" s="290"/>
      <c r="N152" s="290"/>
      <c r="O152" s="291"/>
      <c r="P152" s="291"/>
      <c r="Q152" s="291"/>
      <c r="R152" s="291"/>
      <c r="S152" s="291"/>
      <c r="T152" s="291"/>
      <c r="U152" s="291"/>
      <c r="V152" s="291"/>
      <c r="W152" s="291"/>
      <c r="X152" s="291"/>
      <c r="Y152" s="291"/>
      <c r="Z152" s="291"/>
      <c r="AA152" s="291"/>
      <c r="AB152" s="291"/>
      <c r="AC152" s="291"/>
      <c r="AD152" s="291"/>
      <c r="AE152" s="291"/>
      <c r="AF152" s="291"/>
      <c r="AG152" s="291"/>
      <c r="AH152" s="291"/>
      <c r="AI152" s="291"/>
      <c r="AJ152" s="479">
        <f t="shared" si="2"/>
        <v>0</v>
      </c>
      <c r="AK152" s="40"/>
      <c r="AL152" s="40"/>
    </row>
    <row r="153" spans="1:38" ht="17.25" customHeight="1" x14ac:dyDescent="0.25">
      <c r="A153" s="4"/>
      <c r="B153" s="67"/>
      <c r="C153" s="5"/>
      <c r="D153" s="5"/>
      <c r="E153" s="69"/>
      <c r="F153" s="290"/>
      <c r="G153" s="290"/>
      <c r="H153" s="290"/>
      <c r="I153" s="290"/>
      <c r="J153" s="290"/>
      <c r="K153" s="290"/>
      <c r="L153" s="290"/>
      <c r="M153" s="290"/>
      <c r="N153" s="290"/>
      <c r="O153" s="291"/>
      <c r="P153" s="291"/>
      <c r="Q153" s="291"/>
      <c r="R153" s="291"/>
      <c r="S153" s="291"/>
      <c r="T153" s="291"/>
      <c r="U153" s="291"/>
      <c r="V153" s="291"/>
      <c r="W153" s="291"/>
      <c r="X153" s="291"/>
      <c r="Y153" s="291"/>
      <c r="Z153" s="291"/>
      <c r="AA153" s="291"/>
      <c r="AB153" s="291"/>
      <c r="AC153" s="291"/>
      <c r="AD153" s="291"/>
      <c r="AE153" s="291"/>
      <c r="AF153" s="291"/>
      <c r="AG153" s="291"/>
      <c r="AH153" s="291"/>
      <c r="AI153" s="291"/>
      <c r="AJ153" s="479">
        <f t="shared" si="2"/>
        <v>0</v>
      </c>
      <c r="AK153" s="40"/>
      <c r="AL153" s="40"/>
    </row>
    <row r="154" spans="1:38" ht="17.25" customHeight="1" x14ac:dyDescent="0.25">
      <c r="A154" s="4"/>
      <c r="B154" s="67"/>
      <c r="C154" s="5"/>
      <c r="D154" s="5"/>
      <c r="E154" s="69"/>
      <c r="F154" s="290"/>
      <c r="G154" s="290"/>
      <c r="H154" s="290"/>
      <c r="I154" s="290"/>
      <c r="J154" s="290"/>
      <c r="K154" s="290"/>
      <c r="L154" s="290"/>
      <c r="M154" s="290"/>
      <c r="N154" s="290"/>
      <c r="O154" s="291"/>
      <c r="P154" s="291"/>
      <c r="Q154" s="291"/>
      <c r="R154" s="291"/>
      <c r="S154" s="291"/>
      <c r="T154" s="291"/>
      <c r="U154" s="291"/>
      <c r="V154" s="291"/>
      <c r="W154" s="291"/>
      <c r="X154" s="291"/>
      <c r="Y154" s="291"/>
      <c r="Z154" s="291"/>
      <c r="AA154" s="291"/>
      <c r="AB154" s="291"/>
      <c r="AC154" s="291"/>
      <c r="AD154" s="291"/>
      <c r="AE154" s="291"/>
      <c r="AF154" s="291"/>
      <c r="AG154" s="291"/>
      <c r="AH154" s="291"/>
      <c r="AI154" s="291"/>
      <c r="AJ154" s="479">
        <f t="shared" si="2"/>
        <v>0</v>
      </c>
      <c r="AK154" s="40"/>
      <c r="AL154" s="40"/>
    </row>
    <row r="155" spans="1:38" ht="17.25" customHeight="1" x14ac:dyDescent="0.25">
      <c r="A155" s="4"/>
      <c r="B155" s="67"/>
      <c r="C155" s="5"/>
      <c r="D155" s="5"/>
      <c r="E155" s="69"/>
      <c r="F155" s="290"/>
      <c r="G155" s="290"/>
      <c r="H155" s="290"/>
      <c r="I155" s="290"/>
      <c r="J155" s="290"/>
      <c r="K155" s="290"/>
      <c r="L155" s="290"/>
      <c r="M155" s="290"/>
      <c r="N155" s="290"/>
      <c r="O155" s="291"/>
      <c r="P155" s="291"/>
      <c r="Q155" s="291"/>
      <c r="R155" s="291"/>
      <c r="S155" s="291"/>
      <c r="T155" s="291"/>
      <c r="U155" s="291"/>
      <c r="V155" s="291"/>
      <c r="W155" s="291"/>
      <c r="X155" s="291"/>
      <c r="Y155" s="291"/>
      <c r="Z155" s="291"/>
      <c r="AA155" s="291"/>
      <c r="AB155" s="291"/>
      <c r="AC155" s="291"/>
      <c r="AD155" s="291"/>
      <c r="AE155" s="291"/>
      <c r="AF155" s="291"/>
      <c r="AG155" s="291"/>
      <c r="AH155" s="291"/>
      <c r="AI155" s="291"/>
      <c r="AJ155" s="479">
        <f t="shared" si="2"/>
        <v>0</v>
      </c>
      <c r="AK155" s="40"/>
      <c r="AL155" s="40"/>
    </row>
    <row r="156" spans="1:38" ht="17.25" customHeight="1" x14ac:dyDescent="0.25">
      <c r="A156" s="4"/>
      <c r="B156" s="67"/>
      <c r="C156" s="5"/>
      <c r="D156" s="5"/>
      <c r="E156" s="69"/>
      <c r="F156" s="290"/>
      <c r="G156" s="290"/>
      <c r="H156" s="290"/>
      <c r="I156" s="290"/>
      <c r="J156" s="290"/>
      <c r="K156" s="290"/>
      <c r="L156" s="290"/>
      <c r="M156" s="290"/>
      <c r="N156" s="290"/>
      <c r="O156" s="291"/>
      <c r="P156" s="291"/>
      <c r="Q156" s="291"/>
      <c r="R156" s="291"/>
      <c r="S156" s="291"/>
      <c r="T156" s="291"/>
      <c r="U156" s="291"/>
      <c r="V156" s="291"/>
      <c r="W156" s="291"/>
      <c r="X156" s="291"/>
      <c r="Y156" s="291"/>
      <c r="Z156" s="291"/>
      <c r="AA156" s="291"/>
      <c r="AB156" s="291"/>
      <c r="AC156" s="291"/>
      <c r="AD156" s="291"/>
      <c r="AE156" s="291"/>
      <c r="AF156" s="291"/>
      <c r="AG156" s="291"/>
      <c r="AH156" s="291"/>
      <c r="AI156" s="291"/>
      <c r="AJ156" s="479">
        <f t="shared" si="2"/>
        <v>0</v>
      </c>
      <c r="AK156" s="40"/>
      <c r="AL156" s="40"/>
    </row>
    <row r="157" spans="1:38" ht="17.25" customHeight="1" x14ac:dyDescent="0.25">
      <c r="A157" s="4"/>
      <c r="B157" s="67"/>
      <c r="C157" s="5"/>
      <c r="D157" s="5"/>
      <c r="E157" s="69"/>
      <c r="F157" s="290"/>
      <c r="G157" s="290"/>
      <c r="H157" s="290"/>
      <c r="I157" s="290"/>
      <c r="J157" s="290"/>
      <c r="K157" s="290"/>
      <c r="L157" s="290"/>
      <c r="M157" s="290"/>
      <c r="N157" s="290"/>
      <c r="O157" s="291"/>
      <c r="P157" s="291"/>
      <c r="Q157" s="291"/>
      <c r="R157" s="291"/>
      <c r="S157" s="291"/>
      <c r="T157" s="291"/>
      <c r="U157" s="291"/>
      <c r="V157" s="291"/>
      <c r="W157" s="291"/>
      <c r="X157" s="291"/>
      <c r="Y157" s="291"/>
      <c r="Z157" s="291"/>
      <c r="AA157" s="291"/>
      <c r="AB157" s="291"/>
      <c r="AC157" s="291"/>
      <c r="AD157" s="291"/>
      <c r="AE157" s="291"/>
      <c r="AF157" s="291"/>
      <c r="AG157" s="291"/>
      <c r="AH157" s="291"/>
      <c r="AI157" s="291"/>
      <c r="AJ157" s="479">
        <f t="shared" si="2"/>
        <v>0</v>
      </c>
      <c r="AK157" s="40"/>
      <c r="AL157" s="40"/>
    </row>
    <row r="158" spans="1:38" ht="17.25" customHeight="1" x14ac:dyDescent="0.25">
      <c r="A158" s="4"/>
      <c r="B158" s="67"/>
      <c r="C158" s="5"/>
      <c r="D158" s="5"/>
      <c r="E158" s="69"/>
      <c r="F158" s="290"/>
      <c r="G158" s="290"/>
      <c r="H158" s="290"/>
      <c r="I158" s="290"/>
      <c r="J158" s="290"/>
      <c r="K158" s="290"/>
      <c r="L158" s="290"/>
      <c r="M158" s="290"/>
      <c r="N158" s="290"/>
      <c r="O158" s="291"/>
      <c r="P158" s="291"/>
      <c r="Q158" s="291"/>
      <c r="R158" s="291"/>
      <c r="S158" s="291"/>
      <c r="T158" s="291"/>
      <c r="U158" s="291"/>
      <c r="V158" s="291"/>
      <c r="W158" s="291"/>
      <c r="X158" s="291"/>
      <c r="Y158" s="291"/>
      <c r="Z158" s="291"/>
      <c r="AA158" s="291"/>
      <c r="AB158" s="291"/>
      <c r="AC158" s="291"/>
      <c r="AD158" s="291"/>
      <c r="AE158" s="291"/>
      <c r="AF158" s="291"/>
      <c r="AG158" s="291"/>
      <c r="AH158" s="291"/>
      <c r="AI158" s="291"/>
      <c r="AJ158" s="479">
        <f t="shared" si="2"/>
        <v>0</v>
      </c>
      <c r="AK158" s="40"/>
      <c r="AL158" s="40"/>
    </row>
    <row r="159" spans="1:38" ht="17.25" customHeight="1" x14ac:dyDescent="0.25">
      <c r="A159" s="4"/>
      <c r="B159" s="67"/>
      <c r="C159" s="5"/>
      <c r="D159" s="5"/>
      <c r="E159" s="69"/>
      <c r="F159" s="290"/>
      <c r="G159" s="290"/>
      <c r="H159" s="290"/>
      <c r="I159" s="290"/>
      <c r="J159" s="290"/>
      <c r="K159" s="290"/>
      <c r="L159" s="290"/>
      <c r="M159" s="290"/>
      <c r="N159" s="290"/>
      <c r="O159" s="291"/>
      <c r="P159" s="291"/>
      <c r="Q159" s="291"/>
      <c r="R159" s="291"/>
      <c r="S159" s="291"/>
      <c r="T159" s="291"/>
      <c r="U159" s="291"/>
      <c r="V159" s="291"/>
      <c r="W159" s="291"/>
      <c r="X159" s="291"/>
      <c r="Y159" s="291"/>
      <c r="Z159" s="291"/>
      <c r="AA159" s="291"/>
      <c r="AB159" s="291"/>
      <c r="AC159" s="291"/>
      <c r="AD159" s="291"/>
      <c r="AE159" s="291"/>
      <c r="AF159" s="291"/>
      <c r="AG159" s="291"/>
      <c r="AH159" s="291"/>
      <c r="AI159" s="291"/>
      <c r="AJ159" s="479">
        <f t="shared" si="2"/>
        <v>0</v>
      </c>
      <c r="AK159" s="40"/>
      <c r="AL159" s="40"/>
    </row>
    <row r="160" spans="1:38" ht="17.25" customHeight="1" x14ac:dyDescent="0.25">
      <c r="A160" s="4"/>
      <c r="B160" s="67"/>
      <c r="C160" s="5"/>
      <c r="D160" s="5"/>
      <c r="E160" s="69"/>
      <c r="F160" s="290"/>
      <c r="G160" s="290"/>
      <c r="H160" s="290"/>
      <c r="I160" s="290"/>
      <c r="J160" s="290"/>
      <c r="K160" s="290"/>
      <c r="L160" s="290"/>
      <c r="M160" s="290"/>
      <c r="N160" s="290"/>
      <c r="O160" s="291"/>
      <c r="P160" s="291"/>
      <c r="Q160" s="291"/>
      <c r="R160" s="291"/>
      <c r="S160" s="291"/>
      <c r="T160" s="291"/>
      <c r="U160" s="291"/>
      <c r="V160" s="291"/>
      <c r="W160" s="291"/>
      <c r="X160" s="291"/>
      <c r="Y160" s="291"/>
      <c r="Z160" s="291"/>
      <c r="AA160" s="291"/>
      <c r="AB160" s="291"/>
      <c r="AC160" s="291"/>
      <c r="AD160" s="291"/>
      <c r="AE160" s="291"/>
      <c r="AF160" s="291"/>
      <c r="AG160" s="291"/>
      <c r="AH160" s="291"/>
      <c r="AI160" s="291"/>
      <c r="AJ160" s="479">
        <f t="shared" si="2"/>
        <v>0</v>
      </c>
      <c r="AK160" s="40"/>
      <c r="AL160" s="40"/>
    </row>
    <row r="161" spans="1:38" ht="17.25" customHeight="1" x14ac:dyDescent="0.25">
      <c r="A161" s="4"/>
      <c r="B161" s="67"/>
      <c r="C161" s="5"/>
      <c r="D161" s="5"/>
      <c r="E161" s="69"/>
      <c r="F161" s="290"/>
      <c r="G161" s="290"/>
      <c r="H161" s="290"/>
      <c r="I161" s="290"/>
      <c r="J161" s="290"/>
      <c r="K161" s="290"/>
      <c r="L161" s="290"/>
      <c r="M161" s="290"/>
      <c r="N161" s="290"/>
      <c r="O161" s="291"/>
      <c r="P161" s="291"/>
      <c r="Q161" s="291"/>
      <c r="R161" s="291"/>
      <c r="S161" s="291"/>
      <c r="T161" s="291"/>
      <c r="U161" s="291"/>
      <c r="V161" s="291"/>
      <c r="W161" s="291"/>
      <c r="X161" s="291"/>
      <c r="Y161" s="291"/>
      <c r="Z161" s="291"/>
      <c r="AA161" s="291"/>
      <c r="AB161" s="291"/>
      <c r="AC161" s="291"/>
      <c r="AD161" s="291"/>
      <c r="AE161" s="291"/>
      <c r="AF161" s="291"/>
      <c r="AG161" s="291"/>
      <c r="AH161" s="291"/>
      <c r="AI161" s="291"/>
      <c r="AJ161" s="479">
        <f t="shared" si="2"/>
        <v>0</v>
      </c>
      <c r="AK161" s="40"/>
      <c r="AL161" s="40"/>
    </row>
    <row r="162" spans="1:38" ht="17.25" customHeight="1" x14ac:dyDescent="0.25">
      <c r="A162" s="4"/>
      <c r="B162" s="67"/>
      <c r="C162" s="5"/>
      <c r="D162" s="5"/>
      <c r="E162" s="69"/>
      <c r="F162" s="290"/>
      <c r="G162" s="290"/>
      <c r="H162" s="290"/>
      <c r="I162" s="290"/>
      <c r="J162" s="290"/>
      <c r="K162" s="290"/>
      <c r="L162" s="290"/>
      <c r="M162" s="290"/>
      <c r="N162" s="290"/>
      <c r="O162" s="291"/>
      <c r="P162" s="291"/>
      <c r="Q162" s="291"/>
      <c r="R162" s="291"/>
      <c r="S162" s="291"/>
      <c r="T162" s="291"/>
      <c r="U162" s="291"/>
      <c r="V162" s="291"/>
      <c r="W162" s="291"/>
      <c r="X162" s="291"/>
      <c r="Y162" s="291"/>
      <c r="Z162" s="291"/>
      <c r="AA162" s="291"/>
      <c r="AB162" s="291"/>
      <c r="AC162" s="291"/>
      <c r="AD162" s="291"/>
      <c r="AE162" s="291"/>
      <c r="AF162" s="291"/>
      <c r="AG162" s="291"/>
      <c r="AH162" s="291"/>
      <c r="AI162" s="291"/>
      <c r="AJ162" s="479">
        <f t="shared" si="2"/>
        <v>0</v>
      </c>
      <c r="AK162" s="40"/>
      <c r="AL162" s="40"/>
    </row>
    <row r="163" spans="1:38" ht="17.25" customHeight="1" x14ac:dyDescent="0.25">
      <c r="A163" s="4"/>
      <c r="B163" s="67"/>
      <c r="C163" s="5"/>
      <c r="D163" s="5"/>
      <c r="E163" s="69"/>
      <c r="F163" s="290"/>
      <c r="G163" s="290"/>
      <c r="H163" s="290"/>
      <c r="I163" s="290"/>
      <c r="J163" s="290"/>
      <c r="K163" s="290"/>
      <c r="L163" s="290"/>
      <c r="M163" s="290"/>
      <c r="N163" s="290"/>
      <c r="O163" s="291"/>
      <c r="P163" s="291"/>
      <c r="Q163" s="291"/>
      <c r="R163" s="291"/>
      <c r="S163" s="291"/>
      <c r="T163" s="291"/>
      <c r="U163" s="291"/>
      <c r="V163" s="291"/>
      <c r="W163" s="291"/>
      <c r="X163" s="291"/>
      <c r="Y163" s="291"/>
      <c r="Z163" s="291"/>
      <c r="AA163" s="291"/>
      <c r="AB163" s="291"/>
      <c r="AC163" s="291"/>
      <c r="AD163" s="291"/>
      <c r="AE163" s="291"/>
      <c r="AF163" s="291"/>
      <c r="AG163" s="291"/>
      <c r="AH163" s="291"/>
      <c r="AI163" s="291"/>
      <c r="AJ163" s="479">
        <f t="shared" si="2"/>
        <v>0</v>
      </c>
      <c r="AK163" s="40"/>
      <c r="AL163" s="40"/>
    </row>
    <row r="164" spans="1:38" ht="17.25" customHeight="1" x14ac:dyDescent="0.25">
      <c r="A164" s="4"/>
      <c r="B164" s="67"/>
      <c r="C164" s="5"/>
      <c r="D164" s="5"/>
      <c r="E164" s="69"/>
      <c r="F164" s="290"/>
      <c r="G164" s="290"/>
      <c r="H164" s="290"/>
      <c r="I164" s="290"/>
      <c r="J164" s="290"/>
      <c r="K164" s="290"/>
      <c r="L164" s="290"/>
      <c r="M164" s="290"/>
      <c r="N164" s="290"/>
      <c r="O164" s="291"/>
      <c r="P164" s="291"/>
      <c r="Q164" s="291"/>
      <c r="R164" s="291"/>
      <c r="S164" s="291"/>
      <c r="T164" s="291"/>
      <c r="U164" s="291"/>
      <c r="V164" s="291"/>
      <c r="W164" s="291"/>
      <c r="X164" s="291"/>
      <c r="Y164" s="291"/>
      <c r="Z164" s="291"/>
      <c r="AA164" s="291"/>
      <c r="AB164" s="291"/>
      <c r="AC164" s="291"/>
      <c r="AD164" s="291"/>
      <c r="AE164" s="291"/>
      <c r="AF164" s="291"/>
      <c r="AG164" s="291"/>
      <c r="AH164" s="291"/>
      <c r="AI164" s="291"/>
      <c r="AJ164" s="479">
        <f t="shared" si="2"/>
        <v>0</v>
      </c>
      <c r="AK164" s="40"/>
      <c r="AL164" s="40"/>
    </row>
    <row r="165" spans="1:38" ht="17.25" customHeight="1" x14ac:dyDescent="0.25">
      <c r="A165" s="4"/>
      <c r="B165" s="67"/>
      <c r="C165" s="5"/>
      <c r="D165" s="5"/>
      <c r="E165" s="69"/>
      <c r="F165" s="290"/>
      <c r="G165" s="290"/>
      <c r="H165" s="290"/>
      <c r="I165" s="290"/>
      <c r="J165" s="290"/>
      <c r="K165" s="290"/>
      <c r="L165" s="290"/>
      <c r="M165" s="290"/>
      <c r="N165" s="290"/>
      <c r="O165" s="291"/>
      <c r="P165" s="291"/>
      <c r="Q165" s="291"/>
      <c r="R165" s="291"/>
      <c r="S165" s="291"/>
      <c r="T165" s="291"/>
      <c r="U165" s="291"/>
      <c r="V165" s="291"/>
      <c r="W165" s="291"/>
      <c r="X165" s="291"/>
      <c r="Y165" s="291"/>
      <c r="Z165" s="291"/>
      <c r="AA165" s="291"/>
      <c r="AB165" s="291"/>
      <c r="AC165" s="291"/>
      <c r="AD165" s="291"/>
      <c r="AE165" s="291"/>
      <c r="AF165" s="291"/>
      <c r="AG165" s="291"/>
      <c r="AH165" s="291"/>
      <c r="AI165" s="291"/>
      <c r="AJ165" s="479">
        <f t="shared" si="2"/>
        <v>0</v>
      </c>
      <c r="AK165" s="40"/>
      <c r="AL165" s="40"/>
    </row>
    <row r="166" spans="1:38" ht="17.25" customHeight="1" x14ac:dyDescent="0.25">
      <c r="A166" s="4"/>
      <c r="B166" s="67"/>
      <c r="C166" s="5"/>
      <c r="D166" s="5"/>
      <c r="E166" s="69"/>
      <c r="F166" s="290"/>
      <c r="G166" s="290"/>
      <c r="H166" s="290"/>
      <c r="I166" s="290"/>
      <c r="J166" s="290"/>
      <c r="K166" s="290"/>
      <c r="L166" s="290"/>
      <c r="M166" s="290"/>
      <c r="N166" s="290"/>
      <c r="O166" s="291"/>
      <c r="P166" s="291"/>
      <c r="Q166" s="291"/>
      <c r="R166" s="291"/>
      <c r="S166" s="291"/>
      <c r="T166" s="291"/>
      <c r="U166" s="291"/>
      <c r="V166" s="291"/>
      <c r="W166" s="291"/>
      <c r="X166" s="291"/>
      <c r="Y166" s="291"/>
      <c r="Z166" s="291"/>
      <c r="AA166" s="291"/>
      <c r="AB166" s="291"/>
      <c r="AC166" s="291"/>
      <c r="AD166" s="291"/>
      <c r="AE166" s="291"/>
      <c r="AF166" s="291"/>
      <c r="AG166" s="291"/>
      <c r="AH166" s="291"/>
      <c r="AI166" s="291"/>
      <c r="AJ166" s="479">
        <f t="shared" si="2"/>
        <v>0</v>
      </c>
      <c r="AK166" s="40"/>
      <c r="AL166" s="40"/>
    </row>
    <row r="167" spans="1:38" ht="17.25" customHeight="1" x14ac:dyDescent="0.25">
      <c r="A167" s="4"/>
      <c r="B167" s="67"/>
      <c r="C167" s="5"/>
      <c r="D167" s="5"/>
      <c r="E167" s="69"/>
      <c r="F167" s="290"/>
      <c r="G167" s="290"/>
      <c r="H167" s="290"/>
      <c r="I167" s="290"/>
      <c r="J167" s="290"/>
      <c r="K167" s="290"/>
      <c r="L167" s="290"/>
      <c r="M167" s="290"/>
      <c r="N167" s="290"/>
      <c r="O167" s="291"/>
      <c r="P167" s="291"/>
      <c r="Q167" s="291"/>
      <c r="R167" s="291"/>
      <c r="S167" s="291"/>
      <c r="T167" s="291"/>
      <c r="U167" s="291"/>
      <c r="V167" s="291"/>
      <c r="W167" s="291"/>
      <c r="X167" s="291"/>
      <c r="Y167" s="291"/>
      <c r="Z167" s="291"/>
      <c r="AA167" s="291"/>
      <c r="AB167" s="291"/>
      <c r="AC167" s="291"/>
      <c r="AD167" s="291"/>
      <c r="AE167" s="291"/>
      <c r="AF167" s="291"/>
      <c r="AG167" s="291"/>
      <c r="AH167" s="291"/>
      <c r="AI167" s="291"/>
      <c r="AJ167" s="479">
        <f t="shared" si="2"/>
        <v>0</v>
      </c>
      <c r="AK167" s="40"/>
      <c r="AL167" s="40"/>
    </row>
    <row r="168" spans="1:38" ht="17.25" customHeight="1" x14ac:dyDescent="0.25">
      <c r="A168" s="4"/>
      <c r="B168" s="67"/>
      <c r="C168" s="5"/>
      <c r="D168" s="5"/>
      <c r="E168" s="69"/>
      <c r="F168" s="290"/>
      <c r="G168" s="290"/>
      <c r="H168" s="290"/>
      <c r="I168" s="290"/>
      <c r="J168" s="290"/>
      <c r="K168" s="290"/>
      <c r="L168" s="290"/>
      <c r="M168" s="290"/>
      <c r="N168" s="290"/>
      <c r="O168" s="291"/>
      <c r="P168" s="291"/>
      <c r="Q168" s="291"/>
      <c r="R168" s="291"/>
      <c r="S168" s="291"/>
      <c r="T168" s="291"/>
      <c r="U168" s="291"/>
      <c r="V168" s="291"/>
      <c r="W168" s="291"/>
      <c r="X168" s="291"/>
      <c r="Y168" s="291"/>
      <c r="Z168" s="291"/>
      <c r="AA168" s="291"/>
      <c r="AB168" s="291"/>
      <c r="AC168" s="291"/>
      <c r="AD168" s="291"/>
      <c r="AE168" s="291"/>
      <c r="AF168" s="291"/>
      <c r="AG168" s="291"/>
      <c r="AH168" s="291"/>
      <c r="AI168" s="291"/>
      <c r="AJ168" s="479">
        <f t="shared" si="2"/>
        <v>0</v>
      </c>
      <c r="AK168" s="40"/>
      <c r="AL168" s="40"/>
    </row>
    <row r="169" spans="1:38" ht="17.25" customHeight="1" x14ac:dyDescent="0.25">
      <c r="A169" s="4"/>
      <c r="B169" s="67"/>
      <c r="C169" s="5"/>
      <c r="D169" s="5"/>
      <c r="E169" s="69"/>
      <c r="F169" s="290"/>
      <c r="G169" s="290"/>
      <c r="H169" s="290"/>
      <c r="I169" s="290"/>
      <c r="J169" s="290"/>
      <c r="K169" s="290"/>
      <c r="L169" s="290"/>
      <c r="M169" s="290"/>
      <c r="N169" s="290"/>
      <c r="O169" s="291"/>
      <c r="P169" s="291"/>
      <c r="Q169" s="291"/>
      <c r="R169" s="291"/>
      <c r="S169" s="291"/>
      <c r="T169" s="291"/>
      <c r="U169" s="291"/>
      <c r="V169" s="291"/>
      <c r="W169" s="291"/>
      <c r="X169" s="291"/>
      <c r="Y169" s="291"/>
      <c r="Z169" s="291"/>
      <c r="AA169" s="291"/>
      <c r="AB169" s="291"/>
      <c r="AC169" s="291"/>
      <c r="AD169" s="291"/>
      <c r="AE169" s="291"/>
      <c r="AF169" s="291"/>
      <c r="AG169" s="291"/>
      <c r="AH169" s="291"/>
      <c r="AI169" s="291"/>
      <c r="AJ169" s="479">
        <f t="shared" si="2"/>
        <v>0</v>
      </c>
      <c r="AK169" s="40"/>
      <c r="AL169" s="40"/>
    </row>
    <row r="170" spans="1:38" ht="17.25" customHeight="1" x14ac:dyDescent="0.25">
      <c r="A170" s="4"/>
      <c r="B170" s="67"/>
      <c r="C170" s="5"/>
      <c r="D170" s="5"/>
      <c r="E170" s="69"/>
      <c r="F170" s="290"/>
      <c r="G170" s="290"/>
      <c r="H170" s="290"/>
      <c r="I170" s="290"/>
      <c r="J170" s="290"/>
      <c r="K170" s="290"/>
      <c r="L170" s="290"/>
      <c r="M170" s="290"/>
      <c r="N170" s="290"/>
      <c r="O170" s="291"/>
      <c r="P170" s="291"/>
      <c r="Q170" s="291"/>
      <c r="R170" s="291"/>
      <c r="S170" s="291"/>
      <c r="T170" s="291"/>
      <c r="U170" s="291"/>
      <c r="V170" s="291"/>
      <c r="W170" s="291"/>
      <c r="X170" s="291"/>
      <c r="Y170" s="291"/>
      <c r="Z170" s="291"/>
      <c r="AA170" s="291"/>
      <c r="AB170" s="291"/>
      <c r="AC170" s="291"/>
      <c r="AD170" s="291"/>
      <c r="AE170" s="291"/>
      <c r="AF170" s="291"/>
      <c r="AG170" s="291"/>
      <c r="AH170" s="291"/>
      <c r="AI170" s="291"/>
      <c r="AJ170" s="479">
        <f t="shared" si="2"/>
        <v>0</v>
      </c>
      <c r="AK170" s="40"/>
      <c r="AL170" s="40"/>
    </row>
    <row r="171" spans="1:38" ht="17.25" customHeight="1" x14ac:dyDescent="0.25">
      <c r="A171" s="4"/>
      <c r="B171" s="67"/>
      <c r="C171" s="5"/>
      <c r="D171" s="5"/>
      <c r="E171" s="69"/>
      <c r="F171" s="290"/>
      <c r="G171" s="290"/>
      <c r="H171" s="290"/>
      <c r="I171" s="290"/>
      <c r="J171" s="290"/>
      <c r="K171" s="290"/>
      <c r="L171" s="290"/>
      <c r="M171" s="290"/>
      <c r="N171" s="290"/>
      <c r="O171" s="291"/>
      <c r="P171" s="291"/>
      <c r="Q171" s="291"/>
      <c r="R171" s="291"/>
      <c r="S171" s="291"/>
      <c r="T171" s="291"/>
      <c r="U171" s="291"/>
      <c r="V171" s="291"/>
      <c r="W171" s="291"/>
      <c r="X171" s="291"/>
      <c r="Y171" s="291"/>
      <c r="Z171" s="291"/>
      <c r="AA171" s="291"/>
      <c r="AB171" s="291"/>
      <c r="AC171" s="291"/>
      <c r="AD171" s="291"/>
      <c r="AE171" s="291"/>
      <c r="AF171" s="291"/>
      <c r="AG171" s="291"/>
      <c r="AH171" s="291"/>
      <c r="AI171" s="291"/>
      <c r="AJ171" s="479">
        <f t="shared" si="2"/>
        <v>0</v>
      </c>
      <c r="AK171" s="40"/>
      <c r="AL171" s="40"/>
    </row>
    <row r="172" spans="1:38" ht="17.25" customHeight="1" x14ac:dyDescent="0.25">
      <c r="A172" s="4"/>
      <c r="B172" s="67"/>
      <c r="C172" s="5"/>
      <c r="D172" s="5"/>
      <c r="E172" s="69"/>
      <c r="F172" s="290"/>
      <c r="G172" s="290"/>
      <c r="H172" s="290"/>
      <c r="I172" s="290"/>
      <c r="J172" s="290"/>
      <c r="K172" s="290"/>
      <c r="L172" s="290"/>
      <c r="M172" s="290"/>
      <c r="N172" s="290"/>
      <c r="O172" s="291"/>
      <c r="P172" s="291"/>
      <c r="Q172" s="291"/>
      <c r="R172" s="291"/>
      <c r="S172" s="291"/>
      <c r="T172" s="291"/>
      <c r="U172" s="291"/>
      <c r="V172" s="291"/>
      <c r="W172" s="291"/>
      <c r="X172" s="291"/>
      <c r="Y172" s="291"/>
      <c r="Z172" s="291"/>
      <c r="AA172" s="291"/>
      <c r="AB172" s="291"/>
      <c r="AC172" s="291"/>
      <c r="AD172" s="291"/>
      <c r="AE172" s="291"/>
      <c r="AF172" s="291"/>
      <c r="AG172" s="291"/>
      <c r="AH172" s="291"/>
      <c r="AI172" s="291"/>
      <c r="AJ172" s="479">
        <f t="shared" si="2"/>
        <v>0</v>
      </c>
      <c r="AK172" s="40"/>
      <c r="AL172" s="40"/>
    </row>
    <row r="173" spans="1:38" ht="17.25" customHeight="1" x14ac:dyDescent="0.25">
      <c r="A173" s="4"/>
      <c r="B173" s="67"/>
      <c r="C173" s="5"/>
      <c r="D173" s="5"/>
      <c r="E173" s="69"/>
      <c r="F173" s="290"/>
      <c r="G173" s="290"/>
      <c r="H173" s="290"/>
      <c r="I173" s="290"/>
      <c r="J173" s="290"/>
      <c r="K173" s="290"/>
      <c r="L173" s="290"/>
      <c r="M173" s="290"/>
      <c r="N173" s="290"/>
      <c r="O173" s="291"/>
      <c r="P173" s="291"/>
      <c r="Q173" s="291"/>
      <c r="R173" s="291"/>
      <c r="S173" s="291"/>
      <c r="T173" s="291"/>
      <c r="U173" s="291"/>
      <c r="V173" s="291"/>
      <c r="W173" s="291"/>
      <c r="X173" s="291"/>
      <c r="Y173" s="291"/>
      <c r="Z173" s="291"/>
      <c r="AA173" s="291"/>
      <c r="AB173" s="291"/>
      <c r="AC173" s="291"/>
      <c r="AD173" s="291"/>
      <c r="AE173" s="291"/>
      <c r="AF173" s="291"/>
      <c r="AG173" s="291"/>
      <c r="AH173" s="291"/>
      <c r="AI173" s="291"/>
      <c r="AJ173" s="479">
        <f t="shared" si="2"/>
        <v>0</v>
      </c>
      <c r="AK173" s="40"/>
      <c r="AL173" s="40"/>
    </row>
    <row r="174" spans="1:38" ht="17.25" customHeight="1" x14ac:dyDescent="0.25">
      <c r="A174" s="4"/>
      <c r="B174" s="67"/>
      <c r="C174" s="5"/>
      <c r="D174" s="5"/>
      <c r="E174" s="69"/>
      <c r="F174" s="290"/>
      <c r="G174" s="290"/>
      <c r="H174" s="290"/>
      <c r="I174" s="290"/>
      <c r="J174" s="290"/>
      <c r="K174" s="290"/>
      <c r="L174" s="290"/>
      <c r="M174" s="290"/>
      <c r="N174" s="290"/>
      <c r="O174" s="291"/>
      <c r="P174" s="291"/>
      <c r="Q174" s="291"/>
      <c r="R174" s="291"/>
      <c r="S174" s="291"/>
      <c r="T174" s="291"/>
      <c r="U174" s="291"/>
      <c r="V174" s="291"/>
      <c r="W174" s="291"/>
      <c r="X174" s="291"/>
      <c r="Y174" s="291"/>
      <c r="Z174" s="291"/>
      <c r="AA174" s="291"/>
      <c r="AB174" s="291"/>
      <c r="AC174" s="291"/>
      <c r="AD174" s="291"/>
      <c r="AE174" s="291"/>
      <c r="AF174" s="291"/>
      <c r="AG174" s="291"/>
      <c r="AH174" s="291"/>
      <c r="AI174" s="291"/>
      <c r="AJ174" s="479">
        <f t="shared" si="2"/>
        <v>0</v>
      </c>
      <c r="AK174" s="40"/>
      <c r="AL174" s="40"/>
    </row>
    <row r="175" spans="1:38" ht="17.25" customHeight="1" x14ac:dyDescent="0.25">
      <c r="A175" s="4"/>
      <c r="B175" s="67"/>
      <c r="C175" s="5"/>
      <c r="D175" s="5"/>
      <c r="E175" s="69"/>
      <c r="F175" s="290"/>
      <c r="G175" s="290"/>
      <c r="H175" s="290"/>
      <c r="I175" s="290"/>
      <c r="J175" s="290"/>
      <c r="K175" s="290"/>
      <c r="L175" s="290"/>
      <c r="M175" s="290"/>
      <c r="N175" s="290"/>
      <c r="O175" s="291"/>
      <c r="P175" s="291"/>
      <c r="Q175" s="291"/>
      <c r="R175" s="291"/>
      <c r="S175" s="291"/>
      <c r="T175" s="291"/>
      <c r="U175" s="291"/>
      <c r="V175" s="291"/>
      <c r="W175" s="291"/>
      <c r="X175" s="291"/>
      <c r="Y175" s="291"/>
      <c r="Z175" s="291"/>
      <c r="AA175" s="291"/>
      <c r="AB175" s="291"/>
      <c r="AC175" s="291"/>
      <c r="AD175" s="291"/>
      <c r="AE175" s="291"/>
      <c r="AF175" s="291"/>
      <c r="AG175" s="291"/>
      <c r="AH175" s="291"/>
      <c r="AI175" s="291"/>
      <c r="AJ175" s="479">
        <f t="shared" si="2"/>
        <v>0</v>
      </c>
      <c r="AK175" s="40"/>
      <c r="AL175" s="40"/>
    </row>
    <row r="176" spans="1:38" ht="17.25" customHeight="1" x14ac:dyDescent="0.25">
      <c r="A176" s="4"/>
      <c r="B176" s="67"/>
      <c r="C176" s="5"/>
      <c r="D176" s="5"/>
      <c r="E176" s="69"/>
      <c r="F176" s="290"/>
      <c r="G176" s="290"/>
      <c r="H176" s="290"/>
      <c r="I176" s="290"/>
      <c r="J176" s="290"/>
      <c r="K176" s="290"/>
      <c r="L176" s="290"/>
      <c r="M176" s="290"/>
      <c r="N176" s="290"/>
      <c r="O176" s="291"/>
      <c r="P176" s="291"/>
      <c r="Q176" s="291"/>
      <c r="R176" s="291"/>
      <c r="S176" s="291"/>
      <c r="T176" s="291"/>
      <c r="U176" s="291"/>
      <c r="V176" s="291"/>
      <c r="W176" s="291"/>
      <c r="X176" s="291"/>
      <c r="Y176" s="291"/>
      <c r="Z176" s="291"/>
      <c r="AA176" s="291"/>
      <c r="AB176" s="291"/>
      <c r="AC176" s="291"/>
      <c r="AD176" s="291"/>
      <c r="AE176" s="291"/>
      <c r="AF176" s="291"/>
      <c r="AG176" s="291"/>
      <c r="AH176" s="291"/>
      <c r="AI176" s="291"/>
      <c r="AJ176" s="479">
        <f t="shared" si="2"/>
        <v>0</v>
      </c>
      <c r="AK176" s="40"/>
      <c r="AL176" s="40"/>
    </row>
    <row r="177" spans="1:38" ht="17.25" customHeight="1" x14ac:dyDescent="0.25">
      <c r="A177" s="4"/>
      <c r="B177" s="67"/>
      <c r="C177" s="5"/>
      <c r="D177" s="5"/>
      <c r="E177" s="69"/>
      <c r="F177" s="290"/>
      <c r="G177" s="290"/>
      <c r="H177" s="290"/>
      <c r="I177" s="290"/>
      <c r="J177" s="290"/>
      <c r="K177" s="290"/>
      <c r="L177" s="290"/>
      <c r="M177" s="290"/>
      <c r="N177" s="290"/>
      <c r="O177" s="291"/>
      <c r="P177" s="291"/>
      <c r="Q177" s="291"/>
      <c r="R177" s="291"/>
      <c r="S177" s="291"/>
      <c r="T177" s="291"/>
      <c r="U177" s="291"/>
      <c r="V177" s="291"/>
      <c r="W177" s="291"/>
      <c r="X177" s="291"/>
      <c r="Y177" s="291"/>
      <c r="Z177" s="291"/>
      <c r="AA177" s="291"/>
      <c r="AB177" s="291"/>
      <c r="AC177" s="291"/>
      <c r="AD177" s="291"/>
      <c r="AE177" s="291"/>
      <c r="AF177" s="291"/>
      <c r="AG177" s="291"/>
      <c r="AH177" s="291"/>
      <c r="AI177" s="291"/>
      <c r="AJ177" s="479">
        <f t="shared" si="2"/>
        <v>0</v>
      </c>
      <c r="AK177" s="40"/>
      <c r="AL177" s="40"/>
    </row>
    <row r="178" spans="1:38" ht="17.25" customHeight="1" x14ac:dyDescent="0.25">
      <c r="A178" s="4"/>
      <c r="B178" s="67"/>
      <c r="C178" s="5"/>
      <c r="D178" s="5"/>
      <c r="E178" s="69"/>
      <c r="F178" s="290"/>
      <c r="G178" s="290"/>
      <c r="H178" s="290"/>
      <c r="I178" s="290"/>
      <c r="J178" s="290"/>
      <c r="K178" s="290"/>
      <c r="L178" s="290"/>
      <c r="M178" s="290"/>
      <c r="N178" s="290"/>
      <c r="O178" s="291"/>
      <c r="P178" s="291"/>
      <c r="Q178" s="291"/>
      <c r="R178" s="291"/>
      <c r="S178" s="291"/>
      <c r="T178" s="291"/>
      <c r="U178" s="291"/>
      <c r="V178" s="291"/>
      <c r="W178" s="291"/>
      <c r="X178" s="291"/>
      <c r="Y178" s="291"/>
      <c r="Z178" s="291"/>
      <c r="AA178" s="291"/>
      <c r="AB178" s="291"/>
      <c r="AC178" s="291"/>
      <c r="AD178" s="291"/>
      <c r="AE178" s="291"/>
      <c r="AF178" s="291"/>
      <c r="AG178" s="291"/>
      <c r="AH178" s="291"/>
      <c r="AI178" s="291"/>
      <c r="AJ178" s="479">
        <f t="shared" si="2"/>
        <v>0</v>
      </c>
      <c r="AK178" s="40"/>
      <c r="AL178" s="40"/>
    </row>
    <row r="179" spans="1:38" ht="17.25" customHeight="1" x14ac:dyDescent="0.25">
      <c r="A179" s="4"/>
      <c r="B179" s="67"/>
      <c r="C179" s="5"/>
      <c r="D179" s="5"/>
      <c r="E179" s="69"/>
      <c r="F179" s="290"/>
      <c r="G179" s="290"/>
      <c r="H179" s="290"/>
      <c r="I179" s="290"/>
      <c r="J179" s="290"/>
      <c r="K179" s="290"/>
      <c r="L179" s="290"/>
      <c r="M179" s="290"/>
      <c r="N179" s="290"/>
      <c r="O179" s="291"/>
      <c r="P179" s="291"/>
      <c r="Q179" s="291"/>
      <c r="R179" s="291"/>
      <c r="S179" s="291"/>
      <c r="T179" s="291"/>
      <c r="U179" s="291"/>
      <c r="V179" s="291"/>
      <c r="W179" s="291"/>
      <c r="X179" s="291"/>
      <c r="Y179" s="291"/>
      <c r="Z179" s="291"/>
      <c r="AA179" s="291"/>
      <c r="AB179" s="291"/>
      <c r="AC179" s="291"/>
      <c r="AD179" s="291"/>
      <c r="AE179" s="291"/>
      <c r="AF179" s="291"/>
      <c r="AG179" s="291"/>
      <c r="AH179" s="291"/>
      <c r="AI179" s="291"/>
      <c r="AJ179" s="479">
        <f t="shared" si="2"/>
        <v>0</v>
      </c>
      <c r="AK179" s="40"/>
      <c r="AL179" s="40"/>
    </row>
    <row r="180" spans="1:38" ht="17.25" customHeight="1" x14ac:dyDescent="0.25">
      <c r="A180" s="4"/>
      <c r="B180" s="67"/>
      <c r="C180" s="5"/>
      <c r="D180" s="5"/>
      <c r="E180" s="69"/>
      <c r="F180" s="290"/>
      <c r="G180" s="290"/>
      <c r="H180" s="290"/>
      <c r="I180" s="290"/>
      <c r="J180" s="290"/>
      <c r="K180" s="290"/>
      <c r="L180" s="290"/>
      <c r="M180" s="290"/>
      <c r="N180" s="290"/>
      <c r="O180" s="291"/>
      <c r="P180" s="291"/>
      <c r="Q180" s="291"/>
      <c r="R180" s="291"/>
      <c r="S180" s="291"/>
      <c r="T180" s="291"/>
      <c r="U180" s="291"/>
      <c r="V180" s="291"/>
      <c r="W180" s="291"/>
      <c r="X180" s="291"/>
      <c r="Y180" s="291"/>
      <c r="Z180" s="291"/>
      <c r="AA180" s="291"/>
      <c r="AB180" s="291"/>
      <c r="AC180" s="291"/>
      <c r="AD180" s="291"/>
      <c r="AE180" s="291"/>
      <c r="AF180" s="291"/>
      <c r="AG180" s="291"/>
      <c r="AH180" s="291"/>
      <c r="AI180" s="291"/>
      <c r="AJ180" s="479">
        <f t="shared" si="2"/>
        <v>0</v>
      </c>
      <c r="AK180" s="40"/>
      <c r="AL180" s="40"/>
    </row>
    <row r="181" spans="1:38" ht="17.25" customHeight="1" x14ac:dyDescent="0.25">
      <c r="A181" s="4"/>
      <c r="B181" s="67"/>
      <c r="C181" s="5"/>
      <c r="D181" s="5"/>
      <c r="E181" s="69"/>
      <c r="F181" s="290"/>
      <c r="G181" s="290"/>
      <c r="H181" s="290"/>
      <c r="I181" s="290"/>
      <c r="J181" s="290"/>
      <c r="K181" s="290"/>
      <c r="L181" s="290"/>
      <c r="M181" s="290"/>
      <c r="N181" s="290"/>
      <c r="O181" s="291"/>
      <c r="P181" s="291"/>
      <c r="Q181" s="291"/>
      <c r="R181" s="291"/>
      <c r="S181" s="291"/>
      <c r="T181" s="291"/>
      <c r="U181" s="291"/>
      <c r="V181" s="291"/>
      <c r="W181" s="291"/>
      <c r="X181" s="291"/>
      <c r="Y181" s="291"/>
      <c r="Z181" s="291"/>
      <c r="AA181" s="291"/>
      <c r="AB181" s="291"/>
      <c r="AC181" s="291"/>
      <c r="AD181" s="291"/>
      <c r="AE181" s="291"/>
      <c r="AF181" s="291"/>
      <c r="AG181" s="291"/>
      <c r="AH181" s="291"/>
      <c r="AI181" s="291"/>
      <c r="AJ181" s="479">
        <f t="shared" si="2"/>
        <v>0</v>
      </c>
      <c r="AK181" s="40"/>
      <c r="AL181" s="40"/>
    </row>
    <row r="182" spans="1:38" ht="17.25" customHeight="1" x14ac:dyDescent="0.25">
      <c r="A182" s="4"/>
      <c r="B182" s="67"/>
      <c r="C182" s="5"/>
      <c r="D182" s="5"/>
      <c r="E182" s="69"/>
      <c r="F182" s="290"/>
      <c r="G182" s="290"/>
      <c r="H182" s="290"/>
      <c r="I182" s="290"/>
      <c r="J182" s="290"/>
      <c r="K182" s="290"/>
      <c r="L182" s="290"/>
      <c r="M182" s="290"/>
      <c r="N182" s="290"/>
      <c r="O182" s="291"/>
      <c r="P182" s="291"/>
      <c r="Q182" s="291"/>
      <c r="R182" s="291"/>
      <c r="S182" s="291"/>
      <c r="T182" s="291"/>
      <c r="U182" s="291"/>
      <c r="V182" s="291"/>
      <c r="W182" s="291"/>
      <c r="X182" s="291"/>
      <c r="Y182" s="291"/>
      <c r="Z182" s="291"/>
      <c r="AA182" s="291"/>
      <c r="AB182" s="291"/>
      <c r="AC182" s="291"/>
      <c r="AD182" s="291"/>
      <c r="AE182" s="291"/>
      <c r="AF182" s="291"/>
      <c r="AG182" s="291"/>
      <c r="AH182" s="291"/>
      <c r="AI182" s="291"/>
      <c r="AJ182" s="479">
        <f t="shared" si="2"/>
        <v>0</v>
      </c>
      <c r="AK182" s="40"/>
      <c r="AL182" s="40"/>
    </row>
    <row r="183" spans="1:38" ht="17.25" customHeight="1" x14ac:dyDescent="0.25">
      <c r="A183" s="4"/>
      <c r="B183" s="67"/>
      <c r="C183" s="5"/>
      <c r="D183" s="5"/>
      <c r="E183" s="69"/>
      <c r="F183" s="290"/>
      <c r="G183" s="290"/>
      <c r="H183" s="290"/>
      <c r="I183" s="290"/>
      <c r="J183" s="290"/>
      <c r="K183" s="290"/>
      <c r="L183" s="290"/>
      <c r="M183" s="290"/>
      <c r="N183" s="290"/>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1"/>
      <c r="AJ183" s="479">
        <f t="shared" si="2"/>
        <v>0</v>
      </c>
      <c r="AK183" s="40"/>
      <c r="AL183" s="40"/>
    </row>
    <row r="184" spans="1:38" ht="17.25" customHeight="1" x14ac:dyDescent="0.25">
      <c r="A184" s="4"/>
      <c r="B184" s="67"/>
      <c r="C184" s="5"/>
      <c r="D184" s="5"/>
      <c r="E184" s="69"/>
      <c r="F184" s="290"/>
      <c r="G184" s="290"/>
      <c r="H184" s="290"/>
      <c r="I184" s="290"/>
      <c r="J184" s="290"/>
      <c r="K184" s="290"/>
      <c r="L184" s="290"/>
      <c r="M184" s="290"/>
      <c r="N184" s="290"/>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1"/>
      <c r="AJ184" s="479">
        <f t="shared" si="2"/>
        <v>0</v>
      </c>
      <c r="AK184" s="40"/>
      <c r="AL184" s="40"/>
    </row>
    <row r="185" spans="1:38" ht="17.25" customHeight="1" x14ac:dyDescent="0.25">
      <c r="A185" s="4"/>
      <c r="B185" s="67"/>
      <c r="C185" s="5"/>
      <c r="D185" s="5"/>
      <c r="E185" s="69"/>
      <c r="F185" s="290"/>
      <c r="G185" s="290"/>
      <c r="H185" s="290"/>
      <c r="I185" s="290"/>
      <c r="J185" s="290"/>
      <c r="K185" s="290"/>
      <c r="L185" s="290"/>
      <c r="M185" s="290"/>
      <c r="N185" s="290"/>
      <c r="O185" s="291"/>
      <c r="P185" s="291"/>
      <c r="Q185" s="291"/>
      <c r="R185" s="291"/>
      <c r="S185" s="291"/>
      <c r="T185" s="291"/>
      <c r="U185" s="291"/>
      <c r="V185" s="291"/>
      <c r="W185" s="291"/>
      <c r="X185" s="291"/>
      <c r="Y185" s="291"/>
      <c r="Z185" s="291"/>
      <c r="AA185" s="291"/>
      <c r="AB185" s="291"/>
      <c r="AC185" s="291"/>
      <c r="AD185" s="291"/>
      <c r="AE185" s="291"/>
      <c r="AF185" s="291"/>
      <c r="AG185" s="291"/>
      <c r="AH185" s="291"/>
      <c r="AI185" s="291"/>
      <c r="AJ185" s="479">
        <f t="shared" si="2"/>
        <v>0</v>
      </c>
      <c r="AK185" s="40"/>
      <c r="AL185" s="40"/>
    </row>
    <row r="186" spans="1:38" ht="17.25" customHeight="1" x14ac:dyDescent="0.25">
      <c r="A186" s="4"/>
      <c r="B186" s="67"/>
      <c r="C186" s="5"/>
      <c r="D186" s="5"/>
      <c r="E186" s="69"/>
      <c r="F186" s="290"/>
      <c r="G186" s="290"/>
      <c r="H186" s="290"/>
      <c r="I186" s="290"/>
      <c r="J186" s="290"/>
      <c r="K186" s="290"/>
      <c r="L186" s="290"/>
      <c r="M186" s="290"/>
      <c r="N186" s="290"/>
      <c r="O186" s="291"/>
      <c r="P186" s="291"/>
      <c r="Q186" s="291"/>
      <c r="R186" s="291"/>
      <c r="S186" s="291"/>
      <c r="T186" s="291"/>
      <c r="U186" s="291"/>
      <c r="V186" s="291"/>
      <c r="W186" s="291"/>
      <c r="X186" s="291"/>
      <c r="Y186" s="291"/>
      <c r="Z186" s="291"/>
      <c r="AA186" s="291"/>
      <c r="AB186" s="291"/>
      <c r="AC186" s="291"/>
      <c r="AD186" s="291"/>
      <c r="AE186" s="291"/>
      <c r="AF186" s="291"/>
      <c r="AG186" s="291"/>
      <c r="AH186" s="291"/>
      <c r="AI186" s="291"/>
      <c r="AJ186" s="479">
        <f t="shared" si="2"/>
        <v>0</v>
      </c>
      <c r="AK186" s="40"/>
      <c r="AL186" s="40"/>
    </row>
    <row r="187" spans="1:38" ht="17.25" customHeight="1" x14ac:dyDescent="0.25">
      <c r="A187" s="4"/>
      <c r="B187" s="67"/>
      <c r="C187" s="5"/>
      <c r="D187" s="5"/>
      <c r="E187" s="69"/>
      <c r="F187" s="290"/>
      <c r="G187" s="290"/>
      <c r="H187" s="290"/>
      <c r="I187" s="290"/>
      <c r="J187" s="290"/>
      <c r="K187" s="290"/>
      <c r="L187" s="290"/>
      <c r="M187" s="290"/>
      <c r="N187" s="290"/>
      <c r="O187" s="291"/>
      <c r="P187" s="291"/>
      <c r="Q187" s="291"/>
      <c r="R187" s="291"/>
      <c r="S187" s="291"/>
      <c r="T187" s="291"/>
      <c r="U187" s="291"/>
      <c r="V187" s="291"/>
      <c r="W187" s="291"/>
      <c r="X187" s="291"/>
      <c r="Y187" s="291"/>
      <c r="Z187" s="291"/>
      <c r="AA187" s="291"/>
      <c r="AB187" s="291"/>
      <c r="AC187" s="291"/>
      <c r="AD187" s="291"/>
      <c r="AE187" s="291"/>
      <c r="AF187" s="291"/>
      <c r="AG187" s="291"/>
      <c r="AH187" s="291"/>
      <c r="AI187" s="291"/>
      <c r="AJ187" s="479">
        <f t="shared" si="2"/>
        <v>0</v>
      </c>
      <c r="AK187" s="40"/>
      <c r="AL187" s="40"/>
    </row>
    <row r="188" spans="1:38" ht="17.25" customHeight="1" x14ac:dyDescent="0.25">
      <c r="A188" s="4"/>
      <c r="B188" s="67"/>
      <c r="C188" s="5"/>
      <c r="D188" s="5"/>
      <c r="E188" s="69"/>
      <c r="F188" s="290"/>
      <c r="G188" s="290"/>
      <c r="H188" s="290"/>
      <c r="I188" s="290"/>
      <c r="J188" s="290"/>
      <c r="K188" s="290"/>
      <c r="L188" s="290"/>
      <c r="M188" s="290"/>
      <c r="N188" s="290"/>
      <c r="O188" s="291"/>
      <c r="P188" s="291"/>
      <c r="Q188" s="291"/>
      <c r="R188" s="291"/>
      <c r="S188" s="291"/>
      <c r="T188" s="291"/>
      <c r="U188" s="291"/>
      <c r="V188" s="291"/>
      <c r="W188" s="291"/>
      <c r="X188" s="291"/>
      <c r="Y188" s="291"/>
      <c r="Z188" s="291"/>
      <c r="AA188" s="291"/>
      <c r="AB188" s="291"/>
      <c r="AC188" s="291"/>
      <c r="AD188" s="291"/>
      <c r="AE188" s="291"/>
      <c r="AF188" s="291"/>
      <c r="AG188" s="291"/>
      <c r="AH188" s="291"/>
      <c r="AI188" s="291"/>
      <c r="AJ188" s="479">
        <f t="shared" si="2"/>
        <v>0</v>
      </c>
      <c r="AK188" s="40"/>
      <c r="AL188" s="40"/>
    </row>
    <row r="189" spans="1:38" ht="17.25" customHeight="1" x14ac:dyDescent="0.25">
      <c r="A189" s="4"/>
      <c r="B189" s="67"/>
      <c r="C189" s="5"/>
      <c r="D189" s="5"/>
      <c r="E189" s="69"/>
      <c r="F189" s="290"/>
      <c r="G189" s="290"/>
      <c r="H189" s="290"/>
      <c r="I189" s="290"/>
      <c r="J189" s="290"/>
      <c r="K189" s="290"/>
      <c r="L189" s="290"/>
      <c r="M189" s="290"/>
      <c r="N189" s="290"/>
      <c r="O189" s="291"/>
      <c r="P189" s="291"/>
      <c r="Q189" s="291"/>
      <c r="R189" s="291"/>
      <c r="S189" s="291"/>
      <c r="T189" s="291"/>
      <c r="U189" s="291"/>
      <c r="V189" s="291"/>
      <c r="W189" s="291"/>
      <c r="X189" s="291"/>
      <c r="Y189" s="291"/>
      <c r="Z189" s="291"/>
      <c r="AA189" s="291"/>
      <c r="AB189" s="291"/>
      <c r="AC189" s="291"/>
      <c r="AD189" s="291"/>
      <c r="AE189" s="291"/>
      <c r="AF189" s="291"/>
      <c r="AG189" s="291"/>
      <c r="AH189" s="291"/>
      <c r="AI189" s="291"/>
      <c r="AJ189" s="479">
        <f t="shared" si="2"/>
        <v>0</v>
      </c>
      <c r="AK189" s="40"/>
      <c r="AL189" s="40"/>
    </row>
    <row r="190" spans="1:38" ht="17.25" customHeight="1" x14ac:dyDescent="0.25">
      <c r="A190" s="4"/>
      <c r="B190" s="67"/>
      <c r="C190" s="5"/>
      <c r="D190" s="5"/>
      <c r="E190" s="69"/>
      <c r="F190" s="290"/>
      <c r="G190" s="290"/>
      <c r="H190" s="290"/>
      <c r="I190" s="290"/>
      <c r="J190" s="290"/>
      <c r="K190" s="290"/>
      <c r="L190" s="290"/>
      <c r="M190" s="290"/>
      <c r="N190" s="290"/>
      <c r="O190" s="291"/>
      <c r="P190" s="291"/>
      <c r="Q190" s="291"/>
      <c r="R190" s="291"/>
      <c r="S190" s="291"/>
      <c r="T190" s="291"/>
      <c r="U190" s="291"/>
      <c r="V190" s="291"/>
      <c r="W190" s="291"/>
      <c r="X190" s="291"/>
      <c r="Y190" s="291"/>
      <c r="Z190" s="291"/>
      <c r="AA190" s="291"/>
      <c r="AB190" s="291"/>
      <c r="AC190" s="291"/>
      <c r="AD190" s="291"/>
      <c r="AE190" s="291"/>
      <c r="AF190" s="291"/>
      <c r="AG190" s="291"/>
      <c r="AH190" s="291"/>
      <c r="AI190" s="291"/>
      <c r="AJ190" s="479">
        <f t="shared" si="2"/>
        <v>0</v>
      </c>
      <c r="AK190" s="40"/>
      <c r="AL190" s="40"/>
    </row>
    <row r="191" spans="1:38" ht="17.25" customHeight="1" x14ac:dyDescent="0.25">
      <c r="A191" s="4"/>
      <c r="B191" s="67"/>
      <c r="C191" s="5"/>
      <c r="D191" s="5"/>
      <c r="E191" s="69"/>
      <c r="F191" s="290"/>
      <c r="G191" s="290"/>
      <c r="H191" s="290"/>
      <c r="I191" s="290"/>
      <c r="J191" s="290"/>
      <c r="K191" s="290"/>
      <c r="L191" s="290"/>
      <c r="M191" s="290"/>
      <c r="N191" s="290"/>
      <c r="O191" s="291"/>
      <c r="P191" s="291"/>
      <c r="Q191" s="291"/>
      <c r="R191" s="291"/>
      <c r="S191" s="291"/>
      <c r="T191" s="291"/>
      <c r="U191" s="291"/>
      <c r="V191" s="291"/>
      <c r="W191" s="291"/>
      <c r="X191" s="291"/>
      <c r="Y191" s="291"/>
      <c r="Z191" s="291"/>
      <c r="AA191" s="291"/>
      <c r="AB191" s="291"/>
      <c r="AC191" s="291"/>
      <c r="AD191" s="291"/>
      <c r="AE191" s="291"/>
      <c r="AF191" s="291"/>
      <c r="AG191" s="291"/>
      <c r="AH191" s="291"/>
      <c r="AI191" s="291"/>
      <c r="AJ191" s="479">
        <f t="shared" si="2"/>
        <v>0</v>
      </c>
      <c r="AK191" s="40"/>
      <c r="AL191" s="40"/>
    </row>
    <row r="192" spans="1:38" ht="17.25" customHeight="1" x14ac:dyDescent="0.25">
      <c r="A192" s="4"/>
      <c r="B192" s="67"/>
      <c r="C192" s="5"/>
      <c r="D192" s="5"/>
      <c r="E192" s="69"/>
      <c r="F192" s="290"/>
      <c r="G192" s="290"/>
      <c r="H192" s="290"/>
      <c r="I192" s="290"/>
      <c r="J192" s="290"/>
      <c r="K192" s="290"/>
      <c r="L192" s="290"/>
      <c r="M192" s="290"/>
      <c r="N192" s="290"/>
      <c r="O192" s="291"/>
      <c r="P192" s="291"/>
      <c r="Q192" s="291"/>
      <c r="R192" s="291"/>
      <c r="S192" s="291"/>
      <c r="T192" s="291"/>
      <c r="U192" s="291"/>
      <c r="V192" s="291"/>
      <c r="W192" s="291"/>
      <c r="X192" s="291"/>
      <c r="Y192" s="291"/>
      <c r="Z192" s="291"/>
      <c r="AA192" s="291"/>
      <c r="AB192" s="291"/>
      <c r="AC192" s="291"/>
      <c r="AD192" s="291"/>
      <c r="AE192" s="291"/>
      <c r="AF192" s="291"/>
      <c r="AG192" s="291"/>
      <c r="AH192" s="291"/>
      <c r="AI192" s="291"/>
      <c r="AJ192" s="479">
        <f t="shared" si="2"/>
        <v>0</v>
      </c>
      <c r="AK192" s="40"/>
      <c r="AL192" s="40"/>
    </row>
    <row r="193" spans="1:38" ht="17.25" customHeight="1" x14ac:dyDescent="0.25">
      <c r="A193" s="4"/>
      <c r="B193" s="67"/>
      <c r="C193" s="5"/>
      <c r="D193" s="5"/>
      <c r="E193" s="69"/>
      <c r="F193" s="290"/>
      <c r="G193" s="290"/>
      <c r="H193" s="290"/>
      <c r="I193" s="290"/>
      <c r="J193" s="290"/>
      <c r="K193" s="290"/>
      <c r="L193" s="290"/>
      <c r="M193" s="290"/>
      <c r="N193" s="290"/>
      <c r="O193" s="291"/>
      <c r="P193" s="291"/>
      <c r="Q193" s="291"/>
      <c r="R193" s="291"/>
      <c r="S193" s="291"/>
      <c r="T193" s="291"/>
      <c r="U193" s="291"/>
      <c r="V193" s="291"/>
      <c r="W193" s="291"/>
      <c r="X193" s="291"/>
      <c r="Y193" s="291"/>
      <c r="Z193" s="291"/>
      <c r="AA193" s="291"/>
      <c r="AB193" s="291"/>
      <c r="AC193" s="291"/>
      <c r="AD193" s="291"/>
      <c r="AE193" s="291"/>
      <c r="AF193" s="291"/>
      <c r="AG193" s="291"/>
      <c r="AH193" s="291"/>
      <c r="AI193" s="291"/>
      <c r="AJ193" s="479">
        <f t="shared" si="2"/>
        <v>0</v>
      </c>
      <c r="AK193" s="40"/>
      <c r="AL193" s="40"/>
    </row>
    <row r="194" spans="1:38" ht="17.25" customHeight="1" x14ac:dyDescent="0.25">
      <c r="A194" s="4"/>
      <c r="B194" s="67"/>
      <c r="C194" s="5"/>
      <c r="D194" s="5"/>
      <c r="E194" s="69"/>
      <c r="F194" s="290"/>
      <c r="G194" s="290"/>
      <c r="H194" s="290"/>
      <c r="I194" s="290"/>
      <c r="J194" s="290"/>
      <c r="K194" s="290"/>
      <c r="L194" s="290"/>
      <c r="M194" s="290"/>
      <c r="N194" s="290"/>
      <c r="O194" s="291"/>
      <c r="P194" s="291"/>
      <c r="Q194" s="291"/>
      <c r="R194" s="291"/>
      <c r="S194" s="291"/>
      <c r="T194" s="291"/>
      <c r="U194" s="291"/>
      <c r="V194" s="291"/>
      <c r="W194" s="291"/>
      <c r="X194" s="291"/>
      <c r="Y194" s="291"/>
      <c r="Z194" s="291"/>
      <c r="AA194" s="291"/>
      <c r="AB194" s="291"/>
      <c r="AC194" s="291"/>
      <c r="AD194" s="291"/>
      <c r="AE194" s="291"/>
      <c r="AF194" s="291"/>
      <c r="AG194" s="291"/>
      <c r="AH194" s="291"/>
      <c r="AI194" s="291"/>
      <c r="AJ194" s="479">
        <f t="shared" si="2"/>
        <v>0</v>
      </c>
      <c r="AK194" s="40"/>
      <c r="AL194" s="40"/>
    </row>
    <row r="195" spans="1:38" ht="17.25" customHeight="1" x14ac:dyDescent="0.25">
      <c r="A195" s="4"/>
      <c r="B195" s="67"/>
      <c r="C195" s="5"/>
      <c r="D195" s="5"/>
      <c r="E195" s="69"/>
      <c r="F195" s="290"/>
      <c r="G195" s="290"/>
      <c r="H195" s="290"/>
      <c r="I195" s="290"/>
      <c r="J195" s="290"/>
      <c r="K195" s="290"/>
      <c r="L195" s="290"/>
      <c r="M195" s="290"/>
      <c r="N195" s="290"/>
      <c r="O195" s="291"/>
      <c r="P195" s="291"/>
      <c r="Q195" s="291"/>
      <c r="R195" s="291"/>
      <c r="S195" s="291"/>
      <c r="T195" s="291"/>
      <c r="U195" s="291"/>
      <c r="V195" s="291"/>
      <c r="W195" s="291"/>
      <c r="X195" s="291"/>
      <c r="Y195" s="291"/>
      <c r="Z195" s="291"/>
      <c r="AA195" s="291"/>
      <c r="AB195" s="291"/>
      <c r="AC195" s="291"/>
      <c r="AD195" s="291"/>
      <c r="AE195" s="291"/>
      <c r="AF195" s="291"/>
      <c r="AG195" s="291"/>
      <c r="AH195" s="291"/>
      <c r="AI195" s="291"/>
      <c r="AJ195" s="479">
        <f t="shared" si="2"/>
        <v>0</v>
      </c>
      <c r="AK195" s="40"/>
      <c r="AL195" s="40"/>
    </row>
    <row r="196" spans="1:38" ht="17.25" customHeight="1" x14ac:dyDescent="0.25">
      <c r="A196" s="4"/>
      <c r="B196" s="67"/>
      <c r="C196" s="5"/>
      <c r="D196" s="5"/>
      <c r="E196" s="69"/>
      <c r="F196" s="290"/>
      <c r="G196" s="290"/>
      <c r="H196" s="290"/>
      <c r="I196" s="290"/>
      <c r="J196" s="290"/>
      <c r="K196" s="290"/>
      <c r="L196" s="290"/>
      <c r="M196" s="290"/>
      <c r="N196" s="290"/>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479">
        <f t="shared" si="2"/>
        <v>0</v>
      </c>
      <c r="AK196" s="40"/>
      <c r="AL196" s="40"/>
    </row>
    <row r="197" spans="1:38" ht="17.25" customHeight="1" x14ac:dyDescent="0.25">
      <c r="A197" s="4"/>
      <c r="B197" s="67"/>
      <c r="C197" s="5"/>
      <c r="D197" s="5"/>
      <c r="E197" s="69"/>
      <c r="F197" s="290"/>
      <c r="G197" s="290"/>
      <c r="H197" s="290"/>
      <c r="I197" s="290"/>
      <c r="J197" s="290"/>
      <c r="K197" s="290"/>
      <c r="L197" s="290"/>
      <c r="M197" s="290"/>
      <c r="N197" s="290"/>
      <c r="O197" s="291"/>
      <c r="P197" s="291"/>
      <c r="Q197" s="291"/>
      <c r="R197" s="291"/>
      <c r="S197" s="291"/>
      <c r="T197" s="291"/>
      <c r="U197" s="291"/>
      <c r="V197" s="291"/>
      <c r="W197" s="291"/>
      <c r="X197" s="291"/>
      <c r="Y197" s="291"/>
      <c r="Z197" s="291"/>
      <c r="AA197" s="291"/>
      <c r="AB197" s="291"/>
      <c r="AC197" s="291"/>
      <c r="AD197" s="291"/>
      <c r="AE197" s="291"/>
      <c r="AF197" s="291"/>
      <c r="AG197" s="291"/>
      <c r="AH197" s="291"/>
      <c r="AI197" s="291"/>
      <c r="AJ197" s="479">
        <f t="shared" si="2"/>
        <v>0</v>
      </c>
      <c r="AK197" s="40"/>
      <c r="AL197" s="40"/>
    </row>
    <row r="198" spans="1:38" ht="17.25" customHeight="1" x14ac:dyDescent="0.25">
      <c r="A198" s="4"/>
      <c r="B198" s="67"/>
      <c r="C198" s="5"/>
      <c r="D198" s="5"/>
      <c r="E198" s="69"/>
      <c r="F198" s="290"/>
      <c r="G198" s="290"/>
      <c r="H198" s="290"/>
      <c r="I198" s="290"/>
      <c r="J198" s="290"/>
      <c r="K198" s="290"/>
      <c r="L198" s="290"/>
      <c r="M198" s="290"/>
      <c r="N198" s="290"/>
      <c r="O198" s="291"/>
      <c r="P198" s="291"/>
      <c r="Q198" s="291"/>
      <c r="R198" s="291"/>
      <c r="S198" s="291"/>
      <c r="T198" s="291"/>
      <c r="U198" s="291"/>
      <c r="V198" s="291"/>
      <c r="W198" s="291"/>
      <c r="X198" s="291"/>
      <c r="Y198" s="291"/>
      <c r="Z198" s="291"/>
      <c r="AA198" s="291"/>
      <c r="AB198" s="291"/>
      <c r="AC198" s="291"/>
      <c r="AD198" s="291"/>
      <c r="AE198" s="291"/>
      <c r="AF198" s="291"/>
      <c r="AG198" s="291"/>
      <c r="AH198" s="291"/>
      <c r="AI198" s="291"/>
      <c r="AJ198" s="479">
        <f t="shared" si="2"/>
        <v>0</v>
      </c>
      <c r="AK198" s="40"/>
      <c r="AL198" s="40"/>
    </row>
    <row r="199" spans="1:38" ht="17.25" customHeight="1" x14ac:dyDescent="0.25">
      <c r="A199" s="4"/>
      <c r="B199" s="67"/>
      <c r="C199" s="5"/>
      <c r="D199" s="5"/>
      <c r="E199" s="69"/>
      <c r="F199" s="290"/>
      <c r="G199" s="290"/>
      <c r="H199" s="290"/>
      <c r="I199" s="290"/>
      <c r="J199" s="290"/>
      <c r="K199" s="290"/>
      <c r="L199" s="290"/>
      <c r="M199" s="290"/>
      <c r="N199" s="290"/>
      <c r="O199" s="291"/>
      <c r="P199" s="291"/>
      <c r="Q199" s="291"/>
      <c r="R199" s="291"/>
      <c r="S199" s="291"/>
      <c r="T199" s="291"/>
      <c r="U199" s="291"/>
      <c r="V199" s="291"/>
      <c r="W199" s="291"/>
      <c r="X199" s="291"/>
      <c r="Y199" s="291"/>
      <c r="Z199" s="291"/>
      <c r="AA199" s="291"/>
      <c r="AB199" s="291"/>
      <c r="AC199" s="291"/>
      <c r="AD199" s="291"/>
      <c r="AE199" s="291"/>
      <c r="AF199" s="291"/>
      <c r="AG199" s="291"/>
      <c r="AH199" s="291"/>
      <c r="AI199" s="291"/>
      <c r="AJ199" s="479">
        <f t="shared" si="2"/>
        <v>0</v>
      </c>
      <c r="AK199" s="40"/>
      <c r="AL199" s="40"/>
    </row>
    <row r="200" spans="1:38" ht="17.25" customHeight="1" x14ac:dyDescent="0.25">
      <c r="A200" s="4"/>
      <c r="B200" s="67"/>
      <c r="C200" s="5"/>
      <c r="D200" s="5"/>
      <c r="E200" s="69"/>
      <c r="F200" s="290"/>
      <c r="G200" s="290"/>
      <c r="H200" s="290"/>
      <c r="I200" s="290"/>
      <c r="J200" s="290"/>
      <c r="K200" s="290"/>
      <c r="L200" s="290"/>
      <c r="M200" s="290"/>
      <c r="N200" s="290"/>
      <c r="O200" s="291"/>
      <c r="P200" s="291"/>
      <c r="Q200" s="291"/>
      <c r="R200" s="291"/>
      <c r="S200" s="291"/>
      <c r="T200" s="291"/>
      <c r="U200" s="291"/>
      <c r="V200" s="291"/>
      <c r="W200" s="291"/>
      <c r="X200" s="291"/>
      <c r="Y200" s="291"/>
      <c r="Z200" s="291"/>
      <c r="AA200" s="291"/>
      <c r="AB200" s="291"/>
      <c r="AC200" s="291"/>
      <c r="AD200" s="291"/>
      <c r="AE200" s="291"/>
      <c r="AF200" s="291"/>
      <c r="AG200" s="291"/>
      <c r="AH200" s="291"/>
      <c r="AI200" s="291"/>
      <c r="AJ200" s="479">
        <f t="shared" si="2"/>
        <v>0</v>
      </c>
      <c r="AK200" s="40"/>
      <c r="AL200" s="40"/>
    </row>
    <row r="201" spans="1:38" ht="17.25" customHeight="1" x14ac:dyDescent="0.25">
      <c r="A201" s="4"/>
      <c r="B201" s="67"/>
      <c r="C201" s="5"/>
      <c r="D201" s="5"/>
      <c r="E201" s="69"/>
      <c r="F201" s="290"/>
      <c r="G201" s="290"/>
      <c r="H201" s="290"/>
      <c r="I201" s="290"/>
      <c r="J201" s="290"/>
      <c r="K201" s="290"/>
      <c r="L201" s="290"/>
      <c r="M201" s="290"/>
      <c r="N201" s="290"/>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479">
        <f t="shared" si="2"/>
        <v>0</v>
      </c>
      <c r="AK201" s="40"/>
      <c r="AL201" s="40"/>
    </row>
    <row r="202" spans="1:38" ht="17.25" customHeight="1" x14ac:dyDescent="0.25">
      <c r="A202" s="4"/>
      <c r="B202" s="67"/>
      <c r="C202" s="5"/>
      <c r="D202" s="5"/>
      <c r="E202" s="69"/>
      <c r="F202" s="290"/>
      <c r="G202" s="290"/>
      <c r="H202" s="290"/>
      <c r="I202" s="290"/>
      <c r="J202" s="290"/>
      <c r="K202" s="290"/>
      <c r="L202" s="290"/>
      <c r="M202" s="290"/>
      <c r="N202" s="290"/>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479">
        <f t="shared" si="2"/>
        <v>0</v>
      </c>
      <c r="AK202" s="40"/>
      <c r="AL202" s="40"/>
    </row>
    <row r="203" spans="1:38" ht="17.25" customHeight="1" x14ac:dyDescent="0.25">
      <c r="A203" s="4"/>
      <c r="B203" s="67"/>
      <c r="C203" s="5"/>
      <c r="D203" s="5"/>
      <c r="E203" s="69"/>
      <c r="F203" s="290"/>
      <c r="G203" s="290"/>
      <c r="H203" s="290"/>
      <c r="I203" s="290"/>
      <c r="J203" s="290"/>
      <c r="K203" s="290"/>
      <c r="L203" s="290"/>
      <c r="M203" s="290"/>
      <c r="N203" s="290"/>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479">
        <f t="shared" si="2"/>
        <v>0</v>
      </c>
      <c r="AK203" s="40"/>
      <c r="AL203" s="40"/>
    </row>
    <row r="204" spans="1:38" ht="17.25" customHeight="1" x14ac:dyDescent="0.25">
      <c r="A204" s="4"/>
      <c r="B204" s="67"/>
      <c r="C204" s="5"/>
      <c r="D204" s="5"/>
      <c r="E204" s="69"/>
      <c r="F204" s="290"/>
      <c r="G204" s="290"/>
      <c r="H204" s="290"/>
      <c r="I204" s="290"/>
      <c r="J204" s="290"/>
      <c r="K204" s="290"/>
      <c r="L204" s="290"/>
      <c r="M204" s="290"/>
      <c r="N204" s="290"/>
      <c r="O204" s="291"/>
      <c r="P204" s="291"/>
      <c r="Q204" s="291"/>
      <c r="R204" s="291"/>
      <c r="S204" s="291"/>
      <c r="T204" s="291"/>
      <c r="U204" s="291"/>
      <c r="V204" s="291"/>
      <c r="W204" s="291"/>
      <c r="X204" s="291"/>
      <c r="Y204" s="291"/>
      <c r="Z204" s="291"/>
      <c r="AA204" s="291"/>
      <c r="AB204" s="291"/>
      <c r="AC204" s="291"/>
      <c r="AD204" s="291"/>
      <c r="AE204" s="291"/>
      <c r="AF204" s="291"/>
      <c r="AG204" s="291"/>
      <c r="AH204" s="291"/>
      <c r="AI204" s="291"/>
      <c r="AJ204" s="479">
        <f t="shared" si="2"/>
        <v>0</v>
      </c>
      <c r="AK204" s="40"/>
      <c r="AL204" s="40"/>
    </row>
    <row r="205" spans="1:38" ht="17.25" customHeight="1" x14ac:dyDescent="0.25">
      <c r="A205" s="4"/>
      <c r="B205" s="67"/>
      <c r="C205" s="5"/>
      <c r="D205" s="5"/>
      <c r="E205" s="69"/>
      <c r="F205" s="290"/>
      <c r="G205" s="290"/>
      <c r="H205" s="290"/>
      <c r="I205" s="290"/>
      <c r="J205" s="290"/>
      <c r="K205" s="290"/>
      <c r="L205" s="290"/>
      <c r="M205" s="290"/>
      <c r="N205" s="290"/>
      <c r="O205" s="291"/>
      <c r="P205" s="291"/>
      <c r="Q205" s="291"/>
      <c r="R205" s="291"/>
      <c r="S205" s="291"/>
      <c r="T205" s="291"/>
      <c r="U205" s="291"/>
      <c r="V205" s="291"/>
      <c r="W205" s="291"/>
      <c r="X205" s="291"/>
      <c r="Y205" s="291"/>
      <c r="Z205" s="291"/>
      <c r="AA205" s="291"/>
      <c r="AB205" s="291"/>
      <c r="AC205" s="291"/>
      <c r="AD205" s="291"/>
      <c r="AE205" s="291"/>
      <c r="AF205" s="291"/>
      <c r="AG205" s="291"/>
      <c r="AH205" s="291"/>
      <c r="AI205" s="291"/>
      <c r="AJ205" s="479">
        <f t="shared" si="2"/>
        <v>0</v>
      </c>
      <c r="AK205" s="40"/>
      <c r="AL205" s="40"/>
    </row>
    <row r="206" spans="1:38" ht="17.25" customHeight="1" x14ac:dyDescent="0.25">
      <c r="A206" s="4"/>
      <c r="B206" s="67"/>
      <c r="C206" s="5"/>
      <c r="D206" s="5"/>
      <c r="E206" s="69"/>
      <c r="F206" s="290"/>
      <c r="G206" s="290"/>
      <c r="H206" s="290"/>
      <c r="I206" s="290"/>
      <c r="J206" s="290"/>
      <c r="K206" s="290"/>
      <c r="L206" s="290"/>
      <c r="M206" s="290"/>
      <c r="N206" s="290"/>
      <c r="O206" s="291"/>
      <c r="P206" s="291"/>
      <c r="Q206" s="291"/>
      <c r="R206" s="291"/>
      <c r="S206" s="291"/>
      <c r="T206" s="291"/>
      <c r="U206" s="291"/>
      <c r="V206" s="291"/>
      <c r="W206" s="291"/>
      <c r="X206" s="291"/>
      <c r="Y206" s="291"/>
      <c r="Z206" s="291"/>
      <c r="AA206" s="291"/>
      <c r="AB206" s="291"/>
      <c r="AC206" s="291"/>
      <c r="AD206" s="291"/>
      <c r="AE206" s="291"/>
      <c r="AF206" s="291"/>
      <c r="AG206" s="291"/>
      <c r="AH206" s="291"/>
      <c r="AI206" s="291"/>
      <c r="AJ206" s="479">
        <f t="shared" si="2"/>
        <v>0</v>
      </c>
      <c r="AK206" s="40"/>
      <c r="AL206" s="40"/>
    </row>
    <row r="207" spans="1:38" ht="17.25" customHeight="1" x14ac:dyDescent="0.25">
      <c r="A207" s="4"/>
      <c r="B207" s="67"/>
      <c r="C207" s="5"/>
      <c r="D207" s="5"/>
      <c r="E207" s="69"/>
      <c r="F207" s="290"/>
      <c r="G207" s="290"/>
      <c r="H207" s="290"/>
      <c r="I207" s="290"/>
      <c r="J207" s="290"/>
      <c r="K207" s="290"/>
      <c r="L207" s="290"/>
      <c r="M207" s="290"/>
      <c r="N207" s="290"/>
      <c r="O207" s="291"/>
      <c r="P207" s="291"/>
      <c r="Q207" s="291"/>
      <c r="R207" s="291"/>
      <c r="S207" s="291"/>
      <c r="T207" s="291"/>
      <c r="U207" s="291"/>
      <c r="V207" s="291"/>
      <c r="W207" s="291"/>
      <c r="X207" s="291"/>
      <c r="Y207" s="291"/>
      <c r="Z207" s="291"/>
      <c r="AA207" s="291"/>
      <c r="AB207" s="291"/>
      <c r="AC207" s="291"/>
      <c r="AD207" s="291"/>
      <c r="AE207" s="291"/>
      <c r="AF207" s="291"/>
      <c r="AG207" s="291"/>
      <c r="AH207" s="291"/>
      <c r="AI207" s="291"/>
      <c r="AJ207" s="479">
        <f t="shared" si="2"/>
        <v>0</v>
      </c>
      <c r="AK207" s="40"/>
      <c r="AL207" s="40"/>
    </row>
    <row r="208" spans="1:38" ht="17.25" customHeight="1" x14ac:dyDescent="0.25">
      <c r="A208" s="4"/>
      <c r="B208" s="67"/>
      <c r="C208" s="5"/>
      <c r="D208" s="5"/>
      <c r="E208" s="69"/>
      <c r="F208" s="290"/>
      <c r="G208" s="290"/>
      <c r="H208" s="290"/>
      <c r="I208" s="290"/>
      <c r="J208" s="290"/>
      <c r="K208" s="290"/>
      <c r="L208" s="290"/>
      <c r="M208" s="290"/>
      <c r="N208" s="290"/>
      <c r="O208" s="291"/>
      <c r="P208" s="291"/>
      <c r="Q208" s="291"/>
      <c r="R208" s="291"/>
      <c r="S208" s="291"/>
      <c r="T208" s="291"/>
      <c r="U208" s="291"/>
      <c r="V208" s="291"/>
      <c r="W208" s="291"/>
      <c r="X208" s="291"/>
      <c r="Y208" s="291"/>
      <c r="Z208" s="291"/>
      <c r="AA208" s="291"/>
      <c r="AB208" s="291"/>
      <c r="AC208" s="291"/>
      <c r="AD208" s="291"/>
      <c r="AE208" s="291"/>
      <c r="AF208" s="291"/>
      <c r="AG208" s="291"/>
      <c r="AH208" s="291"/>
      <c r="AI208" s="291"/>
      <c r="AJ208" s="479">
        <f t="shared" si="2"/>
        <v>0</v>
      </c>
      <c r="AK208" s="40"/>
      <c r="AL208" s="40"/>
    </row>
    <row r="209" spans="1:38" ht="17.25" customHeight="1" x14ac:dyDescent="0.25">
      <c r="A209" s="4"/>
      <c r="B209" s="67"/>
      <c r="C209" s="5"/>
      <c r="D209" s="5"/>
      <c r="E209" s="69"/>
      <c r="F209" s="290"/>
      <c r="G209" s="290"/>
      <c r="H209" s="290"/>
      <c r="I209" s="290"/>
      <c r="J209" s="290"/>
      <c r="K209" s="290"/>
      <c r="L209" s="290"/>
      <c r="M209" s="290"/>
      <c r="N209" s="290"/>
      <c r="O209" s="291"/>
      <c r="P209" s="291"/>
      <c r="Q209" s="291"/>
      <c r="R209" s="291"/>
      <c r="S209" s="291"/>
      <c r="T209" s="291"/>
      <c r="U209" s="291"/>
      <c r="V209" s="291"/>
      <c r="W209" s="291"/>
      <c r="X209" s="291"/>
      <c r="Y209" s="291"/>
      <c r="Z209" s="291"/>
      <c r="AA209" s="291"/>
      <c r="AB209" s="291"/>
      <c r="AC209" s="291"/>
      <c r="AD209" s="291"/>
      <c r="AE209" s="291"/>
      <c r="AF209" s="291"/>
      <c r="AG209" s="291"/>
      <c r="AH209" s="291"/>
      <c r="AI209" s="291"/>
      <c r="AJ209" s="479">
        <f t="shared" si="2"/>
        <v>0</v>
      </c>
      <c r="AK209" s="40"/>
      <c r="AL209" s="40"/>
    </row>
    <row r="210" spans="1:38" ht="17.25" customHeight="1" x14ac:dyDescent="0.25">
      <c r="A210" s="4"/>
      <c r="B210" s="67"/>
      <c r="C210" s="5"/>
      <c r="D210" s="5"/>
      <c r="E210" s="69"/>
      <c r="F210" s="290"/>
      <c r="G210" s="290"/>
      <c r="H210" s="290"/>
      <c r="I210" s="290"/>
      <c r="J210" s="290"/>
      <c r="K210" s="290"/>
      <c r="L210" s="290"/>
      <c r="M210" s="290"/>
      <c r="N210" s="290"/>
      <c r="O210" s="291"/>
      <c r="P210" s="291"/>
      <c r="Q210" s="291"/>
      <c r="R210" s="291"/>
      <c r="S210" s="291"/>
      <c r="T210" s="291"/>
      <c r="U210" s="291"/>
      <c r="V210" s="291"/>
      <c r="W210" s="291"/>
      <c r="X210" s="291"/>
      <c r="Y210" s="291"/>
      <c r="Z210" s="291"/>
      <c r="AA210" s="291"/>
      <c r="AB210" s="291"/>
      <c r="AC210" s="291"/>
      <c r="AD210" s="291"/>
      <c r="AE210" s="291"/>
      <c r="AF210" s="291"/>
      <c r="AG210" s="291"/>
      <c r="AH210" s="291"/>
      <c r="AI210" s="291"/>
      <c r="AJ210" s="479">
        <f t="shared" ref="AJ210:AJ273" si="3">SUM(F210:AI210)</f>
        <v>0</v>
      </c>
      <c r="AK210" s="40"/>
      <c r="AL210" s="40"/>
    </row>
    <row r="211" spans="1:38" ht="17.25" customHeight="1" x14ac:dyDescent="0.25">
      <c r="A211" s="4"/>
      <c r="B211" s="67"/>
      <c r="C211" s="5"/>
      <c r="D211" s="5"/>
      <c r="E211" s="69"/>
      <c r="F211" s="290"/>
      <c r="G211" s="290"/>
      <c r="H211" s="290"/>
      <c r="I211" s="290"/>
      <c r="J211" s="290"/>
      <c r="K211" s="290"/>
      <c r="L211" s="290"/>
      <c r="M211" s="290"/>
      <c r="N211" s="290"/>
      <c r="O211" s="291"/>
      <c r="P211" s="291"/>
      <c r="Q211" s="291"/>
      <c r="R211" s="291"/>
      <c r="S211" s="291"/>
      <c r="T211" s="291"/>
      <c r="U211" s="291"/>
      <c r="V211" s="291"/>
      <c r="W211" s="291"/>
      <c r="X211" s="291"/>
      <c r="Y211" s="291"/>
      <c r="Z211" s="291"/>
      <c r="AA211" s="291"/>
      <c r="AB211" s="291"/>
      <c r="AC211" s="291"/>
      <c r="AD211" s="291"/>
      <c r="AE211" s="291"/>
      <c r="AF211" s="291"/>
      <c r="AG211" s="291"/>
      <c r="AH211" s="291"/>
      <c r="AI211" s="291"/>
      <c r="AJ211" s="479">
        <f t="shared" si="3"/>
        <v>0</v>
      </c>
      <c r="AK211" s="40"/>
      <c r="AL211" s="40"/>
    </row>
    <row r="212" spans="1:38" ht="17.25" customHeight="1" x14ac:dyDescent="0.25">
      <c r="A212" s="4"/>
      <c r="B212" s="67"/>
      <c r="C212" s="5"/>
      <c r="D212" s="5"/>
      <c r="E212" s="69"/>
      <c r="F212" s="290"/>
      <c r="G212" s="290"/>
      <c r="H212" s="290"/>
      <c r="I212" s="290"/>
      <c r="J212" s="290"/>
      <c r="K212" s="290"/>
      <c r="L212" s="290"/>
      <c r="M212" s="290"/>
      <c r="N212" s="290"/>
      <c r="O212" s="291"/>
      <c r="P212" s="291"/>
      <c r="Q212" s="291"/>
      <c r="R212" s="291"/>
      <c r="S212" s="291"/>
      <c r="T212" s="291"/>
      <c r="U212" s="291"/>
      <c r="V212" s="291"/>
      <c r="W212" s="291"/>
      <c r="X212" s="291"/>
      <c r="Y212" s="291"/>
      <c r="Z212" s="291"/>
      <c r="AA212" s="291"/>
      <c r="AB212" s="291"/>
      <c r="AC212" s="291"/>
      <c r="AD212" s="291"/>
      <c r="AE212" s="291"/>
      <c r="AF212" s="291"/>
      <c r="AG212" s="291"/>
      <c r="AH212" s="291"/>
      <c r="AI212" s="291"/>
      <c r="AJ212" s="479">
        <f t="shared" si="3"/>
        <v>0</v>
      </c>
      <c r="AK212" s="40"/>
      <c r="AL212" s="40"/>
    </row>
    <row r="213" spans="1:38" ht="17.25" customHeight="1" x14ac:dyDescent="0.25">
      <c r="A213" s="4"/>
      <c r="B213" s="67"/>
      <c r="C213" s="5"/>
      <c r="D213" s="5"/>
      <c r="E213" s="69"/>
      <c r="F213" s="290"/>
      <c r="G213" s="290"/>
      <c r="H213" s="290"/>
      <c r="I213" s="290"/>
      <c r="J213" s="290"/>
      <c r="K213" s="290"/>
      <c r="L213" s="290"/>
      <c r="M213" s="290"/>
      <c r="N213" s="290"/>
      <c r="O213" s="291"/>
      <c r="P213" s="291"/>
      <c r="Q213" s="291"/>
      <c r="R213" s="291"/>
      <c r="S213" s="291"/>
      <c r="T213" s="291"/>
      <c r="U213" s="291"/>
      <c r="V213" s="291"/>
      <c r="W213" s="291"/>
      <c r="X213" s="291"/>
      <c r="Y213" s="291"/>
      <c r="Z213" s="291"/>
      <c r="AA213" s="291"/>
      <c r="AB213" s="291"/>
      <c r="AC213" s="291"/>
      <c r="AD213" s="291"/>
      <c r="AE213" s="291"/>
      <c r="AF213" s="291"/>
      <c r="AG213" s="291"/>
      <c r="AH213" s="291"/>
      <c r="AI213" s="291"/>
      <c r="AJ213" s="479">
        <f t="shared" si="3"/>
        <v>0</v>
      </c>
      <c r="AK213" s="40"/>
      <c r="AL213" s="40"/>
    </row>
    <row r="214" spans="1:38" ht="17.25" customHeight="1" x14ac:dyDescent="0.25">
      <c r="A214" s="4"/>
      <c r="B214" s="67"/>
      <c r="C214" s="5"/>
      <c r="D214" s="5"/>
      <c r="E214" s="69"/>
      <c r="F214" s="290"/>
      <c r="G214" s="290"/>
      <c r="H214" s="290"/>
      <c r="I214" s="290"/>
      <c r="J214" s="290"/>
      <c r="K214" s="290"/>
      <c r="L214" s="290"/>
      <c r="M214" s="290"/>
      <c r="N214" s="290"/>
      <c r="O214" s="291"/>
      <c r="P214" s="291"/>
      <c r="Q214" s="291"/>
      <c r="R214" s="291"/>
      <c r="S214" s="291"/>
      <c r="T214" s="291"/>
      <c r="U214" s="291"/>
      <c r="V214" s="291"/>
      <c r="W214" s="291"/>
      <c r="X214" s="291"/>
      <c r="Y214" s="291"/>
      <c r="Z214" s="291"/>
      <c r="AA214" s="291"/>
      <c r="AB214" s="291"/>
      <c r="AC214" s="291"/>
      <c r="AD214" s="291"/>
      <c r="AE214" s="291"/>
      <c r="AF214" s="291"/>
      <c r="AG214" s="291"/>
      <c r="AH214" s="291"/>
      <c r="AI214" s="291"/>
      <c r="AJ214" s="479">
        <f t="shared" si="3"/>
        <v>0</v>
      </c>
      <c r="AK214" s="40"/>
      <c r="AL214" s="40"/>
    </row>
    <row r="215" spans="1:38" ht="17.25" customHeight="1" x14ac:dyDescent="0.25">
      <c r="A215" s="4"/>
      <c r="B215" s="67"/>
      <c r="C215" s="5"/>
      <c r="D215" s="5"/>
      <c r="E215" s="69"/>
      <c r="F215" s="290"/>
      <c r="G215" s="290"/>
      <c r="H215" s="290"/>
      <c r="I215" s="290"/>
      <c r="J215" s="290"/>
      <c r="K215" s="290"/>
      <c r="L215" s="290"/>
      <c r="M215" s="290"/>
      <c r="N215" s="290"/>
      <c r="O215" s="291"/>
      <c r="P215" s="291"/>
      <c r="Q215" s="291"/>
      <c r="R215" s="291"/>
      <c r="S215" s="291"/>
      <c r="T215" s="291"/>
      <c r="U215" s="291"/>
      <c r="V215" s="291"/>
      <c r="W215" s="291"/>
      <c r="X215" s="291"/>
      <c r="Y215" s="291"/>
      <c r="Z215" s="291"/>
      <c r="AA215" s="291"/>
      <c r="AB215" s="291"/>
      <c r="AC215" s="291"/>
      <c r="AD215" s="291"/>
      <c r="AE215" s="291"/>
      <c r="AF215" s="291"/>
      <c r="AG215" s="291"/>
      <c r="AH215" s="291"/>
      <c r="AI215" s="291"/>
      <c r="AJ215" s="479">
        <f t="shared" si="3"/>
        <v>0</v>
      </c>
      <c r="AK215" s="40"/>
      <c r="AL215" s="40"/>
    </row>
    <row r="216" spans="1:38" ht="17.25" customHeight="1" x14ac:dyDescent="0.25">
      <c r="A216" s="4"/>
      <c r="B216" s="67"/>
      <c r="C216" s="5"/>
      <c r="D216" s="5"/>
      <c r="E216" s="69"/>
      <c r="F216" s="290"/>
      <c r="G216" s="290"/>
      <c r="H216" s="290"/>
      <c r="I216" s="290"/>
      <c r="J216" s="290"/>
      <c r="K216" s="290"/>
      <c r="L216" s="290"/>
      <c r="M216" s="290"/>
      <c r="N216" s="290"/>
      <c r="O216" s="291"/>
      <c r="P216" s="291"/>
      <c r="Q216" s="291"/>
      <c r="R216" s="291"/>
      <c r="S216" s="291"/>
      <c r="T216" s="291"/>
      <c r="U216" s="291"/>
      <c r="V216" s="291"/>
      <c r="W216" s="291"/>
      <c r="X216" s="291"/>
      <c r="Y216" s="291"/>
      <c r="Z216" s="291"/>
      <c r="AA216" s="291"/>
      <c r="AB216" s="291"/>
      <c r="AC216" s="291"/>
      <c r="AD216" s="291"/>
      <c r="AE216" s="291"/>
      <c r="AF216" s="291"/>
      <c r="AG216" s="291"/>
      <c r="AH216" s="291"/>
      <c r="AI216" s="291"/>
      <c r="AJ216" s="479">
        <f t="shared" si="3"/>
        <v>0</v>
      </c>
      <c r="AK216" s="40"/>
      <c r="AL216" s="40"/>
    </row>
    <row r="217" spans="1:38" ht="17.25" customHeight="1" x14ac:dyDescent="0.25">
      <c r="A217" s="4"/>
      <c r="B217" s="67"/>
      <c r="C217" s="5"/>
      <c r="D217" s="5"/>
      <c r="E217" s="69"/>
      <c r="F217" s="290"/>
      <c r="G217" s="290"/>
      <c r="H217" s="290"/>
      <c r="I217" s="290"/>
      <c r="J217" s="290"/>
      <c r="K217" s="290"/>
      <c r="L217" s="290"/>
      <c r="M217" s="290"/>
      <c r="N217" s="290"/>
      <c r="O217" s="291"/>
      <c r="P217" s="291"/>
      <c r="Q217" s="291"/>
      <c r="R217" s="291"/>
      <c r="S217" s="291"/>
      <c r="T217" s="291"/>
      <c r="U217" s="291"/>
      <c r="V217" s="291"/>
      <c r="W217" s="291"/>
      <c r="X217" s="291"/>
      <c r="Y217" s="291"/>
      <c r="Z217" s="291"/>
      <c r="AA217" s="291"/>
      <c r="AB217" s="291"/>
      <c r="AC217" s="291"/>
      <c r="AD217" s="291"/>
      <c r="AE217" s="291"/>
      <c r="AF217" s="291"/>
      <c r="AG217" s="291"/>
      <c r="AH217" s="291"/>
      <c r="AI217" s="291"/>
      <c r="AJ217" s="479">
        <f t="shared" si="3"/>
        <v>0</v>
      </c>
      <c r="AK217" s="40"/>
      <c r="AL217" s="40"/>
    </row>
    <row r="218" spans="1:38" ht="17.25" customHeight="1" x14ac:dyDescent="0.25">
      <c r="A218" s="4"/>
      <c r="B218" s="67"/>
      <c r="C218" s="5"/>
      <c r="D218" s="5"/>
      <c r="E218" s="69"/>
      <c r="F218" s="290"/>
      <c r="G218" s="290"/>
      <c r="H218" s="290"/>
      <c r="I218" s="290"/>
      <c r="J218" s="290"/>
      <c r="K218" s="290"/>
      <c r="L218" s="290"/>
      <c r="M218" s="290"/>
      <c r="N218" s="290"/>
      <c r="O218" s="291"/>
      <c r="P218" s="291"/>
      <c r="Q218" s="291"/>
      <c r="R218" s="291"/>
      <c r="S218" s="291"/>
      <c r="T218" s="291"/>
      <c r="U218" s="291"/>
      <c r="V218" s="291"/>
      <c r="W218" s="291"/>
      <c r="X218" s="291"/>
      <c r="Y218" s="291"/>
      <c r="Z218" s="291"/>
      <c r="AA218" s="291"/>
      <c r="AB218" s="291"/>
      <c r="AC218" s="291"/>
      <c r="AD218" s="291"/>
      <c r="AE218" s="291"/>
      <c r="AF218" s="291"/>
      <c r="AG218" s="291"/>
      <c r="AH218" s="291"/>
      <c r="AI218" s="291"/>
      <c r="AJ218" s="479">
        <f t="shared" si="3"/>
        <v>0</v>
      </c>
      <c r="AK218" s="40"/>
      <c r="AL218" s="40"/>
    </row>
    <row r="219" spans="1:38" ht="17.25" customHeight="1" x14ac:dyDescent="0.25">
      <c r="A219" s="4"/>
      <c r="B219" s="67"/>
      <c r="C219" s="5"/>
      <c r="D219" s="5"/>
      <c r="E219" s="69"/>
      <c r="F219" s="290"/>
      <c r="G219" s="290"/>
      <c r="H219" s="290"/>
      <c r="I219" s="290"/>
      <c r="J219" s="290"/>
      <c r="K219" s="290"/>
      <c r="L219" s="290"/>
      <c r="M219" s="290"/>
      <c r="N219" s="290"/>
      <c r="O219" s="291"/>
      <c r="P219" s="291"/>
      <c r="Q219" s="291"/>
      <c r="R219" s="291"/>
      <c r="S219" s="291"/>
      <c r="T219" s="291"/>
      <c r="U219" s="291"/>
      <c r="V219" s="291"/>
      <c r="W219" s="291"/>
      <c r="X219" s="291"/>
      <c r="Y219" s="291"/>
      <c r="Z219" s="291"/>
      <c r="AA219" s="291"/>
      <c r="AB219" s="291"/>
      <c r="AC219" s="291"/>
      <c r="AD219" s="291"/>
      <c r="AE219" s="291"/>
      <c r="AF219" s="291"/>
      <c r="AG219" s="291"/>
      <c r="AH219" s="291"/>
      <c r="AI219" s="291"/>
      <c r="AJ219" s="479">
        <f t="shared" si="3"/>
        <v>0</v>
      </c>
      <c r="AK219" s="40"/>
      <c r="AL219" s="40"/>
    </row>
    <row r="220" spans="1:38" ht="17.25" customHeight="1" x14ac:dyDescent="0.25">
      <c r="A220" s="4"/>
      <c r="B220" s="67"/>
      <c r="C220" s="5"/>
      <c r="D220" s="5"/>
      <c r="E220" s="69"/>
      <c r="F220" s="290"/>
      <c r="G220" s="290"/>
      <c r="H220" s="290"/>
      <c r="I220" s="290"/>
      <c r="J220" s="290"/>
      <c r="K220" s="290"/>
      <c r="L220" s="290"/>
      <c r="M220" s="290"/>
      <c r="N220" s="290"/>
      <c r="O220" s="291"/>
      <c r="P220" s="291"/>
      <c r="Q220" s="291"/>
      <c r="R220" s="291"/>
      <c r="S220" s="291"/>
      <c r="T220" s="291"/>
      <c r="U220" s="291"/>
      <c r="V220" s="291"/>
      <c r="W220" s="291"/>
      <c r="X220" s="291"/>
      <c r="Y220" s="291"/>
      <c r="Z220" s="291"/>
      <c r="AA220" s="291"/>
      <c r="AB220" s="291"/>
      <c r="AC220" s="291"/>
      <c r="AD220" s="291"/>
      <c r="AE220" s="291"/>
      <c r="AF220" s="291"/>
      <c r="AG220" s="291"/>
      <c r="AH220" s="291"/>
      <c r="AI220" s="291"/>
      <c r="AJ220" s="479">
        <f t="shared" si="3"/>
        <v>0</v>
      </c>
      <c r="AK220" s="40"/>
      <c r="AL220" s="40"/>
    </row>
    <row r="221" spans="1:38" ht="17.25" customHeight="1" x14ac:dyDescent="0.25">
      <c r="A221" s="4"/>
      <c r="B221" s="67"/>
      <c r="C221" s="5"/>
      <c r="D221" s="5"/>
      <c r="E221" s="69"/>
      <c r="F221" s="290"/>
      <c r="G221" s="290"/>
      <c r="H221" s="290"/>
      <c r="I221" s="290"/>
      <c r="J221" s="290"/>
      <c r="K221" s="290"/>
      <c r="L221" s="290"/>
      <c r="M221" s="290"/>
      <c r="N221" s="290"/>
      <c r="O221" s="291"/>
      <c r="P221" s="291"/>
      <c r="Q221" s="291"/>
      <c r="R221" s="291"/>
      <c r="S221" s="291"/>
      <c r="T221" s="291"/>
      <c r="U221" s="291"/>
      <c r="V221" s="291"/>
      <c r="W221" s="291"/>
      <c r="X221" s="291"/>
      <c r="Y221" s="291"/>
      <c r="Z221" s="291"/>
      <c r="AA221" s="291"/>
      <c r="AB221" s="291"/>
      <c r="AC221" s="291"/>
      <c r="AD221" s="291"/>
      <c r="AE221" s="291"/>
      <c r="AF221" s="291"/>
      <c r="AG221" s="291"/>
      <c r="AH221" s="291"/>
      <c r="AI221" s="291"/>
      <c r="AJ221" s="479">
        <f t="shared" si="3"/>
        <v>0</v>
      </c>
      <c r="AK221" s="40"/>
      <c r="AL221" s="40"/>
    </row>
    <row r="222" spans="1:38" ht="17.25" customHeight="1" x14ac:dyDescent="0.25">
      <c r="A222" s="4"/>
      <c r="B222" s="67"/>
      <c r="C222" s="5"/>
      <c r="D222" s="5"/>
      <c r="E222" s="69"/>
      <c r="F222" s="290"/>
      <c r="G222" s="290"/>
      <c r="H222" s="290"/>
      <c r="I222" s="290"/>
      <c r="J222" s="290"/>
      <c r="K222" s="290"/>
      <c r="L222" s="290"/>
      <c r="M222" s="290"/>
      <c r="N222" s="290"/>
      <c r="O222" s="291"/>
      <c r="P222" s="291"/>
      <c r="Q222" s="291"/>
      <c r="R222" s="291"/>
      <c r="S222" s="291"/>
      <c r="T222" s="291"/>
      <c r="U222" s="291"/>
      <c r="V222" s="291"/>
      <c r="W222" s="291"/>
      <c r="X222" s="291"/>
      <c r="Y222" s="291"/>
      <c r="Z222" s="291"/>
      <c r="AA222" s="291"/>
      <c r="AB222" s="291"/>
      <c r="AC222" s="291"/>
      <c r="AD222" s="291"/>
      <c r="AE222" s="291"/>
      <c r="AF222" s="291"/>
      <c r="AG222" s="291"/>
      <c r="AH222" s="291"/>
      <c r="AI222" s="291"/>
      <c r="AJ222" s="479">
        <f t="shared" si="3"/>
        <v>0</v>
      </c>
      <c r="AK222" s="40"/>
      <c r="AL222" s="40"/>
    </row>
    <row r="223" spans="1:38" ht="17.25" customHeight="1" x14ac:dyDescent="0.25">
      <c r="A223" s="4"/>
      <c r="B223" s="67"/>
      <c r="C223" s="5"/>
      <c r="D223" s="5"/>
      <c r="E223" s="69"/>
      <c r="F223" s="290"/>
      <c r="G223" s="290"/>
      <c r="H223" s="290"/>
      <c r="I223" s="290"/>
      <c r="J223" s="290"/>
      <c r="K223" s="290"/>
      <c r="L223" s="290"/>
      <c r="M223" s="290"/>
      <c r="N223" s="290"/>
      <c r="O223" s="291"/>
      <c r="P223" s="291"/>
      <c r="Q223" s="291"/>
      <c r="R223" s="291"/>
      <c r="S223" s="291"/>
      <c r="T223" s="291"/>
      <c r="U223" s="291"/>
      <c r="V223" s="291"/>
      <c r="W223" s="291"/>
      <c r="X223" s="291"/>
      <c r="Y223" s="291"/>
      <c r="Z223" s="291"/>
      <c r="AA223" s="291"/>
      <c r="AB223" s="291"/>
      <c r="AC223" s="291"/>
      <c r="AD223" s="291"/>
      <c r="AE223" s="291"/>
      <c r="AF223" s="291"/>
      <c r="AG223" s="291"/>
      <c r="AH223" s="291"/>
      <c r="AI223" s="291"/>
      <c r="AJ223" s="479">
        <f t="shared" si="3"/>
        <v>0</v>
      </c>
      <c r="AK223" s="40"/>
      <c r="AL223" s="40"/>
    </row>
    <row r="224" spans="1:38" ht="17.25" customHeight="1" x14ac:dyDescent="0.25">
      <c r="A224" s="4"/>
      <c r="B224" s="67"/>
      <c r="C224" s="5"/>
      <c r="D224" s="5"/>
      <c r="E224" s="69"/>
      <c r="F224" s="290"/>
      <c r="G224" s="290"/>
      <c r="H224" s="290"/>
      <c r="I224" s="290"/>
      <c r="J224" s="290"/>
      <c r="K224" s="290"/>
      <c r="L224" s="290"/>
      <c r="M224" s="290"/>
      <c r="N224" s="290"/>
      <c r="O224" s="291"/>
      <c r="P224" s="291"/>
      <c r="Q224" s="291"/>
      <c r="R224" s="291"/>
      <c r="S224" s="291"/>
      <c r="T224" s="291"/>
      <c r="U224" s="291"/>
      <c r="V224" s="291"/>
      <c r="W224" s="291"/>
      <c r="X224" s="291"/>
      <c r="Y224" s="291"/>
      <c r="Z224" s="291"/>
      <c r="AA224" s="291"/>
      <c r="AB224" s="291"/>
      <c r="AC224" s="291"/>
      <c r="AD224" s="291"/>
      <c r="AE224" s="291"/>
      <c r="AF224" s="291"/>
      <c r="AG224" s="291"/>
      <c r="AH224" s="291"/>
      <c r="AI224" s="291"/>
      <c r="AJ224" s="479">
        <f t="shared" si="3"/>
        <v>0</v>
      </c>
      <c r="AK224" s="40"/>
      <c r="AL224" s="40"/>
    </row>
    <row r="225" spans="1:38" ht="17.25" customHeight="1" x14ac:dyDescent="0.25">
      <c r="A225" s="4"/>
      <c r="B225" s="67"/>
      <c r="C225" s="5"/>
      <c r="D225" s="5"/>
      <c r="E225" s="69"/>
      <c r="F225" s="290"/>
      <c r="G225" s="290"/>
      <c r="H225" s="290"/>
      <c r="I225" s="290"/>
      <c r="J225" s="290"/>
      <c r="K225" s="290"/>
      <c r="L225" s="290"/>
      <c r="M225" s="290"/>
      <c r="N225" s="290"/>
      <c r="O225" s="291"/>
      <c r="P225" s="291"/>
      <c r="Q225" s="291"/>
      <c r="R225" s="291"/>
      <c r="S225" s="291"/>
      <c r="T225" s="291"/>
      <c r="U225" s="291"/>
      <c r="V225" s="291"/>
      <c r="W225" s="291"/>
      <c r="X225" s="291"/>
      <c r="Y225" s="291"/>
      <c r="Z225" s="291"/>
      <c r="AA225" s="291"/>
      <c r="AB225" s="291"/>
      <c r="AC225" s="291"/>
      <c r="AD225" s="291"/>
      <c r="AE225" s="291"/>
      <c r="AF225" s="291"/>
      <c r="AG225" s="291"/>
      <c r="AH225" s="291"/>
      <c r="AI225" s="291"/>
      <c r="AJ225" s="479">
        <f t="shared" si="3"/>
        <v>0</v>
      </c>
      <c r="AK225" s="40"/>
      <c r="AL225" s="40"/>
    </row>
    <row r="226" spans="1:38" ht="17.25" customHeight="1" x14ac:dyDescent="0.25">
      <c r="A226" s="4"/>
      <c r="B226" s="67"/>
      <c r="C226" s="5"/>
      <c r="D226" s="5"/>
      <c r="E226" s="69"/>
      <c r="F226" s="290"/>
      <c r="G226" s="290"/>
      <c r="H226" s="290"/>
      <c r="I226" s="290"/>
      <c r="J226" s="290"/>
      <c r="K226" s="290"/>
      <c r="L226" s="290"/>
      <c r="M226" s="290"/>
      <c r="N226" s="290"/>
      <c r="O226" s="291"/>
      <c r="P226" s="291"/>
      <c r="Q226" s="291"/>
      <c r="R226" s="291"/>
      <c r="S226" s="291"/>
      <c r="T226" s="291"/>
      <c r="U226" s="291"/>
      <c r="V226" s="291"/>
      <c r="W226" s="291"/>
      <c r="X226" s="291"/>
      <c r="Y226" s="291"/>
      <c r="Z226" s="291"/>
      <c r="AA226" s="291"/>
      <c r="AB226" s="291"/>
      <c r="AC226" s="291"/>
      <c r="AD226" s="291"/>
      <c r="AE226" s="291"/>
      <c r="AF226" s="291"/>
      <c r="AG226" s="291"/>
      <c r="AH226" s="291"/>
      <c r="AI226" s="291"/>
      <c r="AJ226" s="479">
        <f t="shared" si="3"/>
        <v>0</v>
      </c>
      <c r="AK226" s="40"/>
      <c r="AL226" s="40"/>
    </row>
    <row r="227" spans="1:38" ht="17.25" customHeight="1" x14ac:dyDescent="0.25">
      <c r="A227" s="4"/>
      <c r="B227" s="67"/>
      <c r="C227" s="5"/>
      <c r="D227" s="5"/>
      <c r="E227" s="69"/>
      <c r="F227" s="290"/>
      <c r="G227" s="290"/>
      <c r="H227" s="290"/>
      <c r="I227" s="290"/>
      <c r="J227" s="290"/>
      <c r="K227" s="290"/>
      <c r="L227" s="290"/>
      <c r="M227" s="290"/>
      <c r="N227" s="290"/>
      <c r="O227" s="291"/>
      <c r="P227" s="291"/>
      <c r="Q227" s="291"/>
      <c r="R227" s="291"/>
      <c r="S227" s="291"/>
      <c r="T227" s="291"/>
      <c r="U227" s="291"/>
      <c r="V227" s="291"/>
      <c r="W227" s="291"/>
      <c r="X227" s="291"/>
      <c r="Y227" s="291"/>
      <c r="Z227" s="291"/>
      <c r="AA227" s="291"/>
      <c r="AB227" s="291"/>
      <c r="AC227" s="291"/>
      <c r="AD227" s="291"/>
      <c r="AE227" s="291"/>
      <c r="AF227" s="291"/>
      <c r="AG227" s="291"/>
      <c r="AH227" s="291"/>
      <c r="AI227" s="291"/>
      <c r="AJ227" s="479">
        <f t="shared" si="3"/>
        <v>0</v>
      </c>
      <c r="AK227" s="40"/>
      <c r="AL227" s="40"/>
    </row>
    <row r="228" spans="1:38" ht="17.25" customHeight="1" x14ac:dyDescent="0.25">
      <c r="A228" s="4"/>
      <c r="B228" s="67"/>
      <c r="C228" s="5"/>
      <c r="D228" s="5"/>
      <c r="E228" s="69"/>
      <c r="F228" s="290"/>
      <c r="G228" s="290"/>
      <c r="H228" s="290"/>
      <c r="I228" s="290"/>
      <c r="J228" s="290"/>
      <c r="K228" s="290"/>
      <c r="L228" s="290"/>
      <c r="M228" s="290"/>
      <c r="N228" s="290"/>
      <c r="O228" s="291"/>
      <c r="P228" s="291"/>
      <c r="Q228" s="291"/>
      <c r="R228" s="291"/>
      <c r="S228" s="291"/>
      <c r="T228" s="291"/>
      <c r="U228" s="291"/>
      <c r="V228" s="291"/>
      <c r="W228" s="291"/>
      <c r="X228" s="291"/>
      <c r="Y228" s="291"/>
      <c r="Z228" s="291"/>
      <c r="AA228" s="291"/>
      <c r="AB228" s="291"/>
      <c r="AC228" s="291"/>
      <c r="AD228" s="291"/>
      <c r="AE228" s="291"/>
      <c r="AF228" s="291"/>
      <c r="AG228" s="291"/>
      <c r="AH228" s="291"/>
      <c r="AI228" s="291"/>
      <c r="AJ228" s="479">
        <f t="shared" si="3"/>
        <v>0</v>
      </c>
      <c r="AK228" s="40"/>
      <c r="AL228" s="40"/>
    </row>
    <row r="229" spans="1:38" ht="17.25" customHeight="1" x14ac:dyDescent="0.25">
      <c r="A229" s="4"/>
      <c r="B229" s="67"/>
      <c r="C229" s="5"/>
      <c r="D229" s="5"/>
      <c r="E229" s="69"/>
      <c r="F229" s="290"/>
      <c r="G229" s="290"/>
      <c r="H229" s="290"/>
      <c r="I229" s="290"/>
      <c r="J229" s="290"/>
      <c r="K229" s="290"/>
      <c r="L229" s="290"/>
      <c r="M229" s="290"/>
      <c r="N229" s="290"/>
      <c r="O229" s="291"/>
      <c r="P229" s="291"/>
      <c r="Q229" s="291"/>
      <c r="R229" s="291"/>
      <c r="S229" s="291"/>
      <c r="T229" s="291"/>
      <c r="U229" s="291"/>
      <c r="V229" s="291"/>
      <c r="W229" s="291"/>
      <c r="X229" s="291"/>
      <c r="Y229" s="291"/>
      <c r="Z229" s="291"/>
      <c r="AA229" s="291"/>
      <c r="AB229" s="291"/>
      <c r="AC229" s="291"/>
      <c r="AD229" s="291"/>
      <c r="AE229" s="291"/>
      <c r="AF229" s="291"/>
      <c r="AG229" s="291"/>
      <c r="AH229" s="291"/>
      <c r="AI229" s="291"/>
      <c r="AJ229" s="479">
        <f t="shared" si="3"/>
        <v>0</v>
      </c>
      <c r="AK229" s="40"/>
      <c r="AL229" s="40"/>
    </row>
    <row r="230" spans="1:38" ht="17.25" customHeight="1" x14ac:dyDescent="0.25">
      <c r="A230" s="4"/>
      <c r="B230" s="67"/>
      <c r="C230" s="5"/>
      <c r="D230" s="5"/>
      <c r="E230" s="69"/>
      <c r="F230" s="290"/>
      <c r="G230" s="290"/>
      <c r="H230" s="290"/>
      <c r="I230" s="290"/>
      <c r="J230" s="290"/>
      <c r="K230" s="290"/>
      <c r="L230" s="290"/>
      <c r="M230" s="290"/>
      <c r="N230" s="290"/>
      <c r="O230" s="291"/>
      <c r="P230" s="291"/>
      <c r="Q230" s="291"/>
      <c r="R230" s="291"/>
      <c r="S230" s="291"/>
      <c r="T230" s="291"/>
      <c r="U230" s="291"/>
      <c r="V230" s="291"/>
      <c r="W230" s="291"/>
      <c r="X230" s="291"/>
      <c r="Y230" s="291"/>
      <c r="Z230" s="291"/>
      <c r="AA230" s="291"/>
      <c r="AB230" s="291"/>
      <c r="AC230" s="291"/>
      <c r="AD230" s="291"/>
      <c r="AE230" s="291"/>
      <c r="AF230" s="291"/>
      <c r="AG230" s="291"/>
      <c r="AH230" s="291"/>
      <c r="AI230" s="291"/>
      <c r="AJ230" s="479">
        <f t="shared" si="3"/>
        <v>0</v>
      </c>
      <c r="AK230" s="40"/>
      <c r="AL230" s="40"/>
    </row>
    <row r="231" spans="1:38" ht="17.25" customHeight="1" x14ac:dyDescent="0.25">
      <c r="A231" s="4"/>
      <c r="B231" s="67"/>
      <c r="C231" s="5"/>
      <c r="D231" s="5"/>
      <c r="E231" s="69"/>
      <c r="F231" s="290"/>
      <c r="G231" s="290"/>
      <c r="H231" s="290"/>
      <c r="I231" s="290"/>
      <c r="J231" s="290"/>
      <c r="K231" s="290"/>
      <c r="L231" s="290"/>
      <c r="M231" s="290"/>
      <c r="N231" s="290"/>
      <c r="O231" s="291"/>
      <c r="P231" s="291"/>
      <c r="Q231" s="291"/>
      <c r="R231" s="291"/>
      <c r="S231" s="291"/>
      <c r="T231" s="291"/>
      <c r="U231" s="291"/>
      <c r="V231" s="291"/>
      <c r="W231" s="291"/>
      <c r="X231" s="291"/>
      <c r="Y231" s="291"/>
      <c r="Z231" s="291"/>
      <c r="AA231" s="291"/>
      <c r="AB231" s="291"/>
      <c r="AC231" s="291"/>
      <c r="AD231" s="291"/>
      <c r="AE231" s="291"/>
      <c r="AF231" s="291"/>
      <c r="AG231" s="291"/>
      <c r="AH231" s="291"/>
      <c r="AI231" s="291"/>
      <c r="AJ231" s="479">
        <f t="shared" si="3"/>
        <v>0</v>
      </c>
      <c r="AK231" s="40"/>
      <c r="AL231" s="40"/>
    </row>
    <row r="232" spans="1:38" ht="17.25" customHeight="1" x14ac:dyDescent="0.25">
      <c r="A232" s="4"/>
      <c r="B232" s="67"/>
      <c r="C232" s="5"/>
      <c r="D232" s="5"/>
      <c r="E232" s="69"/>
      <c r="F232" s="290"/>
      <c r="G232" s="290"/>
      <c r="H232" s="290"/>
      <c r="I232" s="290"/>
      <c r="J232" s="290"/>
      <c r="K232" s="290"/>
      <c r="L232" s="290"/>
      <c r="M232" s="290"/>
      <c r="N232" s="290"/>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479">
        <f t="shared" si="3"/>
        <v>0</v>
      </c>
      <c r="AK232" s="40"/>
      <c r="AL232" s="40"/>
    </row>
    <row r="233" spans="1:38" ht="17.25" customHeight="1" x14ac:dyDescent="0.25">
      <c r="A233" s="4"/>
      <c r="B233" s="67"/>
      <c r="C233" s="5"/>
      <c r="D233" s="5"/>
      <c r="E233" s="69"/>
      <c r="F233" s="290"/>
      <c r="G233" s="290"/>
      <c r="H233" s="290"/>
      <c r="I233" s="290"/>
      <c r="J233" s="290"/>
      <c r="K233" s="290"/>
      <c r="L233" s="290"/>
      <c r="M233" s="290"/>
      <c r="N233" s="290"/>
      <c r="O233" s="291"/>
      <c r="P233" s="291"/>
      <c r="Q233" s="291"/>
      <c r="R233" s="291"/>
      <c r="S233" s="291"/>
      <c r="T233" s="291"/>
      <c r="U233" s="291"/>
      <c r="V233" s="291"/>
      <c r="W233" s="291"/>
      <c r="X233" s="291"/>
      <c r="Y233" s="291"/>
      <c r="Z233" s="291"/>
      <c r="AA233" s="291"/>
      <c r="AB233" s="291"/>
      <c r="AC233" s="291"/>
      <c r="AD233" s="291"/>
      <c r="AE233" s="291"/>
      <c r="AF233" s="291"/>
      <c r="AG233" s="291"/>
      <c r="AH233" s="291"/>
      <c r="AI233" s="291"/>
      <c r="AJ233" s="479">
        <f t="shared" si="3"/>
        <v>0</v>
      </c>
      <c r="AK233" s="40"/>
      <c r="AL233" s="40"/>
    </row>
    <row r="234" spans="1:38" ht="17.25" customHeight="1" x14ac:dyDescent="0.25">
      <c r="A234" s="4"/>
      <c r="B234" s="67"/>
      <c r="C234" s="5"/>
      <c r="D234" s="5"/>
      <c r="E234" s="69"/>
      <c r="F234" s="290"/>
      <c r="G234" s="290"/>
      <c r="H234" s="290"/>
      <c r="I234" s="290"/>
      <c r="J234" s="290"/>
      <c r="K234" s="290"/>
      <c r="L234" s="290"/>
      <c r="M234" s="290"/>
      <c r="N234" s="290"/>
      <c r="O234" s="291"/>
      <c r="P234" s="291"/>
      <c r="Q234" s="291"/>
      <c r="R234" s="291"/>
      <c r="S234" s="291"/>
      <c r="T234" s="291"/>
      <c r="U234" s="291"/>
      <c r="V234" s="291"/>
      <c r="W234" s="291"/>
      <c r="X234" s="291"/>
      <c r="Y234" s="291"/>
      <c r="Z234" s="291"/>
      <c r="AA234" s="291"/>
      <c r="AB234" s="291"/>
      <c r="AC234" s="291"/>
      <c r="AD234" s="291"/>
      <c r="AE234" s="291"/>
      <c r="AF234" s="291"/>
      <c r="AG234" s="291"/>
      <c r="AH234" s="291"/>
      <c r="AI234" s="291"/>
      <c r="AJ234" s="479">
        <f t="shared" si="3"/>
        <v>0</v>
      </c>
      <c r="AK234" s="40"/>
      <c r="AL234" s="40"/>
    </row>
    <row r="235" spans="1:38" ht="17.25" customHeight="1" x14ac:dyDescent="0.25">
      <c r="A235" s="4"/>
      <c r="B235" s="67"/>
      <c r="C235" s="5"/>
      <c r="D235" s="5"/>
      <c r="E235" s="69"/>
      <c r="F235" s="290"/>
      <c r="G235" s="290"/>
      <c r="H235" s="290"/>
      <c r="I235" s="290"/>
      <c r="J235" s="290"/>
      <c r="K235" s="290"/>
      <c r="L235" s="290"/>
      <c r="M235" s="290"/>
      <c r="N235" s="290"/>
      <c r="O235" s="291"/>
      <c r="P235" s="291"/>
      <c r="Q235" s="291"/>
      <c r="R235" s="291"/>
      <c r="S235" s="291"/>
      <c r="T235" s="291"/>
      <c r="U235" s="291"/>
      <c r="V235" s="291"/>
      <c r="W235" s="291"/>
      <c r="X235" s="291"/>
      <c r="Y235" s="291"/>
      <c r="Z235" s="291"/>
      <c r="AA235" s="291"/>
      <c r="AB235" s="291"/>
      <c r="AC235" s="291"/>
      <c r="AD235" s="291"/>
      <c r="AE235" s="291"/>
      <c r="AF235" s="291"/>
      <c r="AG235" s="291"/>
      <c r="AH235" s="291"/>
      <c r="AI235" s="291"/>
      <c r="AJ235" s="479">
        <f t="shared" si="3"/>
        <v>0</v>
      </c>
      <c r="AK235" s="40"/>
      <c r="AL235" s="40"/>
    </row>
    <row r="236" spans="1:38" ht="17.25" customHeight="1" x14ac:dyDescent="0.25">
      <c r="A236" s="4"/>
      <c r="B236" s="67"/>
      <c r="C236" s="5"/>
      <c r="D236" s="5"/>
      <c r="E236" s="69"/>
      <c r="F236" s="290"/>
      <c r="G236" s="290"/>
      <c r="H236" s="290"/>
      <c r="I236" s="290"/>
      <c r="J236" s="290"/>
      <c r="K236" s="290"/>
      <c r="L236" s="290"/>
      <c r="M236" s="290"/>
      <c r="N236" s="290"/>
      <c r="O236" s="291"/>
      <c r="P236" s="291"/>
      <c r="Q236" s="291"/>
      <c r="R236" s="291"/>
      <c r="S236" s="291"/>
      <c r="T236" s="291"/>
      <c r="U236" s="291"/>
      <c r="V236" s="291"/>
      <c r="W236" s="291"/>
      <c r="X236" s="291"/>
      <c r="Y236" s="291"/>
      <c r="Z236" s="291"/>
      <c r="AA236" s="291"/>
      <c r="AB236" s="291"/>
      <c r="AC236" s="291"/>
      <c r="AD236" s="291"/>
      <c r="AE236" s="291"/>
      <c r="AF236" s="291"/>
      <c r="AG236" s="291"/>
      <c r="AH236" s="291"/>
      <c r="AI236" s="291"/>
      <c r="AJ236" s="479">
        <f t="shared" si="3"/>
        <v>0</v>
      </c>
      <c r="AK236" s="40"/>
      <c r="AL236" s="40"/>
    </row>
    <row r="237" spans="1:38" ht="17.25" customHeight="1" x14ac:dyDescent="0.25">
      <c r="A237" s="4"/>
      <c r="B237" s="67"/>
      <c r="C237" s="5"/>
      <c r="D237" s="5"/>
      <c r="E237" s="69"/>
      <c r="F237" s="290"/>
      <c r="G237" s="290"/>
      <c r="H237" s="290"/>
      <c r="I237" s="290"/>
      <c r="J237" s="290"/>
      <c r="K237" s="290"/>
      <c r="L237" s="290"/>
      <c r="M237" s="290"/>
      <c r="N237" s="290"/>
      <c r="O237" s="291"/>
      <c r="P237" s="291"/>
      <c r="Q237" s="291"/>
      <c r="R237" s="291"/>
      <c r="S237" s="291"/>
      <c r="T237" s="291"/>
      <c r="U237" s="291"/>
      <c r="V237" s="291"/>
      <c r="W237" s="291"/>
      <c r="X237" s="291"/>
      <c r="Y237" s="291"/>
      <c r="Z237" s="291"/>
      <c r="AA237" s="291"/>
      <c r="AB237" s="291"/>
      <c r="AC237" s="291"/>
      <c r="AD237" s="291"/>
      <c r="AE237" s="291"/>
      <c r="AF237" s="291"/>
      <c r="AG237" s="291"/>
      <c r="AH237" s="291"/>
      <c r="AI237" s="291"/>
      <c r="AJ237" s="479">
        <f t="shared" si="3"/>
        <v>0</v>
      </c>
      <c r="AK237" s="40"/>
      <c r="AL237" s="40"/>
    </row>
    <row r="238" spans="1:38" ht="17.25" customHeight="1" x14ac:dyDescent="0.25">
      <c r="A238" s="4"/>
      <c r="B238" s="67"/>
      <c r="C238" s="5"/>
      <c r="D238" s="5"/>
      <c r="E238" s="69"/>
      <c r="F238" s="290"/>
      <c r="G238" s="290"/>
      <c r="H238" s="290"/>
      <c r="I238" s="290"/>
      <c r="J238" s="290"/>
      <c r="K238" s="290"/>
      <c r="L238" s="290"/>
      <c r="M238" s="290"/>
      <c r="N238" s="290"/>
      <c r="O238" s="291"/>
      <c r="P238" s="291"/>
      <c r="Q238" s="291"/>
      <c r="R238" s="291"/>
      <c r="S238" s="291"/>
      <c r="T238" s="291"/>
      <c r="U238" s="291"/>
      <c r="V238" s="291"/>
      <c r="W238" s="291"/>
      <c r="X238" s="291"/>
      <c r="Y238" s="291"/>
      <c r="Z238" s="291"/>
      <c r="AA238" s="291"/>
      <c r="AB238" s="291"/>
      <c r="AC238" s="291"/>
      <c r="AD238" s="291"/>
      <c r="AE238" s="291"/>
      <c r="AF238" s="291"/>
      <c r="AG238" s="291"/>
      <c r="AH238" s="291"/>
      <c r="AI238" s="291"/>
      <c r="AJ238" s="479">
        <f t="shared" si="3"/>
        <v>0</v>
      </c>
      <c r="AK238" s="40"/>
      <c r="AL238" s="40"/>
    </row>
    <row r="239" spans="1:38" ht="17.25" customHeight="1" x14ac:dyDescent="0.25">
      <c r="A239" s="4"/>
      <c r="B239" s="67"/>
      <c r="C239" s="5"/>
      <c r="D239" s="5"/>
      <c r="E239" s="69"/>
      <c r="F239" s="290"/>
      <c r="G239" s="290"/>
      <c r="H239" s="290"/>
      <c r="I239" s="290"/>
      <c r="J239" s="290"/>
      <c r="K239" s="290"/>
      <c r="L239" s="290"/>
      <c r="M239" s="290"/>
      <c r="N239" s="290"/>
      <c r="O239" s="291"/>
      <c r="P239" s="291"/>
      <c r="Q239" s="291"/>
      <c r="R239" s="291"/>
      <c r="S239" s="291"/>
      <c r="T239" s="291"/>
      <c r="U239" s="291"/>
      <c r="V239" s="291"/>
      <c r="W239" s="291"/>
      <c r="X239" s="291"/>
      <c r="Y239" s="291"/>
      <c r="Z239" s="291"/>
      <c r="AA239" s="291"/>
      <c r="AB239" s="291"/>
      <c r="AC239" s="291"/>
      <c r="AD239" s="291"/>
      <c r="AE239" s="291"/>
      <c r="AF239" s="291"/>
      <c r="AG239" s="291"/>
      <c r="AH239" s="291"/>
      <c r="AI239" s="291"/>
      <c r="AJ239" s="479">
        <f t="shared" si="3"/>
        <v>0</v>
      </c>
      <c r="AK239" s="40"/>
      <c r="AL239" s="40"/>
    </row>
    <row r="240" spans="1:38" ht="17.25" customHeight="1" x14ac:dyDescent="0.25">
      <c r="A240" s="4"/>
      <c r="B240" s="67"/>
      <c r="C240" s="5"/>
      <c r="D240" s="5"/>
      <c r="E240" s="69"/>
      <c r="F240" s="290"/>
      <c r="G240" s="290"/>
      <c r="H240" s="290"/>
      <c r="I240" s="290"/>
      <c r="J240" s="290"/>
      <c r="K240" s="290"/>
      <c r="L240" s="290"/>
      <c r="M240" s="290"/>
      <c r="N240" s="290"/>
      <c r="O240" s="291"/>
      <c r="P240" s="291"/>
      <c r="Q240" s="291"/>
      <c r="R240" s="291"/>
      <c r="S240" s="291"/>
      <c r="T240" s="291"/>
      <c r="U240" s="291"/>
      <c r="V240" s="291"/>
      <c r="W240" s="291"/>
      <c r="X240" s="291"/>
      <c r="Y240" s="291"/>
      <c r="Z240" s="291"/>
      <c r="AA240" s="291"/>
      <c r="AB240" s="291"/>
      <c r="AC240" s="291"/>
      <c r="AD240" s="291"/>
      <c r="AE240" s="291"/>
      <c r="AF240" s="291"/>
      <c r="AG240" s="291"/>
      <c r="AH240" s="291"/>
      <c r="AI240" s="291"/>
      <c r="AJ240" s="479">
        <f t="shared" si="3"/>
        <v>0</v>
      </c>
      <c r="AK240" s="40"/>
      <c r="AL240" s="40"/>
    </row>
    <row r="241" spans="1:38" ht="17.25" customHeight="1" x14ac:dyDescent="0.25">
      <c r="A241" s="4"/>
      <c r="B241" s="67"/>
      <c r="C241" s="5"/>
      <c r="D241" s="5"/>
      <c r="E241" s="69"/>
      <c r="F241" s="290"/>
      <c r="G241" s="290"/>
      <c r="H241" s="290"/>
      <c r="I241" s="290"/>
      <c r="J241" s="290"/>
      <c r="K241" s="290"/>
      <c r="L241" s="290"/>
      <c r="M241" s="290"/>
      <c r="N241" s="290"/>
      <c r="O241" s="291"/>
      <c r="P241" s="291"/>
      <c r="Q241" s="291"/>
      <c r="R241" s="291"/>
      <c r="S241" s="291"/>
      <c r="T241" s="291"/>
      <c r="U241" s="291"/>
      <c r="V241" s="291"/>
      <c r="W241" s="291"/>
      <c r="X241" s="291"/>
      <c r="Y241" s="291"/>
      <c r="Z241" s="291"/>
      <c r="AA241" s="291"/>
      <c r="AB241" s="291"/>
      <c r="AC241" s="291"/>
      <c r="AD241" s="291"/>
      <c r="AE241" s="291"/>
      <c r="AF241" s="291"/>
      <c r="AG241" s="291"/>
      <c r="AH241" s="291"/>
      <c r="AI241" s="291"/>
      <c r="AJ241" s="479">
        <f t="shared" si="3"/>
        <v>0</v>
      </c>
      <c r="AK241" s="40"/>
      <c r="AL241" s="40"/>
    </row>
    <row r="242" spans="1:38" ht="17.25" customHeight="1" x14ac:dyDescent="0.25">
      <c r="A242" s="4"/>
      <c r="B242" s="67"/>
      <c r="C242" s="5"/>
      <c r="D242" s="5"/>
      <c r="E242" s="69"/>
      <c r="F242" s="290"/>
      <c r="G242" s="290"/>
      <c r="H242" s="290"/>
      <c r="I242" s="290"/>
      <c r="J242" s="290"/>
      <c r="K242" s="290"/>
      <c r="L242" s="290"/>
      <c r="M242" s="290"/>
      <c r="N242" s="290"/>
      <c r="O242" s="291"/>
      <c r="P242" s="291"/>
      <c r="Q242" s="291"/>
      <c r="R242" s="291"/>
      <c r="S242" s="291"/>
      <c r="T242" s="291"/>
      <c r="U242" s="291"/>
      <c r="V242" s="291"/>
      <c r="W242" s="291"/>
      <c r="X242" s="291"/>
      <c r="Y242" s="291"/>
      <c r="Z242" s="291"/>
      <c r="AA242" s="291"/>
      <c r="AB242" s="291"/>
      <c r="AC242" s="291"/>
      <c r="AD242" s="291"/>
      <c r="AE242" s="291"/>
      <c r="AF242" s="291"/>
      <c r="AG242" s="291"/>
      <c r="AH242" s="291"/>
      <c r="AI242" s="291"/>
      <c r="AJ242" s="479">
        <f t="shared" si="3"/>
        <v>0</v>
      </c>
      <c r="AK242" s="40"/>
      <c r="AL242" s="40"/>
    </row>
    <row r="243" spans="1:38" ht="17.25" customHeight="1" x14ac:dyDescent="0.25">
      <c r="A243" s="4"/>
      <c r="B243" s="67"/>
      <c r="C243" s="5"/>
      <c r="D243" s="5"/>
      <c r="E243" s="69"/>
      <c r="F243" s="290"/>
      <c r="G243" s="290"/>
      <c r="H243" s="290"/>
      <c r="I243" s="290"/>
      <c r="J243" s="290"/>
      <c r="K243" s="290"/>
      <c r="L243" s="290"/>
      <c r="M243" s="290"/>
      <c r="N243" s="290"/>
      <c r="O243" s="291"/>
      <c r="P243" s="291"/>
      <c r="Q243" s="291"/>
      <c r="R243" s="291"/>
      <c r="S243" s="291"/>
      <c r="T243" s="291"/>
      <c r="U243" s="291"/>
      <c r="V243" s="291"/>
      <c r="W243" s="291"/>
      <c r="X243" s="291"/>
      <c r="Y243" s="291"/>
      <c r="Z243" s="291"/>
      <c r="AA243" s="291"/>
      <c r="AB243" s="291"/>
      <c r="AC243" s="291"/>
      <c r="AD243" s="291"/>
      <c r="AE243" s="291"/>
      <c r="AF243" s="291"/>
      <c r="AG243" s="291"/>
      <c r="AH243" s="291"/>
      <c r="AI243" s="291"/>
      <c r="AJ243" s="479">
        <f t="shared" si="3"/>
        <v>0</v>
      </c>
      <c r="AK243" s="40"/>
      <c r="AL243" s="40"/>
    </row>
    <row r="244" spans="1:38" ht="17.25" customHeight="1" x14ac:dyDescent="0.25">
      <c r="A244" s="4"/>
      <c r="B244" s="67"/>
      <c r="C244" s="5"/>
      <c r="D244" s="5"/>
      <c r="E244" s="69"/>
      <c r="F244" s="290"/>
      <c r="G244" s="290"/>
      <c r="H244" s="290"/>
      <c r="I244" s="290"/>
      <c r="J244" s="290"/>
      <c r="K244" s="290"/>
      <c r="L244" s="290"/>
      <c r="M244" s="290"/>
      <c r="N244" s="290"/>
      <c r="O244" s="291"/>
      <c r="P244" s="291"/>
      <c r="Q244" s="291"/>
      <c r="R244" s="291"/>
      <c r="S244" s="291"/>
      <c r="T244" s="291"/>
      <c r="U244" s="291"/>
      <c r="V244" s="291"/>
      <c r="W244" s="291"/>
      <c r="X244" s="291"/>
      <c r="Y244" s="291"/>
      <c r="Z244" s="291"/>
      <c r="AA244" s="291"/>
      <c r="AB244" s="291"/>
      <c r="AC244" s="291"/>
      <c r="AD244" s="291"/>
      <c r="AE244" s="291"/>
      <c r="AF244" s="291"/>
      <c r="AG244" s="291"/>
      <c r="AH244" s="291"/>
      <c r="AI244" s="291"/>
      <c r="AJ244" s="479">
        <f t="shared" si="3"/>
        <v>0</v>
      </c>
      <c r="AK244" s="40"/>
      <c r="AL244" s="40"/>
    </row>
    <row r="245" spans="1:38" ht="17.25" customHeight="1" x14ac:dyDescent="0.25">
      <c r="A245" s="4"/>
      <c r="B245" s="67"/>
      <c r="C245" s="5"/>
      <c r="D245" s="5"/>
      <c r="E245" s="69"/>
      <c r="F245" s="290"/>
      <c r="G245" s="290"/>
      <c r="H245" s="290"/>
      <c r="I245" s="290"/>
      <c r="J245" s="290"/>
      <c r="K245" s="290"/>
      <c r="L245" s="290"/>
      <c r="M245" s="290"/>
      <c r="N245" s="290"/>
      <c r="O245" s="291"/>
      <c r="P245" s="291"/>
      <c r="Q245" s="291"/>
      <c r="R245" s="291"/>
      <c r="S245" s="291"/>
      <c r="T245" s="291"/>
      <c r="U245" s="291"/>
      <c r="V245" s="291"/>
      <c r="W245" s="291"/>
      <c r="X245" s="291"/>
      <c r="Y245" s="291"/>
      <c r="Z245" s="291"/>
      <c r="AA245" s="291"/>
      <c r="AB245" s="291"/>
      <c r="AC245" s="291"/>
      <c r="AD245" s="291"/>
      <c r="AE245" s="291"/>
      <c r="AF245" s="291"/>
      <c r="AG245" s="291"/>
      <c r="AH245" s="291"/>
      <c r="AI245" s="291"/>
      <c r="AJ245" s="479">
        <f t="shared" si="3"/>
        <v>0</v>
      </c>
      <c r="AK245" s="40"/>
      <c r="AL245" s="40"/>
    </row>
    <row r="246" spans="1:38" ht="17.25" customHeight="1" x14ac:dyDescent="0.25">
      <c r="A246" s="4"/>
      <c r="B246" s="67"/>
      <c r="C246" s="5"/>
      <c r="D246" s="5"/>
      <c r="E246" s="69"/>
      <c r="F246" s="290"/>
      <c r="G246" s="290"/>
      <c r="H246" s="290"/>
      <c r="I246" s="290"/>
      <c r="J246" s="290"/>
      <c r="K246" s="290"/>
      <c r="L246" s="290"/>
      <c r="M246" s="290"/>
      <c r="N246" s="290"/>
      <c r="O246" s="291"/>
      <c r="P246" s="291"/>
      <c r="Q246" s="291"/>
      <c r="R246" s="291"/>
      <c r="S246" s="291"/>
      <c r="T246" s="291"/>
      <c r="U246" s="291"/>
      <c r="V246" s="291"/>
      <c r="W246" s="291"/>
      <c r="X246" s="291"/>
      <c r="Y246" s="291"/>
      <c r="Z246" s="291"/>
      <c r="AA246" s="291"/>
      <c r="AB246" s="291"/>
      <c r="AC246" s="291"/>
      <c r="AD246" s="291"/>
      <c r="AE246" s="291"/>
      <c r="AF246" s="291"/>
      <c r="AG246" s="291"/>
      <c r="AH246" s="291"/>
      <c r="AI246" s="291"/>
      <c r="AJ246" s="479">
        <f t="shared" si="3"/>
        <v>0</v>
      </c>
      <c r="AK246" s="40"/>
      <c r="AL246" s="40"/>
    </row>
    <row r="247" spans="1:38" ht="17.25" customHeight="1" x14ac:dyDescent="0.25">
      <c r="A247" s="4"/>
      <c r="B247" s="67"/>
      <c r="C247" s="5"/>
      <c r="D247" s="5"/>
      <c r="E247" s="69"/>
      <c r="F247" s="290"/>
      <c r="G247" s="290"/>
      <c r="H247" s="290"/>
      <c r="I247" s="290"/>
      <c r="J247" s="290"/>
      <c r="K247" s="290"/>
      <c r="L247" s="290"/>
      <c r="M247" s="290"/>
      <c r="N247" s="290"/>
      <c r="O247" s="291"/>
      <c r="P247" s="291"/>
      <c r="Q247" s="291"/>
      <c r="R247" s="291"/>
      <c r="S247" s="291"/>
      <c r="T247" s="291"/>
      <c r="U247" s="291"/>
      <c r="V247" s="291"/>
      <c r="W247" s="291"/>
      <c r="X247" s="291"/>
      <c r="Y247" s="291"/>
      <c r="Z247" s="291"/>
      <c r="AA247" s="291"/>
      <c r="AB247" s="291"/>
      <c r="AC247" s="291"/>
      <c r="AD247" s="291"/>
      <c r="AE247" s="291"/>
      <c r="AF247" s="291"/>
      <c r="AG247" s="291"/>
      <c r="AH247" s="291"/>
      <c r="AI247" s="291"/>
      <c r="AJ247" s="479">
        <f t="shared" si="3"/>
        <v>0</v>
      </c>
      <c r="AK247" s="40"/>
      <c r="AL247" s="40"/>
    </row>
    <row r="248" spans="1:38" ht="17.25" customHeight="1" x14ac:dyDescent="0.25">
      <c r="A248" s="4"/>
      <c r="B248" s="67"/>
      <c r="C248" s="5"/>
      <c r="D248" s="5"/>
      <c r="E248" s="69"/>
      <c r="F248" s="290"/>
      <c r="G248" s="290"/>
      <c r="H248" s="290"/>
      <c r="I248" s="290"/>
      <c r="J248" s="290"/>
      <c r="K248" s="290"/>
      <c r="L248" s="290"/>
      <c r="M248" s="290"/>
      <c r="N248" s="290"/>
      <c r="O248" s="291"/>
      <c r="P248" s="291"/>
      <c r="Q248" s="291"/>
      <c r="R248" s="291"/>
      <c r="S248" s="291"/>
      <c r="T248" s="291"/>
      <c r="U248" s="291"/>
      <c r="V248" s="291"/>
      <c r="W248" s="291"/>
      <c r="X248" s="291"/>
      <c r="Y248" s="291"/>
      <c r="Z248" s="291"/>
      <c r="AA248" s="291"/>
      <c r="AB248" s="291"/>
      <c r="AC248" s="291"/>
      <c r="AD248" s="291"/>
      <c r="AE248" s="291"/>
      <c r="AF248" s="291"/>
      <c r="AG248" s="291"/>
      <c r="AH248" s="291"/>
      <c r="AI248" s="291"/>
      <c r="AJ248" s="479">
        <f t="shared" si="3"/>
        <v>0</v>
      </c>
      <c r="AK248" s="40"/>
      <c r="AL248" s="40"/>
    </row>
    <row r="249" spans="1:38" ht="17.25" customHeight="1" x14ac:dyDescent="0.25">
      <c r="A249" s="4"/>
      <c r="B249" s="67"/>
      <c r="C249" s="5"/>
      <c r="D249" s="5"/>
      <c r="E249" s="69"/>
      <c r="F249" s="290"/>
      <c r="G249" s="290"/>
      <c r="H249" s="290"/>
      <c r="I249" s="290"/>
      <c r="J249" s="290"/>
      <c r="K249" s="290"/>
      <c r="L249" s="290"/>
      <c r="M249" s="290"/>
      <c r="N249" s="290"/>
      <c r="O249" s="291"/>
      <c r="P249" s="291"/>
      <c r="Q249" s="291"/>
      <c r="R249" s="291"/>
      <c r="S249" s="291"/>
      <c r="T249" s="291"/>
      <c r="U249" s="291"/>
      <c r="V249" s="291"/>
      <c r="W249" s="291"/>
      <c r="X249" s="291"/>
      <c r="Y249" s="291"/>
      <c r="Z249" s="291"/>
      <c r="AA249" s="291"/>
      <c r="AB249" s="291"/>
      <c r="AC249" s="291"/>
      <c r="AD249" s="291"/>
      <c r="AE249" s="291"/>
      <c r="AF249" s="291"/>
      <c r="AG249" s="291"/>
      <c r="AH249" s="291"/>
      <c r="AI249" s="291"/>
      <c r="AJ249" s="479">
        <f t="shared" si="3"/>
        <v>0</v>
      </c>
      <c r="AK249" s="40"/>
      <c r="AL249" s="40"/>
    </row>
    <row r="250" spans="1:38" ht="17.25" customHeight="1" x14ac:dyDescent="0.25">
      <c r="A250" s="4"/>
      <c r="B250" s="67"/>
      <c r="C250" s="5"/>
      <c r="D250" s="5"/>
      <c r="E250" s="69"/>
      <c r="F250" s="290"/>
      <c r="G250" s="290"/>
      <c r="H250" s="290"/>
      <c r="I250" s="290"/>
      <c r="J250" s="290"/>
      <c r="K250" s="290"/>
      <c r="L250" s="290"/>
      <c r="M250" s="290"/>
      <c r="N250" s="290"/>
      <c r="O250" s="291"/>
      <c r="P250" s="291"/>
      <c r="Q250" s="291"/>
      <c r="R250" s="291"/>
      <c r="S250" s="291"/>
      <c r="T250" s="291"/>
      <c r="U250" s="291"/>
      <c r="V250" s="291"/>
      <c r="W250" s="291"/>
      <c r="X250" s="291"/>
      <c r="Y250" s="291"/>
      <c r="Z250" s="291"/>
      <c r="AA250" s="291"/>
      <c r="AB250" s="291"/>
      <c r="AC250" s="291"/>
      <c r="AD250" s="291"/>
      <c r="AE250" s="291"/>
      <c r="AF250" s="291"/>
      <c r="AG250" s="291"/>
      <c r="AH250" s="291"/>
      <c r="AI250" s="291"/>
      <c r="AJ250" s="479">
        <f t="shared" si="3"/>
        <v>0</v>
      </c>
      <c r="AK250" s="40"/>
      <c r="AL250" s="40"/>
    </row>
    <row r="251" spans="1:38" ht="17.25" customHeight="1" x14ac:dyDescent="0.25">
      <c r="A251" s="4"/>
      <c r="B251" s="67"/>
      <c r="C251" s="5"/>
      <c r="D251" s="5"/>
      <c r="E251" s="69"/>
      <c r="F251" s="290"/>
      <c r="G251" s="290"/>
      <c r="H251" s="290"/>
      <c r="I251" s="290"/>
      <c r="J251" s="290"/>
      <c r="K251" s="290"/>
      <c r="L251" s="290"/>
      <c r="M251" s="290"/>
      <c r="N251" s="290"/>
      <c r="O251" s="291"/>
      <c r="P251" s="291"/>
      <c r="Q251" s="291"/>
      <c r="R251" s="291"/>
      <c r="S251" s="291"/>
      <c r="T251" s="291"/>
      <c r="U251" s="291"/>
      <c r="V251" s="291"/>
      <c r="W251" s="291"/>
      <c r="X251" s="291"/>
      <c r="Y251" s="291"/>
      <c r="Z251" s="291"/>
      <c r="AA251" s="291"/>
      <c r="AB251" s="291"/>
      <c r="AC251" s="291"/>
      <c r="AD251" s="291"/>
      <c r="AE251" s="291"/>
      <c r="AF251" s="291"/>
      <c r="AG251" s="291"/>
      <c r="AH251" s="291"/>
      <c r="AI251" s="291"/>
      <c r="AJ251" s="479">
        <f t="shared" si="3"/>
        <v>0</v>
      </c>
      <c r="AK251" s="40"/>
      <c r="AL251" s="40"/>
    </row>
    <row r="252" spans="1:38" ht="17.25" customHeight="1" x14ac:dyDescent="0.25">
      <c r="A252" s="4"/>
      <c r="B252" s="67"/>
      <c r="C252" s="5"/>
      <c r="D252" s="5"/>
      <c r="E252" s="69"/>
      <c r="F252" s="290"/>
      <c r="G252" s="290"/>
      <c r="H252" s="290"/>
      <c r="I252" s="290"/>
      <c r="J252" s="290"/>
      <c r="K252" s="290"/>
      <c r="L252" s="290"/>
      <c r="M252" s="290"/>
      <c r="N252" s="290"/>
      <c r="O252" s="291"/>
      <c r="P252" s="291"/>
      <c r="Q252" s="291"/>
      <c r="R252" s="291"/>
      <c r="S252" s="291"/>
      <c r="T252" s="291"/>
      <c r="U252" s="291"/>
      <c r="V252" s="291"/>
      <c r="W252" s="291"/>
      <c r="X252" s="291"/>
      <c r="Y252" s="291"/>
      <c r="Z252" s="291"/>
      <c r="AA252" s="291"/>
      <c r="AB252" s="291"/>
      <c r="AC252" s="291"/>
      <c r="AD252" s="291"/>
      <c r="AE252" s="291"/>
      <c r="AF252" s="291"/>
      <c r="AG252" s="291"/>
      <c r="AH252" s="291"/>
      <c r="AI252" s="291"/>
      <c r="AJ252" s="479">
        <f t="shared" si="3"/>
        <v>0</v>
      </c>
      <c r="AK252" s="40"/>
      <c r="AL252" s="40"/>
    </row>
    <row r="253" spans="1:38" ht="17.25" customHeight="1" x14ac:dyDescent="0.25">
      <c r="A253" s="4"/>
      <c r="B253" s="67"/>
      <c r="C253" s="5"/>
      <c r="D253" s="5"/>
      <c r="E253" s="69"/>
      <c r="F253" s="290"/>
      <c r="G253" s="290"/>
      <c r="H253" s="290"/>
      <c r="I253" s="290"/>
      <c r="J253" s="290"/>
      <c r="K253" s="290"/>
      <c r="L253" s="290"/>
      <c r="M253" s="290"/>
      <c r="N253" s="290"/>
      <c r="O253" s="291"/>
      <c r="P253" s="291"/>
      <c r="Q253" s="291"/>
      <c r="R253" s="291"/>
      <c r="S253" s="291"/>
      <c r="T253" s="291"/>
      <c r="U253" s="291"/>
      <c r="V253" s="291"/>
      <c r="W253" s="291"/>
      <c r="X253" s="291"/>
      <c r="Y253" s="291"/>
      <c r="Z253" s="291"/>
      <c r="AA253" s="291"/>
      <c r="AB253" s="291"/>
      <c r="AC253" s="291"/>
      <c r="AD253" s="291"/>
      <c r="AE253" s="291"/>
      <c r="AF253" s="291"/>
      <c r="AG253" s="291"/>
      <c r="AH253" s="291"/>
      <c r="AI253" s="291"/>
      <c r="AJ253" s="479">
        <f t="shared" si="3"/>
        <v>0</v>
      </c>
      <c r="AK253" s="40"/>
      <c r="AL253" s="40"/>
    </row>
    <row r="254" spans="1:38" ht="17.25" customHeight="1" x14ac:dyDescent="0.25">
      <c r="A254" s="4"/>
      <c r="B254" s="67"/>
      <c r="C254" s="5"/>
      <c r="D254" s="5"/>
      <c r="E254" s="69"/>
      <c r="F254" s="290"/>
      <c r="G254" s="290"/>
      <c r="H254" s="290"/>
      <c r="I254" s="290"/>
      <c r="J254" s="290"/>
      <c r="K254" s="290"/>
      <c r="L254" s="290"/>
      <c r="M254" s="290"/>
      <c r="N254" s="290"/>
      <c r="O254" s="291"/>
      <c r="P254" s="291"/>
      <c r="Q254" s="291"/>
      <c r="R254" s="291"/>
      <c r="S254" s="291"/>
      <c r="T254" s="291"/>
      <c r="U254" s="291"/>
      <c r="V254" s="291"/>
      <c r="W254" s="291"/>
      <c r="X254" s="291"/>
      <c r="Y254" s="291"/>
      <c r="Z254" s="291"/>
      <c r="AA254" s="291"/>
      <c r="AB254" s="291"/>
      <c r="AC254" s="291"/>
      <c r="AD254" s="291"/>
      <c r="AE254" s="291"/>
      <c r="AF254" s="291"/>
      <c r="AG254" s="291"/>
      <c r="AH254" s="291"/>
      <c r="AI254" s="291"/>
      <c r="AJ254" s="479">
        <f t="shared" si="3"/>
        <v>0</v>
      </c>
      <c r="AK254" s="40"/>
      <c r="AL254" s="40"/>
    </row>
    <row r="255" spans="1:38" ht="17.25" customHeight="1" x14ac:dyDescent="0.25">
      <c r="A255" s="4"/>
      <c r="B255" s="67"/>
      <c r="C255" s="5"/>
      <c r="D255" s="5"/>
      <c r="E255" s="69"/>
      <c r="F255" s="290"/>
      <c r="G255" s="290"/>
      <c r="H255" s="290"/>
      <c r="I255" s="290"/>
      <c r="J255" s="290"/>
      <c r="K255" s="290"/>
      <c r="L255" s="290"/>
      <c r="M255" s="290"/>
      <c r="N255" s="290"/>
      <c r="O255" s="291"/>
      <c r="P255" s="291"/>
      <c r="Q255" s="291"/>
      <c r="R255" s="291"/>
      <c r="S255" s="291"/>
      <c r="T255" s="291"/>
      <c r="U255" s="291"/>
      <c r="V255" s="291"/>
      <c r="W255" s="291"/>
      <c r="X255" s="291"/>
      <c r="Y255" s="291"/>
      <c r="Z255" s="291"/>
      <c r="AA255" s="291"/>
      <c r="AB255" s="291"/>
      <c r="AC255" s="291"/>
      <c r="AD255" s="291"/>
      <c r="AE255" s="291"/>
      <c r="AF255" s="291"/>
      <c r="AG255" s="291"/>
      <c r="AH255" s="291"/>
      <c r="AI255" s="291"/>
      <c r="AJ255" s="479">
        <f t="shared" si="3"/>
        <v>0</v>
      </c>
      <c r="AK255" s="40"/>
      <c r="AL255" s="40"/>
    </row>
    <row r="256" spans="1:38" ht="17.25" customHeight="1" x14ac:dyDescent="0.25">
      <c r="A256" s="4"/>
      <c r="B256" s="67"/>
      <c r="C256" s="5"/>
      <c r="D256" s="5"/>
      <c r="E256" s="69"/>
      <c r="F256" s="290"/>
      <c r="G256" s="290"/>
      <c r="H256" s="290"/>
      <c r="I256" s="290"/>
      <c r="J256" s="290"/>
      <c r="K256" s="290"/>
      <c r="L256" s="290"/>
      <c r="M256" s="290"/>
      <c r="N256" s="290"/>
      <c r="O256" s="291"/>
      <c r="P256" s="291"/>
      <c r="Q256" s="291"/>
      <c r="R256" s="291"/>
      <c r="S256" s="291"/>
      <c r="T256" s="291"/>
      <c r="U256" s="291"/>
      <c r="V256" s="291"/>
      <c r="W256" s="291"/>
      <c r="X256" s="291"/>
      <c r="Y256" s="291"/>
      <c r="Z256" s="291"/>
      <c r="AA256" s="291"/>
      <c r="AB256" s="291"/>
      <c r="AC256" s="291"/>
      <c r="AD256" s="291"/>
      <c r="AE256" s="291"/>
      <c r="AF256" s="291"/>
      <c r="AG256" s="291"/>
      <c r="AH256" s="291"/>
      <c r="AI256" s="291"/>
      <c r="AJ256" s="479">
        <f t="shared" si="3"/>
        <v>0</v>
      </c>
      <c r="AK256" s="40"/>
      <c r="AL256" s="40"/>
    </row>
    <row r="257" spans="1:38" ht="17.25" customHeight="1" x14ac:dyDescent="0.25">
      <c r="A257" s="4"/>
      <c r="B257" s="67"/>
      <c r="C257" s="5"/>
      <c r="D257" s="5"/>
      <c r="E257" s="69"/>
      <c r="F257" s="290"/>
      <c r="G257" s="290"/>
      <c r="H257" s="290"/>
      <c r="I257" s="290"/>
      <c r="J257" s="290"/>
      <c r="K257" s="290"/>
      <c r="L257" s="290"/>
      <c r="M257" s="290"/>
      <c r="N257" s="290"/>
      <c r="O257" s="291"/>
      <c r="P257" s="291"/>
      <c r="Q257" s="291"/>
      <c r="R257" s="291"/>
      <c r="S257" s="291"/>
      <c r="T257" s="291"/>
      <c r="U257" s="291"/>
      <c r="V257" s="291"/>
      <c r="W257" s="291"/>
      <c r="X257" s="291"/>
      <c r="Y257" s="291"/>
      <c r="Z257" s="291"/>
      <c r="AA257" s="291"/>
      <c r="AB257" s="291"/>
      <c r="AC257" s="291"/>
      <c r="AD257" s="291"/>
      <c r="AE257" s="291"/>
      <c r="AF257" s="291"/>
      <c r="AG257" s="291"/>
      <c r="AH257" s="291"/>
      <c r="AI257" s="291"/>
      <c r="AJ257" s="479">
        <f t="shared" si="3"/>
        <v>0</v>
      </c>
      <c r="AK257" s="40"/>
      <c r="AL257" s="40"/>
    </row>
    <row r="258" spans="1:38" ht="17.25" customHeight="1" x14ac:dyDescent="0.25">
      <c r="A258" s="4"/>
      <c r="B258" s="67"/>
      <c r="C258" s="5"/>
      <c r="D258" s="5"/>
      <c r="E258" s="69"/>
      <c r="F258" s="290"/>
      <c r="G258" s="290"/>
      <c r="H258" s="290"/>
      <c r="I258" s="290"/>
      <c r="J258" s="290"/>
      <c r="K258" s="290"/>
      <c r="L258" s="290"/>
      <c r="M258" s="290"/>
      <c r="N258" s="290"/>
      <c r="O258" s="291"/>
      <c r="P258" s="291"/>
      <c r="Q258" s="291"/>
      <c r="R258" s="291"/>
      <c r="S258" s="291"/>
      <c r="T258" s="291"/>
      <c r="U258" s="291"/>
      <c r="V258" s="291"/>
      <c r="W258" s="291"/>
      <c r="X258" s="291"/>
      <c r="Y258" s="291"/>
      <c r="Z258" s="291"/>
      <c r="AA258" s="291"/>
      <c r="AB258" s="291"/>
      <c r="AC258" s="291"/>
      <c r="AD258" s="291"/>
      <c r="AE258" s="291"/>
      <c r="AF258" s="291"/>
      <c r="AG258" s="291"/>
      <c r="AH258" s="291"/>
      <c r="AI258" s="291"/>
      <c r="AJ258" s="479">
        <f t="shared" si="3"/>
        <v>0</v>
      </c>
      <c r="AK258" s="40"/>
      <c r="AL258" s="40"/>
    </row>
    <row r="259" spans="1:38" ht="17.25" customHeight="1" x14ac:dyDescent="0.25">
      <c r="A259" s="4"/>
      <c r="B259" s="67"/>
      <c r="C259" s="5"/>
      <c r="D259" s="5"/>
      <c r="E259" s="69"/>
      <c r="F259" s="290"/>
      <c r="G259" s="290"/>
      <c r="H259" s="290"/>
      <c r="I259" s="290"/>
      <c r="J259" s="290"/>
      <c r="K259" s="290"/>
      <c r="L259" s="290"/>
      <c r="M259" s="290"/>
      <c r="N259" s="290"/>
      <c r="O259" s="291"/>
      <c r="P259" s="291"/>
      <c r="Q259" s="291"/>
      <c r="R259" s="291"/>
      <c r="S259" s="291"/>
      <c r="T259" s="291"/>
      <c r="U259" s="291"/>
      <c r="V259" s="291"/>
      <c r="W259" s="291"/>
      <c r="X259" s="291"/>
      <c r="Y259" s="291"/>
      <c r="Z259" s="291"/>
      <c r="AA259" s="291"/>
      <c r="AB259" s="291"/>
      <c r="AC259" s="291"/>
      <c r="AD259" s="291"/>
      <c r="AE259" s="291"/>
      <c r="AF259" s="291"/>
      <c r="AG259" s="291"/>
      <c r="AH259" s="291"/>
      <c r="AI259" s="291"/>
      <c r="AJ259" s="479">
        <f t="shared" si="3"/>
        <v>0</v>
      </c>
      <c r="AK259" s="40"/>
      <c r="AL259" s="40"/>
    </row>
    <row r="260" spans="1:38" ht="17.25" customHeight="1" x14ac:dyDescent="0.25">
      <c r="A260" s="4"/>
      <c r="B260" s="67"/>
      <c r="C260" s="5"/>
      <c r="D260" s="5"/>
      <c r="E260" s="69"/>
      <c r="F260" s="290"/>
      <c r="G260" s="290"/>
      <c r="H260" s="290"/>
      <c r="I260" s="290"/>
      <c r="J260" s="290"/>
      <c r="K260" s="290"/>
      <c r="L260" s="290"/>
      <c r="M260" s="290"/>
      <c r="N260" s="290"/>
      <c r="O260" s="291"/>
      <c r="P260" s="291"/>
      <c r="Q260" s="291"/>
      <c r="R260" s="291"/>
      <c r="S260" s="291"/>
      <c r="T260" s="291"/>
      <c r="U260" s="291"/>
      <c r="V260" s="291"/>
      <c r="W260" s="291"/>
      <c r="X260" s="291"/>
      <c r="Y260" s="291"/>
      <c r="Z260" s="291"/>
      <c r="AA260" s="291"/>
      <c r="AB260" s="291"/>
      <c r="AC260" s="291"/>
      <c r="AD260" s="291"/>
      <c r="AE260" s="291"/>
      <c r="AF260" s="291"/>
      <c r="AG260" s="291"/>
      <c r="AH260" s="291"/>
      <c r="AI260" s="291"/>
      <c r="AJ260" s="479">
        <f t="shared" si="3"/>
        <v>0</v>
      </c>
      <c r="AK260" s="40"/>
      <c r="AL260" s="40"/>
    </row>
    <row r="261" spans="1:38" ht="17.25" customHeight="1" x14ac:dyDescent="0.25">
      <c r="A261" s="4"/>
      <c r="B261" s="67"/>
      <c r="C261" s="5"/>
      <c r="D261" s="5"/>
      <c r="E261" s="69"/>
      <c r="F261" s="290"/>
      <c r="G261" s="290"/>
      <c r="H261" s="290"/>
      <c r="I261" s="290"/>
      <c r="J261" s="290"/>
      <c r="K261" s="290"/>
      <c r="L261" s="290"/>
      <c r="M261" s="290"/>
      <c r="N261" s="290"/>
      <c r="O261" s="291"/>
      <c r="P261" s="291"/>
      <c r="Q261" s="291"/>
      <c r="R261" s="291"/>
      <c r="S261" s="291"/>
      <c r="T261" s="291"/>
      <c r="U261" s="291"/>
      <c r="V261" s="291"/>
      <c r="W261" s="291"/>
      <c r="X261" s="291"/>
      <c r="Y261" s="291"/>
      <c r="Z261" s="291"/>
      <c r="AA261" s="291"/>
      <c r="AB261" s="291"/>
      <c r="AC261" s="291"/>
      <c r="AD261" s="291"/>
      <c r="AE261" s="291"/>
      <c r="AF261" s="291"/>
      <c r="AG261" s="291"/>
      <c r="AH261" s="291"/>
      <c r="AI261" s="291"/>
      <c r="AJ261" s="479">
        <f t="shared" si="3"/>
        <v>0</v>
      </c>
      <c r="AK261" s="40"/>
      <c r="AL261" s="40"/>
    </row>
    <row r="262" spans="1:38" ht="17.25" customHeight="1" x14ac:dyDescent="0.25">
      <c r="A262" s="4"/>
      <c r="B262" s="67"/>
      <c r="C262" s="5"/>
      <c r="D262" s="5"/>
      <c r="E262" s="69"/>
      <c r="F262" s="290"/>
      <c r="G262" s="290"/>
      <c r="H262" s="290"/>
      <c r="I262" s="290"/>
      <c r="J262" s="290"/>
      <c r="K262" s="290"/>
      <c r="L262" s="290"/>
      <c r="M262" s="290"/>
      <c r="N262" s="290"/>
      <c r="O262" s="291"/>
      <c r="P262" s="291"/>
      <c r="Q262" s="291"/>
      <c r="R262" s="291"/>
      <c r="S262" s="291"/>
      <c r="T262" s="291"/>
      <c r="U262" s="291"/>
      <c r="V262" s="291"/>
      <c r="W262" s="291"/>
      <c r="X262" s="291"/>
      <c r="Y262" s="291"/>
      <c r="Z262" s="291"/>
      <c r="AA262" s="291"/>
      <c r="AB262" s="291"/>
      <c r="AC262" s="291"/>
      <c r="AD262" s="291"/>
      <c r="AE262" s="291"/>
      <c r="AF262" s="291"/>
      <c r="AG262" s="291"/>
      <c r="AH262" s="291"/>
      <c r="AI262" s="291"/>
      <c r="AJ262" s="479">
        <f t="shared" si="3"/>
        <v>0</v>
      </c>
      <c r="AK262" s="40"/>
      <c r="AL262" s="40"/>
    </row>
    <row r="263" spans="1:38" ht="17.25" customHeight="1" x14ac:dyDescent="0.25">
      <c r="A263" s="4"/>
      <c r="B263" s="67"/>
      <c r="C263" s="5"/>
      <c r="D263" s="5"/>
      <c r="E263" s="69"/>
      <c r="F263" s="290"/>
      <c r="G263" s="290"/>
      <c r="H263" s="290"/>
      <c r="I263" s="290"/>
      <c r="J263" s="290"/>
      <c r="K263" s="290"/>
      <c r="L263" s="290"/>
      <c r="M263" s="290"/>
      <c r="N263" s="290"/>
      <c r="O263" s="291"/>
      <c r="P263" s="291"/>
      <c r="Q263" s="291"/>
      <c r="R263" s="291"/>
      <c r="S263" s="291"/>
      <c r="T263" s="291"/>
      <c r="U263" s="291"/>
      <c r="V263" s="291"/>
      <c r="W263" s="291"/>
      <c r="X263" s="291"/>
      <c r="Y263" s="291"/>
      <c r="Z263" s="291"/>
      <c r="AA263" s="291"/>
      <c r="AB263" s="291"/>
      <c r="AC263" s="291"/>
      <c r="AD263" s="291"/>
      <c r="AE263" s="291"/>
      <c r="AF263" s="291"/>
      <c r="AG263" s="291"/>
      <c r="AH263" s="291"/>
      <c r="AI263" s="291"/>
      <c r="AJ263" s="479">
        <f t="shared" si="3"/>
        <v>0</v>
      </c>
      <c r="AK263" s="40"/>
      <c r="AL263" s="40"/>
    </row>
    <row r="264" spans="1:38" ht="17.25" customHeight="1" x14ac:dyDescent="0.25">
      <c r="A264" s="4"/>
      <c r="B264" s="67"/>
      <c r="C264" s="5"/>
      <c r="D264" s="5"/>
      <c r="E264" s="69"/>
      <c r="F264" s="290"/>
      <c r="G264" s="290"/>
      <c r="H264" s="290"/>
      <c r="I264" s="290"/>
      <c r="J264" s="290"/>
      <c r="K264" s="290"/>
      <c r="L264" s="290"/>
      <c r="M264" s="290"/>
      <c r="N264" s="290"/>
      <c r="O264" s="291"/>
      <c r="P264" s="291"/>
      <c r="Q264" s="291"/>
      <c r="R264" s="291"/>
      <c r="S264" s="291"/>
      <c r="T264" s="291"/>
      <c r="U264" s="291"/>
      <c r="V264" s="291"/>
      <c r="W264" s="291"/>
      <c r="X264" s="291"/>
      <c r="Y264" s="291"/>
      <c r="Z264" s="291"/>
      <c r="AA264" s="291"/>
      <c r="AB264" s="291"/>
      <c r="AC264" s="291"/>
      <c r="AD264" s="291"/>
      <c r="AE264" s="291"/>
      <c r="AF264" s="291"/>
      <c r="AG264" s="291"/>
      <c r="AH264" s="291"/>
      <c r="AI264" s="291"/>
      <c r="AJ264" s="479">
        <f t="shared" si="3"/>
        <v>0</v>
      </c>
      <c r="AK264" s="40"/>
      <c r="AL264" s="40"/>
    </row>
    <row r="265" spans="1:38" ht="17.25" customHeight="1" x14ac:dyDescent="0.25">
      <c r="A265" s="4"/>
      <c r="B265" s="67"/>
      <c r="C265" s="5"/>
      <c r="D265" s="5"/>
      <c r="E265" s="69"/>
      <c r="F265" s="290"/>
      <c r="G265" s="290"/>
      <c r="H265" s="290"/>
      <c r="I265" s="290"/>
      <c r="J265" s="290"/>
      <c r="K265" s="290"/>
      <c r="L265" s="290"/>
      <c r="M265" s="290"/>
      <c r="N265" s="290"/>
      <c r="O265" s="291"/>
      <c r="P265" s="291"/>
      <c r="Q265" s="291"/>
      <c r="R265" s="291"/>
      <c r="S265" s="291"/>
      <c r="T265" s="291"/>
      <c r="U265" s="291"/>
      <c r="V265" s="291"/>
      <c r="W265" s="291"/>
      <c r="X265" s="291"/>
      <c r="Y265" s="291"/>
      <c r="Z265" s="291"/>
      <c r="AA265" s="291"/>
      <c r="AB265" s="291"/>
      <c r="AC265" s="291"/>
      <c r="AD265" s="291"/>
      <c r="AE265" s="291"/>
      <c r="AF265" s="291"/>
      <c r="AG265" s="291"/>
      <c r="AH265" s="291"/>
      <c r="AI265" s="291"/>
      <c r="AJ265" s="479">
        <f t="shared" si="3"/>
        <v>0</v>
      </c>
      <c r="AK265" s="40"/>
      <c r="AL265" s="40"/>
    </row>
    <row r="266" spans="1:38" ht="17.25" customHeight="1" x14ac:dyDescent="0.25">
      <c r="A266" s="4"/>
      <c r="B266" s="67"/>
      <c r="C266" s="5"/>
      <c r="D266" s="5"/>
      <c r="E266" s="69"/>
      <c r="F266" s="290"/>
      <c r="G266" s="290"/>
      <c r="H266" s="290"/>
      <c r="I266" s="290"/>
      <c r="J266" s="290"/>
      <c r="K266" s="290"/>
      <c r="L266" s="290"/>
      <c r="M266" s="290"/>
      <c r="N266" s="290"/>
      <c r="O266" s="291"/>
      <c r="P266" s="291"/>
      <c r="Q266" s="291"/>
      <c r="R266" s="291"/>
      <c r="S266" s="291"/>
      <c r="T266" s="291"/>
      <c r="U266" s="291"/>
      <c r="V266" s="291"/>
      <c r="W266" s="291"/>
      <c r="X266" s="291"/>
      <c r="Y266" s="291"/>
      <c r="Z266" s="291"/>
      <c r="AA266" s="291"/>
      <c r="AB266" s="291"/>
      <c r="AC266" s="291"/>
      <c r="AD266" s="291"/>
      <c r="AE266" s="291"/>
      <c r="AF266" s="291"/>
      <c r="AG266" s="291"/>
      <c r="AH266" s="291"/>
      <c r="AI266" s="291"/>
      <c r="AJ266" s="479">
        <f t="shared" si="3"/>
        <v>0</v>
      </c>
      <c r="AK266" s="40"/>
      <c r="AL266" s="40"/>
    </row>
    <row r="267" spans="1:38" ht="17.25" customHeight="1" x14ac:dyDescent="0.25">
      <c r="A267" s="4"/>
      <c r="B267" s="67"/>
      <c r="C267" s="5"/>
      <c r="D267" s="5"/>
      <c r="E267" s="69"/>
      <c r="F267" s="290"/>
      <c r="G267" s="290"/>
      <c r="H267" s="290"/>
      <c r="I267" s="290"/>
      <c r="J267" s="290"/>
      <c r="K267" s="290"/>
      <c r="L267" s="290"/>
      <c r="M267" s="290"/>
      <c r="N267" s="290"/>
      <c r="O267" s="291"/>
      <c r="P267" s="291"/>
      <c r="Q267" s="291"/>
      <c r="R267" s="291"/>
      <c r="S267" s="291"/>
      <c r="T267" s="291"/>
      <c r="U267" s="291"/>
      <c r="V267" s="291"/>
      <c r="W267" s="291"/>
      <c r="X267" s="291"/>
      <c r="Y267" s="291"/>
      <c r="Z267" s="291"/>
      <c r="AA267" s="291"/>
      <c r="AB267" s="291"/>
      <c r="AC267" s="291"/>
      <c r="AD267" s="291"/>
      <c r="AE267" s="291"/>
      <c r="AF267" s="291"/>
      <c r="AG267" s="291"/>
      <c r="AH267" s="291"/>
      <c r="AI267" s="291"/>
      <c r="AJ267" s="479">
        <f t="shared" si="3"/>
        <v>0</v>
      </c>
      <c r="AK267" s="40"/>
      <c r="AL267" s="40"/>
    </row>
    <row r="268" spans="1:38" ht="17.25" customHeight="1" x14ac:dyDescent="0.25">
      <c r="A268" s="4"/>
      <c r="B268" s="67"/>
      <c r="C268" s="5"/>
      <c r="D268" s="5"/>
      <c r="E268" s="69"/>
      <c r="F268" s="290"/>
      <c r="G268" s="290"/>
      <c r="H268" s="290"/>
      <c r="I268" s="290"/>
      <c r="J268" s="290"/>
      <c r="K268" s="290"/>
      <c r="L268" s="290"/>
      <c r="M268" s="290"/>
      <c r="N268" s="290"/>
      <c r="O268" s="291"/>
      <c r="P268" s="291"/>
      <c r="Q268" s="291"/>
      <c r="R268" s="291"/>
      <c r="S268" s="291"/>
      <c r="T268" s="291"/>
      <c r="U268" s="291"/>
      <c r="V268" s="291"/>
      <c r="W268" s="291"/>
      <c r="X268" s="291"/>
      <c r="Y268" s="291"/>
      <c r="Z268" s="291"/>
      <c r="AA268" s="291"/>
      <c r="AB268" s="291"/>
      <c r="AC268" s="291"/>
      <c r="AD268" s="291"/>
      <c r="AE268" s="291"/>
      <c r="AF268" s="291"/>
      <c r="AG268" s="291"/>
      <c r="AH268" s="291"/>
      <c r="AI268" s="291"/>
      <c r="AJ268" s="479">
        <f t="shared" si="3"/>
        <v>0</v>
      </c>
      <c r="AK268" s="40"/>
      <c r="AL268" s="40"/>
    </row>
    <row r="269" spans="1:38" ht="17.25" customHeight="1" x14ac:dyDescent="0.25">
      <c r="A269" s="4"/>
      <c r="B269" s="67"/>
      <c r="C269" s="5"/>
      <c r="D269" s="5"/>
      <c r="E269" s="69"/>
      <c r="F269" s="290"/>
      <c r="G269" s="290"/>
      <c r="H269" s="290"/>
      <c r="I269" s="290"/>
      <c r="J269" s="290"/>
      <c r="K269" s="290"/>
      <c r="L269" s="290"/>
      <c r="M269" s="290"/>
      <c r="N269" s="290"/>
      <c r="O269" s="291"/>
      <c r="P269" s="291"/>
      <c r="Q269" s="291"/>
      <c r="R269" s="291"/>
      <c r="S269" s="291"/>
      <c r="T269" s="291"/>
      <c r="U269" s="291"/>
      <c r="V269" s="291"/>
      <c r="W269" s="291"/>
      <c r="X269" s="291"/>
      <c r="Y269" s="291"/>
      <c r="Z269" s="291"/>
      <c r="AA269" s="291"/>
      <c r="AB269" s="291"/>
      <c r="AC269" s="291"/>
      <c r="AD269" s="291"/>
      <c r="AE269" s="291"/>
      <c r="AF269" s="291"/>
      <c r="AG269" s="291"/>
      <c r="AH269" s="291"/>
      <c r="AI269" s="291"/>
      <c r="AJ269" s="479">
        <f t="shared" si="3"/>
        <v>0</v>
      </c>
      <c r="AK269" s="40"/>
      <c r="AL269" s="40"/>
    </row>
    <row r="270" spans="1:38" ht="17.25" customHeight="1" x14ac:dyDescent="0.25">
      <c r="A270" s="4"/>
      <c r="B270" s="67"/>
      <c r="C270" s="5"/>
      <c r="D270" s="5"/>
      <c r="E270" s="69"/>
      <c r="F270" s="290"/>
      <c r="G270" s="290"/>
      <c r="H270" s="290"/>
      <c r="I270" s="290"/>
      <c r="J270" s="290"/>
      <c r="K270" s="290"/>
      <c r="L270" s="290"/>
      <c r="M270" s="290"/>
      <c r="N270" s="290"/>
      <c r="O270" s="291"/>
      <c r="P270" s="291"/>
      <c r="Q270" s="291"/>
      <c r="R270" s="291"/>
      <c r="S270" s="291"/>
      <c r="T270" s="291"/>
      <c r="U270" s="291"/>
      <c r="V270" s="291"/>
      <c r="W270" s="291"/>
      <c r="X270" s="291"/>
      <c r="Y270" s="291"/>
      <c r="Z270" s="291"/>
      <c r="AA270" s="291"/>
      <c r="AB270" s="291"/>
      <c r="AC270" s="291"/>
      <c r="AD270" s="291"/>
      <c r="AE270" s="291"/>
      <c r="AF270" s="291"/>
      <c r="AG270" s="291"/>
      <c r="AH270" s="291"/>
      <c r="AI270" s="291"/>
      <c r="AJ270" s="479">
        <f t="shared" si="3"/>
        <v>0</v>
      </c>
      <c r="AK270" s="40"/>
      <c r="AL270" s="40"/>
    </row>
    <row r="271" spans="1:38" ht="17.25" customHeight="1" x14ac:dyDescent="0.25">
      <c r="A271" s="4"/>
      <c r="B271" s="67"/>
      <c r="C271" s="5"/>
      <c r="D271" s="5"/>
      <c r="E271" s="69"/>
      <c r="F271" s="290"/>
      <c r="G271" s="290"/>
      <c r="H271" s="290"/>
      <c r="I271" s="290"/>
      <c r="J271" s="290"/>
      <c r="K271" s="290"/>
      <c r="L271" s="290"/>
      <c r="M271" s="290"/>
      <c r="N271" s="290"/>
      <c r="O271" s="291"/>
      <c r="P271" s="291"/>
      <c r="Q271" s="291"/>
      <c r="R271" s="291"/>
      <c r="S271" s="291"/>
      <c r="T271" s="291"/>
      <c r="U271" s="291"/>
      <c r="V271" s="291"/>
      <c r="W271" s="291"/>
      <c r="X271" s="291"/>
      <c r="Y271" s="291"/>
      <c r="Z271" s="291"/>
      <c r="AA271" s="291"/>
      <c r="AB271" s="291"/>
      <c r="AC271" s="291"/>
      <c r="AD271" s="291"/>
      <c r="AE271" s="291"/>
      <c r="AF271" s="291"/>
      <c r="AG271" s="291"/>
      <c r="AH271" s="291"/>
      <c r="AI271" s="291"/>
      <c r="AJ271" s="479">
        <f t="shared" si="3"/>
        <v>0</v>
      </c>
      <c r="AK271" s="40"/>
      <c r="AL271" s="40"/>
    </row>
    <row r="272" spans="1:38" ht="17.25" customHeight="1" x14ac:dyDescent="0.25">
      <c r="A272" s="4"/>
      <c r="B272" s="67"/>
      <c r="C272" s="5"/>
      <c r="D272" s="5"/>
      <c r="E272" s="69"/>
      <c r="F272" s="290"/>
      <c r="G272" s="290"/>
      <c r="H272" s="290"/>
      <c r="I272" s="290"/>
      <c r="J272" s="290"/>
      <c r="K272" s="290"/>
      <c r="L272" s="290"/>
      <c r="M272" s="290"/>
      <c r="N272" s="290"/>
      <c r="O272" s="291"/>
      <c r="P272" s="291"/>
      <c r="Q272" s="291"/>
      <c r="R272" s="291"/>
      <c r="S272" s="291"/>
      <c r="T272" s="291"/>
      <c r="U272" s="291"/>
      <c r="V272" s="291"/>
      <c r="W272" s="291"/>
      <c r="X272" s="291"/>
      <c r="Y272" s="291"/>
      <c r="Z272" s="291"/>
      <c r="AA272" s="291"/>
      <c r="AB272" s="291"/>
      <c r="AC272" s="291"/>
      <c r="AD272" s="291"/>
      <c r="AE272" s="291"/>
      <c r="AF272" s="291"/>
      <c r="AG272" s="291"/>
      <c r="AH272" s="291"/>
      <c r="AI272" s="291"/>
      <c r="AJ272" s="479">
        <f t="shared" si="3"/>
        <v>0</v>
      </c>
      <c r="AK272" s="40"/>
      <c r="AL272" s="40"/>
    </row>
    <row r="273" spans="1:38" ht="17.25" customHeight="1" x14ac:dyDescent="0.25">
      <c r="A273" s="4"/>
      <c r="B273" s="67"/>
      <c r="C273" s="5"/>
      <c r="D273" s="5"/>
      <c r="E273" s="69"/>
      <c r="F273" s="290"/>
      <c r="G273" s="290"/>
      <c r="H273" s="290"/>
      <c r="I273" s="290"/>
      <c r="J273" s="290"/>
      <c r="K273" s="290"/>
      <c r="L273" s="290"/>
      <c r="M273" s="290"/>
      <c r="N273" s="290"/>
      <c r="O273" s="291"/>
      <c r="P273" s="291"/>
      <c r="Q273" s="291"/>
      <c r="R273" s="291"/>
      <c r="S273" s="291"/>
      <c r="T273" s="291"/>
      <c r="U273" s="291"/>
      <c r="V273" s="291"/>
      <c r="W273" s="291"/>
      <c r="X273" s="291"/>
      <c r="Y273" s="291"/>
      <c r="Z273" s="291"/>
      <c r="AA273" s="291"/>
      <c r="AB273" s="291"/>
      <c r="AC273" s="291"/>
      <c r="AD273" s="291"/>
      <c r="AE273" s="291"/>
      <c r="AF273" s="291"/>
      <c r="AG273" s="291"/>
      <c r="AH273" s="291"/>
      <c r="AI273" s="291"/>
      <c r="AJ273" s="479">
        <f t="shared" si="3"/>
        <v>0</v>
      </c>
      <c r="AK273" s="40"/>
      <c r="AL273" s="40"/>
    </row>
    <row r="274" spans="1:38" ht="17.25" customHeight="1" x14ac:dyDescent="0.25">
      <c r="A274" s="4"/>
      <c r="B274" s="67"/>
      <c r="C274" s="5"/>
      <c r="D274" s="5"/>
      <c r="E274" s="69"/>
      <c r="F274" s="290"/>
      <c r="G274" s="290"/>
      <c r="H274" s="290"/>
      <c r="I274" s="290"/>
      <c r="J274" s="290"/>
      <c r="K274" s="290"/>
      <c r="L274" s="290"/>
      <c r="M274" s="290"/>
      <c r="N274" s="290"/>
      <c r="O274" s="291"/>
      <c r="P274" s="291"/>
      <c r="Q274" s="291"/>
      <c r="R274" s="291"/>
      <c r="S274" s="291"/>
      <c r="T274" s="291"/>
      <c r="U274" s="291"/>
      <c r="V274" s="291"/>
      <c r="W274" s="291"/>
      <c r="X274" s="291"/>
      <c r="Y274" s="291"/>
      <c r="Z274" s="291"/>
      <c r="AA274" s="291"/>
      <c r="AB274" s="291"/>
      <c r="AC274" s="291"/>
      <c r="AD274" s="291"/>
      <c r="AE274" s="291"/>
      <c r="AF274" s="291"/>
      <c r="AG274" s="291"/>
      <c r="AH274" s="291"/>
      <c r="AI274" s="291"/>
      <c r="AJ274" s="479">
        <f t="shared" ref="AJ274:AJ337" si="4">SUM(F274:AI274)</f>
        <v>0</v>
      </c>
      <c r="AK274" s="40"/>
      <c r="AL274" s="40"/>
    </row>
    <row r="275" spans="1:38" ht="17.25" customHeight="1" x14ac:dyDescent="0.25">
      <c r="A275" s="4"/>
      <c r="B275" s="67"/>
      <c r="C275" s="5"/>
      <c r="D275" s="5"/>
      <c r="E275" s="69"/>
      <c r="F275" s="290"/>
      <c r="G275" s="290"/>
      <c r="H275" s="290"/>
      <c r="I275" s="290"/>
      <c r="J275" s="290"/>
      <c r="K275" s="290"/>
      <c r="L275" s="290"/>
      <c r="M275" s="290"/>
      <c r="N275" s="290"/>
      <c r="O275" s="291"/>
      <c r="P275" s="291"/>
      <c r="Q275" s="291"/>
      <c r="R275" s="291"/>
      <c r="S275" s="291"/>
      <c r="T275" s="291"/>
      <c r="U275" s="291"/>
      <c r="V275" s="291"/>
      <c r="W275" s="291"/>
      <c r="X275" s="291"/>
      <c r="Y275" s="291"/>
      <c r="Z275" s="291"/>
      <c r="AA275" s="291"/>
      <c r="AB275" s="291"/>
      <c r="AC275" s="291"/>
      <c r="AD275" s="291"/>
      <c r="AE275" s="291"/>
      <c r="AF275" s="291"/>
      <c r="AG275" s="291"/>
      <c r="AH275" s="291"/>
      <c r="AI275" s="291"/>
      <c r="AJ275" s="479">
        <f t="shared" si="4"/>
        <v>0</v>
      </c>
      <c r="AK275" s="40"/>
      <c r="AL275" s="40"/>
    </row>
    <row r="276" spans="1:38" ht="17.25" customHeight="1" x14ac:dyDescent="0.25">
      <c r="A276" s="4"/>
      <c r="B276" s="67"/>
      <c r="C276" s="5"/>
      <c r="D276" s="5"/>
      <c r="E276" s="69"/>
      <c r="F276" s="290"/>
      <c r="G276" s="290"/>
      <c r="H276" s="290"/>
      <c r="I276" s="290"/>
      <c r="J276" s="290"/>
      <c r="K276" s="290"/>
      <c r="L276" s="290"/>
      <c r="M276" s="290"/>
      <c r="N276" s="290"/>
      <c r="O276" s="291"/>
      <c r="P276" s="291"/>
      <c r="Q276" s="291"/>
      <c r="R276" s="291"/>
      <c r="S276" s="291"/>
      <c r="T276" s="291"/>
      <c r="U276" s="291"/>
      <c r="V276" s="291"/>
      <c r="W276" s="291"/>
      <c r="X276" s="291"/>
      <c r="Y276" s="291"/>
      <c r="Z276" s="291"/>
      <c r="AA276" s="291"/>
      <c r="AB276" s="291"/>
      <c r="AC276" s="291"/>
      <c r="AD276" s="291"/>
      <c r="AE276" s="291"/>
      <c r="AF276" s="291"/>
      <c r="AG276" s="291"/>
      <c r="AH276" s="291"/>
      <c r="AI276" s="291"/>
      <c r="AJ276" s="479">
        <f t="shared" si="4"/>
        <v>0</v>
      </c>
      <c r="AK276" s="40"/>
      <c r="AL276" s="40"/>
    </row>
    <row r="277" spans="1:38" ht="17.25" customHeight="1" x14ac:dyDescent="0.25">
      <c r="A277" s="4"/>
      <c r="B277" s="67"/>
      <c r="C277" s="5"/>
      <c r="D277" s="5"/>
      <c r="E277" s="69"/>
      <c r="F277" s="290"/>
      <c r="G277" s="290"/>
      <c r="H277" s="290"/>
      <c r="I277" s="290"/>
      <c r="J277" s="290"/>
      <c r="K277" s="290"/>
      <c r="L277" s="290"/>
      <c r="M277" s="290"/>
      <c r="N277" s="290"/>
      <c r="O277" s="291"/>
      <c r="P277" s="291"/>
      <c r="Q277" s="291"/>
      <c r="R277" s="291"/>
      <c r="S277" s="291"/>
      <c r="T277" s="291"/>
      <c r="U277" s="291"/>
      <c r="V277" s="291"/>
      <c r="W277" s="291"/>
      <c r="X277" s="291"/>
      <c r="Y277" s="291"/>
      <c r="Z277" s="291"/>
      <c r="AA277" s="291"/>
      <c r="AB277" s="291"/>
      <c r="AC277" s="291"/>
      <c r="AD277" s="291"/>
      <c r="AE277" s="291"/>
      <c r="AF277" s="291"/>
      <c r="AG277" s="291"/>
      <c r="AH277" s="291"/>
      <c r="AI277" s="291"/>
      <c r="AJ277" s="479">
        <f t="shared" si="4"/>
        <v>0</v>
      </c>
      <c r="AK277" s="40"/>
      <c r="AL277" s="40"/>
    </row>
    <row r="278" spans="1:38" ht="17.25" customHeight="1" x14ac:dyDescent="0.25">
      <c r="A278" s="4"/>
      <c r="B278" s="67"/>
      <c r="C278" s="5"/>
      <c r="D278" s="5"/>
      <c r="E278" s="69"/>
      <c r="F278" s="290"/>
      <c r="G278" s="290"/>
      <c r="H278" s="290"/>
      <c r="I278" s="290"/>
      <c r="J278" s="290"/>
      <c r="K278" s="290"/>
      <c r="L278" s="290"/>
      <c r="M278" s="290"/>
      <c r="N278" s="290"/>
      <c r="O278" s="291"/>
      <c r="P278" s="291"/>
      <c r="Q278" s="291"/>
      <c r="R278" s="291"/>
      <c r="S278" s="291"/>
      <c r="T278" s="291"/>
      <c r="U278" s="291"/>
      <c r="V278" s="291"/>
      <c r="W278" s="291"/>
      <c r="X278" s="291"/>
      <c r="Y278" s="291"/>
      <c r="Z278" s="291"/>
      <c r="AA278" s="291"/>
      <c r="AB278" s="291"/>
      <c r="AC278" s="291"/>
      <c r="AD278" s="291"/>
      <c r="AE278" s="291"/>
      <c r="AF278" s="291"/>
      <c r="AG278" s="291"/>
      <c r="AH278" s="291"/>
      <c r="AI278" s="291"/>
      <c r="AJ278" s="479">
        <f t="shared" si="4"/>
        <v>0</v>
      </c>
      <c r="AK278" s="40"/>
      <c r="AL278" s="40"/>
    </row>
    <row r="279" spans="1:38" ht="17.25" customHeight="1" x14ac:dyDescent="0.25">
      <c r="A279" s="4"/>
      <c r="B279" s="67"/>
      <c r="C279" s="5"/>
      <c r="D279" s="5"/>
      <c r="E279" s="69"/>
      <c r="F279" s="290"/>
      <c r="G279" s="290"/>
      <c r="H279" s="290"/>
      <c r="I279" s="290"/>
      <c r="J279" s="290"/>
      <c r="K279" s="290"/>
      <c r="L279" s="290"/>
      <c r="M279" s="290"/>
      <c r="N279" s="290"/>
      <c r="O279" s="291"/>
      <c r="P279" s="291"/>
      <c r="Q279" s="291"/>
      <c r="R279" s="291"/>
      <c r="S279" s="291"/>
      <c r="T279" s="291"/>
      <c r="U279" s="291"/>
      <c r="V279" s="291"/>
      <c r="W279" s="291"/>
      <c r="X279" s="291"/>
      <c r="Y279" s="291"/>
      <c r="Z279" s="291"/>
      <c r="AA279" s="291"/>
      <c r="AB279" s="291"/>
      <c r="AC279" s="291"/>
      <c r="AD279" s="291"/>
      <c r="AE279" s="291"/>
      <c r="AF279" s="291"/>
      <c r="AG279" s="291"/>
      <c r="AH279" s="291"/>
      <c r="AI279" s="291"/>
      <c r="AJ279" s="479">
        <f t="shared" si="4"/>
        <v>0</v>
      </c>
      <c r="AK279" s="40"/>
      <c r="AL279" s="40"/>
    </row>
    <row r="280" spans="1:38" ht="17.25" customHeight="1" x14ac:dyDescent="0.25">
      <c r="A280" s="4"/>
      <c r="B280" s="67"/>
      <c r="C280" s="5"/>
      <c r="D280" s="5"/>
      <c r="E280" s="69"/>
      <c r="F280" s="290"/>
      <c r="G280" s="290"/>
      <c r="H280" s="290"/>
      <c r="I280" s="290"/>
      <c r="J280" s="290"/>
      <c r="K280" s="290"/>
      <c r="L280" s="290"/>
      <c r="M280" s="290"/>
      <c r="N280" s="290"/>
      <c r="O280" s="291"/>
      <c r="P280" s="291"/>
      <c r="Q280" s="291"/>
      <c r="R280" s="291"/>
      <c r="S280" s="291"/>
      <c r="T280" s="291"/>
      <c r="U280" s="291"/>
      <c r="V280" s="291"/>
      <c r="W280" s="291"/>
      <c r="X280" s="291"/>
      <c r="Y280" s="291"/>
      <c r="Z280" s="291"/>
      <c r="AA280" s="291"/>
      <c r="AB280" s="291"/>
      <c r="AC280" s="291"/>
      <c r="AD280" s="291"/>
      <c r="AE280" s="291"/>
      <c r="AF280" s="291"/>
      <c r="AG280" s="291"/>
      <c r="AH280" s="291"/>
      <c r="AI280" s="291"/>
      <c r="AJ280" s="479">
        <f t="shared" si="4"/>
        <v>0</v>
      </c>
      <c r="AK280" s="40"/>
      <c r="AL280" s="40"/>
    </row>
    <row r="281" spans="1:38" ht="17.25" customHeight="1" x14ac:dyDescent="0.25">
      <c r="A281" s="4"/>
      <c r="B281" s="67"/>
      <c r="C281" s="5"/>
      <c r="D281" s="5"/>
      <c r="E281" s="69"/>
      <c r="F281" s="290"/>
      <c r="G281" s="290"/>
      <c r="H281" s="290"/>
      <c r="I281" s="290"/>
      <c r="J281" s="290"/>
      <c r="K281" s="290"/>
      <c r="L281" s="290"/>
      <c r="M281" s="290"/>
      <c r="N281" s="290"/>
      <c r="O281" s="291"/>
      <c r="P281" s="291"/>
      <c r="Q281" s="291"/>
      <c r="R281" s="291"/>
      <c r="S281" s="291"/>
      <c r="T281" s="291"/>
      <c r="U281" s="291"/>
      <c r="V281" s="291"/>
      <c r="W281" s="291"/>
      <c r="X281" s="291"/>
      <c r="Y281" s="291"/>
      <c r="Z281" s="291"/>
      <c r="AA281" s="291"/>
      <c r="AB281" s="291"/>
      <c r="AC281" s="291"/>
      <c r="AD281" s="291"/>
      <c r="AE281" s="291"/>
      <c r="AF281" s="291"/>
      <c r="AG281" s="291"/>
      <c r="AH281" s="291"/>
      <c r="AI281" s="291"/>
      <c r="AJ281" s="479">
        <f t="shared" si="4"/>
        <v>0</v>
      </c>
      <c r="AK281" s="40"/>
      <c r="AL281" s="40"/>
    </row>
    <row r="282" spans="1:38" ht="17.25" customHeight="1" x14ac:dyDescent="0.25">
      <c r="A282" s="4"/>
      <c r="B282" s="67"/>
      <c r="C282" s="5"/>
      <c r="D282" s="5"/>
      <c r="E282" s="69"/>
      <c r="F282" s="290"/>
      <c r="G282" s="290"/>
      <c r="H282" s="290"/>
      <c r="I282" s="290"/>
      <c r="J282" s="290"/>
      <c r="K282" s="290"/>
      <c r="L282" s="290"/>
      <c r="M282" s="290"/>
      <c r="N282" s="290"/>
      <c r="O282" s="291"/>
      <c r="P282" s="291"/>
      <c r="Q282" s="291"/>
      <c r="R282" s="291"/>
      <c r="S282" s="291"/>
      <c r="T282" s="291"/>
      <c r="U282" s="291"/>
      <c r="V282" s="291"/>
      <c r="W282" s="291"/>
      <c r="X282" s="291"/>
      <c r="Y282" s="291"/>
      <c r="Z282" s="291"/>
      <c r="AA282" s="291"/>
      <c r="AB282" s="291"/>
      <c r="AC282" s="291"/>
      <c r="AD282" s="291"/>
      <c r="AE282" s="291"/>
      <c r="AF282" s="291"/>
      <c r="AG282" s="291"/>
      <c r="AH282" s="291"/>
      <c r="AI282" s="291"/>
      <c r="AJ282" s="479">
        <f t="shared" si="4"/>
        <v>0</v>
      </c>
      <c r="AK282" s="40"/>
      <c r="AL282" s="40"/>
    </row>
    <row r="283" spans="1:38" ht="17.25" customHeight="1" x14ac:dyDescent="0.25">
      <c r="A283" s="4"/>
      <c r="B283" s="67"/>
      <c r="C283" s="5"/>
      <c r="D283" s="5"/>
      <c r="E283" s="69"/>
      <c r="F283" s="290"/>
      <c r="G283" s="290"/>
      <c r="H283" s="290"/>
      <c r="I283" s="290"/>
      <c r="J283" s="290"/>
      <c r="K283" s="290"/>
      <c r="L283" s="290"/>
      <c r="M283" s="290"/>
      <c r="N283" s="290"/>
      <c r="O283" s="291"/>
      <c r="P283" s="291"/>
      <c r="Q283" s="291"/>
      <c r="R283" s="291"/>
      <c r="S283" s="291"/>
      <c r="T283" s="291"/>
      <c r="U283" s="291"/>
      <c r="V283" s="291"/>
      <c r="W283" s="291"/>
      <c r="X283" s="291"/>
      <c r="Y283" s="291"/>
      <c r="Z283" s="291"/>
      <c r="AA283" s="291"/>
      <c r="AB283" s="291"/>
      <c r="AC283" s="291"/>
      <c r="AD283" s="291"/>
      <c r="AE283" s="291"/>
      <c r="AF283" s="291"/>
      <c r="AG283" s="291"/>
      <c r="AH283" s="291"/>
      <c r="AI283" s="291"/>
      <c r="AJ283" s="479">
        <f t="shared" si="4"/>
        <v>0</v>
      </c>
      <c r="AK283" s="40"/>
      <c r="AL283" s="40"/>
    </row>
    <row r="284" spans="1:38" ht="17.25" customHeight="1" x14ac:dyDescent="0.25">
      <c r="A284" s="4"/>
      <c r="B284" s="67"/>
      <c r="C284" s="5"/>
      <c r="D284" s="5"/>
      <c r="E284" s="69"/>
      <c r="F284" s="290"/>
      <c r="G284" s="290"/>
      <c r="H284" s="290"/>
      <c r="I284" s="290"/>
      <c r="J284" s="290"/>
      <c r="K284" s="290"/>
      <c r="L284" s="290"/>
      <c r="M284" s="290"/>
      <c r="N284" s="290"/>
      <c r="O284" s="291"/>
      <c r="P284" s="291"/>
      <c r="Q284" s="291"/>
      <c r="R284" s="291"/>
      <c r="S284" s="291"/>
      <c r="T284" s="291"/>
      <c r="U284" s="291"/>
      <c r="V284" s="291"/>
      <c r="W284" s="291"/>
      <c r="X284" s="291"/>
      <c r="Y284" s="291"/>
      <c r="Z284" s="291"/>
      <c r="AA284" s="291"/>
      <c r="AB284" s="291"/>
      <c r="AC284" s="291"/>
      <c r="AD284" s="291"/>
      <c r="AE284" s="291"/>
      <c r="AF284" s="291"/>
      <c r="AG284" s="291"/>
      <c r="AH284" s="291"/>
      <c r="AI284" s="291"/>
      <c r="AJ284" s="479">
        <f t="shared" si="4"/>
        <v>0</v>
      </c>
      <c r="AK284" s="40"/>
      <c r="AL284" s="40"/>
    </row>
    <row r="285" spans="1:38" ht="17.25" customHeight="1" x14ac:dyDescent="0.25">
      <c r="A285" s="4"/>
      <c r="B285" s="67"/>
      <c r="C285" s="5"/>
      <c r="D285" s="5"/>
      <c r="E285" s="69"/>
      <c r="F285" s="290"/>
      <c r="G285" s="290"/>
      <c r="H285" s="290"/>
      <c r="I285" s="290"/>
      <c r="J285" s="290"/>
      <c r="K285" s="290"/>
      <c r="L285" s="290"/>
      <c r="M285" s="290"/>
      <c r="N285" s="290"/>
      <c r="O285" s="291"/>
      <c r="P285" s="291"/>
      <c r="Q285" s="291"/>
      <c r="R285" s="291"/>
      <c r="S285" s="291"/>
      <c r="T285" s="291"/>
      <c r="U285" s="291"/>
      <c r="V285" s="291"/>
      <c r="W285" s="291"/>
      <c r="X285" s="291"/>
      <c r="Y285" s="291"/>
      <c r="Z285" s="291"/>
      <c r="AA285" s="291"/>
      <c r="AB285" s="291"/>
      <c r="AC285" s="291"/>
      <c r="AD285" s="291"/>
      <c r="AE285" s="291"/>
      <c r="AF285" s="291"/>
      <c r="AG285" s="291"/>
      <c r="AH285" s="291"/>
      <c r="AI285" s="291"/>
      <c r="AJ285" s="479">
        <f t="shared" si="4"/>
        <v>0</v>
      </c>
      <c r="AK285" s="40"/>
      <c r="AL285" s="40"/>
    </row>
    <row r="286" spans="1:38" ht="17.25" customHeight="1" x14ac:dyDescent="0.25">
      <c r="A286" s="4"/>
      <c r="B286" s="67"/>
      <c r="C286" s="5"/>
      <c r="D286" s="5"/>
      <c r="E286" s="69"/>
      <c r="F286" s="290"/>
      <c r="G286" s="290"/>
      <c r="H286" s="290"/>
      <c r="I286" s="290"/>
      <c r="J286" s="290"/>
      <c r="K286" s="290"/>
      <c r="L286" s="290"/>
      <c r="M286" s="290"/>
      <c r="N286" s="290"/>
      <c r="O286" s="291"/>
      <c r="P286" s="291"/>
      <c r="Q286" s="291"/>
      <c r="R286" s="291"/>
      <c r="S286" s="291"/>
      <c r="T286" s="291"/>
      <c r="U286" s="291"/>
      <c r="V286" s="291"/>
      <c r="W286" s="291"/>
      <c r="X286" s="291"/>
      <c r="Y286" s="291"/>
      <c r="Z286" s="291"/>
      <c r="AA286" s="291"/>
      <c r="AB286" s="291"/>
      <c r="AC286" s="291"/>
      <c r="AD286" s="291"/>
      <c r="AE286" s="291"/>
      <c r="AF286" s="291"/>
      <c r="AG286" s="291"/>
      <c r="AH286" s="291"/>
      <c r="AI286" s="291"/>
      <c r="AJ286" s="479">
        <f t="shared" si="4"/>
        <v>0</v>
      </c>
      <c r="AK286" s="40"/>
      <c r="AL286" s="40"/>
    </row>
    <row r="287" spans="1:38" ht="17.25" customHeight="1" x14ac:dyDescent="0.25">
      <c r="A287" s="4"/>
      <c r="B287" s="67"/>
      <c r="C287" s="5"/>
      <c r="D287" s="5"/>
      <c r="E287" s="69"/>
      <c r="F287" s="290"/>
      <c r="G287" s="290"/>
      <c r="H287" s="290"/>
      <c r="I287" s="290"/>
      <c r="J287" s="290"/>
      <c r="K287" s="290"/>
      <c r="L287" s="290"/>
      <c r="M287" s="290"/>
      <c r="N287" s="290"/>
      <c r="O287" s="291"/>
      <c r="P287" s="291"/>
      <c r="Q287" s="291"/>
      <c r="R287" s="291"/>
      <c r="S287" s="291"/>
      <c r="T287" s="291"/>
      <c r="U287" s="291"/>
      <c r="V287" s="291"/>
      <c r="W287" s="291"/>
      <c r="X287" s="291"/>
      <c r="Y287" s="291"/>
      <c r="Z287" s="291"/>
      <c r="AA287" s="291"/>
      <c r="AB287" s="291"/>
      <c r="AC287" s="291"/>
      <c r="AD287" s="291"/>
      <c r="AE287" s="291"/>
      <c r="AF287" s="291"/>
      <c r="AG287" s="291"/>
      <c r="AH287" s="291"/>
      <c r="AI287" s="291"/>
      <c r="AJ287" s="479">
        <f t="shared" si="4"/>
        <v>0</v>
      </c>
      <c r="AK287" s="40"/>
      <c r="AL287" s="40"/>
    </row>
    <row r="288" spans="1:38" ht="17.25" customHeight="1" x14ac:dyDescent="0.25">
      <c r="A288" s="4"/>
      <c r="B288" s="67"/>
      <c r="C288" s="5"/>
      <c r="D288" s="5"/>
      <c r="E288" s="69"/>
      <c r="F288" s="290"/>
      <c r="G288" s="290"/>
      <c r="H288" s="290"/>
      <c r="I288" s="290"/>
      <c r="J288" s="290"/>
      <c r="K288" s="290"/>
      <c r="L288" s="290"/>
      <c r="M288" s="290"/>
      <c r="N288" s="290"/>
      <c r="O288" s="291"/>
      <c r="P288" s="291"/>
      <c r="Q288" s="291"/>
      <c r="R288" s="291"/>
      <c r="S288" s="291"/>
      <c r="T288" s="291"/>
      <c r="U288" s="291"/>
      <c r="V288" s="291"/>
      <c r="W288" s="291"/>
      <c r="X288" s="291"/>
      <c r="Y288" s="291"/>
      <c r="Z288" s="291"/>
      <c r="AA288" s="291"/>
      <c r="AB288" s="291"/>
      <c r="AC288" s="291"/>
      <c r="AD288" s="291"/>
      <c r="AE288" s="291"/>
      <c r="AF288" s="291"/>
      <c r="AG288" s="291"/>
      <c r="AH288" s="291"/>
      <c r="AI288" s="291"/>
      <c r="AJ288" s="479">
        <f t="shared" si="4"/>
        <v>0</v>
      </c>
      <c r="AK288" s="40"/>
      <c r="AL288" s="40"/>
    </row>
    <row r="289" spans="1:38" ht="17.25" customHeight="1" x14ac:dyDescent="0.25">
      <c r="A289" s="4"/>
      <c r="B289" s="67"/>
      <c r="C289" s="5"/>
      <c r="D289" s="5"/>
      <c r="E289" s="69"/>
      <c r="F289" s="290"/>
      <c r="G289" s="290"/>
      <c r="H289" s="290"/>
      <c r="I289" s="290"/>
      <c r="J289" s="290"/>
      <c r="K289" s="290"/>
      <c r="L289" s="290"/>
      <c r="M289" s="290"/>
      <c r="N289" s="290"/>
      <c r="O289" s="291"/>
      <c r="P289" s="291"/>
      <c r="Q289" s="291"/>
      <c r="R289" s="291"/>
      <c r="S289" s="291"/>
      <c r="T289" s="291"/>
      <c r="U289" s="291"/>
      <c r="V289" s="291"/>
      <c r="W289" s="291"/>
      <c r="X289" s="291"/>
      <c r="Y289" s="291"/>
      <c r="Z289" s="291"/>
      <c r="AA289" s="291"/>
      <c r="AB289" s="291"/>
      <c r="AC289" s="291"/>
      <c r="AD289" s="291"/>
      <c r="AE289" s="291"/>
      <c r="AF289" s="291"/>
      <c r="AG289" s="291"/>
      <c r="AH289" s="291"/>
      <c r="AI289" s="291"/>
      <c r="AJ289" s="479">
        <f t="shared" si="4"/>
        <v>0</v>
      </c>
      <c r="AK289" s="40"/>
      <c r="AL289" s="40"/>
    </row>
    <row r="290" spans="1:38" ht="17.25" customHeight="1" x14ac:dyDescent="0.25">
      <c r="A290" s="4"/>
      <c r="B290" s="67"/>
      <c r="C290" s="5"/>
      <c r="D290" s="5"/>
      <c r="E290" s="69"/>
      <c r="F290" s="290"/>
      <c r="G290" s="290"/>
      <c r="H290" s="290"/>
      <c r="I290" s="290"/>
      <c r="J290" s="290"/>
      <c r="K290" s="290"/>
      <c r="L290" s="290"/>
      <c r="M290" s="290"/>
      <c r="N290" s="290"/>
      <c r="O290" s="291"/>
      <c r="P290" s="291"/>
      <c r="Q290" s="291"/>
      <c r="R290" s="291"/>
      <c r="S290" s="291"/>
      <c r="T290" s="291"/>
      <c r="U290" s="291"/>
      <c r="V290" s="291"/>
      <c r="W290" s="291"/>
      <c r="X290" s="291"/>
      <c r="Y290" s="291"/>
      <c r="Z290" s="291"/>
      <c r="AA290" s="291"/>
      <c r="AB290" s="291"/>
      <c r="AC290" s="291"/>
      <c r="AD290" s="291"/>
      <c r="AE290" s="291"/>
      <c r="AF290" s="291"/>
      <c r="AG290" s="291"/>
      <c r="AH290" s="291"/>
      <c r="AI290" s="291"/>
      <c r="AJ290" s="479">
        <f t="shared" si="4"/>
        <v>0</v>
      </c>
      <c r="AK290" s="40"/>
      <c r="AL290" s="40"/>
    </row>
    <row r="291" spans="1:38" ht="17.25" customHeight="1" x14ac:dyDescent="0.25">
      <c r="A291" s="4"/>
      <c r="B291" s="67"/>
      <c r="C291" s="5"/>
      <c r="D291" s="5"/>
      <c r="E291" s="69"/>
      <c r="F291" s="290"/>
      <c r="G291" s="290"/>
      <c r="H291" s="290"/>
      <c r="I291" s="290"/>
      <c r="J291" s="290"/>
      <c r="K291" s="290"/>
      <c r="L291" s="290"/>
      <c r="M291" s="290"/>
      <c r="N291" s="290"/>
      <c r="O291" s="291"/>
      <c r="P291" s="291"/>
      <c r="Q291" s="291"/>
      <c r="R291" s="291"/>
      <c r="S291" s="291"/>
      <c r="T291" s="291"/>
      <c r="U291" s="291"/>
      <c r="V291" s="291"/>
      <c r="W291" s="291"/>
      <c r="X291" s="291"/>
      <c r="Y291" s="291"/>
      <c r="Z291" s="291"/>
      <c r="AA291" s="291"/>
      <c r="AB291" s="291"/>
      <c r="AC291" s="291"/>
      <c r="AD291" s="291"/>
      <c r="AE291" s="291"/>
      <c r="AF291" s="291"/>
      <c r="AG291" s="291"/>
      <c r="AH291" s="291"/>
      <c r="AI291" s="291"/>
      <c r="AJ291" s="479">
        <f t="shared" si="4"/>
        <v>0</v>
      </c>
      <c r="AK291" s="40"/>
      <c r="AL291" s="40"/>
    </row>
    <row r="292" spans="1:38" ht="17.25" customHeight="1" x14ac:dyDescent="0.25">
      <c r="A292" s="4"/>
      <c r="B292" s="67"/>
      <c r="C292" s="5"/>
      <c r="D292" s="5"/>
      <c r="E292" s="69"/>
      <c r="F292" s="290"/>
      <c r="G292" s="290"/>
      <c r="H292" s="290"/>
      <c r="I292" s="290"/>
      <c r="J292" s="290"/>
      <c r="K292" s="290"/>
      <c r="L292" s="290"/>
      <c r="M292" s="290"/>
      <c r="N292" s="290"/>
      <c r="O292" s="291"/>
      <c r="P292" s="291"/>
      <c r="Q292" s="291"/>
      <c r="R292" s="291"/>
      <c r="S292" s="291"/>
      <c r="T292" s="291"/>
      <c r="U292" s="291"/>
      <c r="V292" s="291"/>
      <c r="W292" s="291"/>
      <c r="X292" s="291"/>
      <c r="Y292" s="291"/>
      <c r="Z292" s="291"/>
      <c r="AA292" s="291"/>
      <c r="AB292" s="291"/>
      <c r="AC292" s="291"/>
      <c r="AD292" s="291"/>
      <c r="AE292" s="291"/>
      <c r="AF292" s="291"/>
      <c r="AG292" s="291"/>
      <c r="AH292" s="291"/>
      <c r="AI292" s="291"/>
      <c r="AJ292" s="479">
        <f t="shared" si="4"/>
        <v>0</v>
      </c>
      <c r="AK292" s="40"/>
      <c r="AL292" s="40"/>
    </row>
    <row r="293" spans="1:38" ht="17.25" customHeight="1" x14ac:dyDescent="0.25">
      <c r="A293" s="4"/>
      <c r="B293" s="67"/>
      <c r="C293" s="5"/>
      <c r="D293" s="5"/>
      <c r="E293" s="69"/>
      <c r="F293" s="290"/>
      <c r="G293" s="290"/>
      <c r="H293" s="290"/>
      <c r="I293" s="290"/>
      <c r="J293" s="290"/>
      <c r="K293" s="290"/>
      <c r="L293" s="290"/>
      <c r="M293" s="290"/>
      <c r="N293" s="290"/>
      <c r="O293" s="291"/>
      <c r="P293" s="291"/>
      <c r="Q293" s="291"/>
      <c r="R293" s="291"/>
      <c r="S293" s="291"/>
      <c r="T293" s="291"/>
      <c r="U293" s="291"/>
      <c r="V293" s="291"/>
      <c r="W293" s="291"/>
      <c r="X293" s="291"/>
      <c r="Y293" s="291"/>
      <c r="Z293" s="291"/>
      <c r="AA293" s="291"/>
      <c r="AB293" s="291"/>
      <c r="AC293" s="291"/>
      <c r="AD293" s="291"/>
      <c r="AE293" s="291"/>
      <c r="AF293" s="291"/>
      <c r="AG293" s="291"/>
      <c r="AH293" s="291"/>
      <c r="AI293" s="291"/>
      <c r="AJ293" s="479">
        <f t="shared" si="4"/>
        <v>0</v>
      </c>
      <c r="AK293" s="40"/>
      <c r="AL293" s="40"/>
    </row>
    <row r="294" spans="1:38" ht="17.25" customHeight="1" x14ac:dyDescent="0.25">
      <c r="A294" s="4"/>
      <c r="B294" s="67"/>
      <c r="C294" s="5"/>
      <c r="D294" s="5"/>
      <c r="E294" s="69"/>
      <c r="F294" s="290"/>
      <c r="G294" s="290"/>
      <c r="H294" s="290"/>
      <c r="I294" s="290"/>
      <c r="J294" s="290"/>
      <c r="K294" s="290"/>
      <c r="L294" s="290"/>
      <c r="M294" s="290"/>
      <c r="N294" s="290"/>
      <c r="O294" s="291"/>
      <c r="P294" s="291"/>
      <c r="Q294" s="291"/>
      <c r="R294" s="291"/>
      <c r="S294" s="291"/>
      <c r="T294" s="291"/>
      <c r="U294" s="291"/>
      <c r="V294" s="291"/>
      <c r="W294" s="291"/>
      <c r="X294" s="291"/>
      <c r="Y294" s="291"/>
      <c r="Z294" s="291"/>
      <c r="AA294" s="291"/>
      <c r="AB294" s="291"/>
      <c r="AC294" s="291"/>
      <c r="AD294" s="291"/>
      <c r="AE294" s="291"/>
      <c r="AF294" s="291"/>
      <c r="AG294" s="291"/>
      <c r="AH294" s="291"/>
      <c r="AI294" s="291"/>
      <c r="AJ294" s="479">
        <f t="shared" si="4"/>
        <v>0</v>
      </c>
      <c r="AK294" s="40"/>
      <c r="AL294" s="40"/>
    </row>
    <row r="295" spans="1:38" ht="17.25" customHeight="1" x14ac:dyDescent="0.25">
      <c r="A295" s="4"/>
      <c r="B295" s="67"/>
      <c r="C295" s="5"/>
      <c r="D295" s="5"/>
      <c r="E295" s="69"/>
      <c r="F295" s="290"/>
      <c r="G295" s="290"/>
      <c r="H295" s="290"/>
      <c r="I295" s="290"/>
      <c r="J295" s="290"/>
      <c r="K295" s="290"/>
      <c r="L295" s="290"/>
      <c r="M295" s="290"/>
      <c r="N295" s="290"/>
      <c r="O295" s="291"/>
      <c r="P295" s="291"/>
      <c r="Q295" s="291"/>
      <c r="R295" s="291"/>
      <c r="S295" s="291"/>
      <c r="T295" s="291"/>
      <c r="U295" s="291"/>
      <c r="V295" s="291"/>
      <c r="W295" s="291"/>
      <c r="X295" s="291"/>
      <c r="Y295" s="291"/>
      <c r="Z295" s="291"/>
      <c r="AA295" s="291"/>
      <c r="AB295" s="291"/>
      <c r="AC295" s="291"/>
      <c r="AD295" s="291"/>
      <c r="AE295" s="291"/>
      <c r="AF295" s="291"/>
      <c r="AG295" s="291"/>
      <c r="AH295" s="291"/>
      <c r="AI295" s="291"/>
      <c r="AJ295" s="479">
        <f t="shared" si="4"/>
        <v>0</v>
      </c>
      <c r="AK295" s="40"/>
      <c r="AL295" s="40"/>
    </row>
    <row r="296" spans="1:38" ht="17.25" customHeight="1" x14ac:dyDescent="0.25">
      <c r="A296" s="4"/>
      <c r="B296" s="67"/>
      <c r="C296" s="5"/>
      <c r="D296" s="5"/>
      <c r="E296" s="69"/>
      <c r="F296" s="290"/>
      <c r="G296" s="290"/>
      <c r="H296" s="290"/>
      <c r="I296" s="290"/>
      <c r="J296" s="290"/>
      <c r="K296" s="290"/>
      <c r="L296" s="290"/>
      <c r="M296" s="290"/>
      <c r="N296" s="290"/>
      <c r="O296" s="291"/>
      <c r="P296" s="291"/>
      <c r="Q296" s="291"/>
      <c r="R296" s="291"/>
      <c r="S296" s="291"/>
      <c r="T296" s="291"/>
      <c r="U296" s="291"/>
      <c r="V296" s="291"/>
      <c r="W296" s="291"/>
      <c r="X296" s="291"/>
      <c r="Y296" s="291"/>
      <c r="Z296" s="291"/>
      <c r="AA296" s="291"/>
      <c r="AB296" s="291"/>
      <c r="AC296" s="291"/>
      <c r="AD296" s="291"/>
      <c r="AE296" s="291"/>
      <c r="AF296" s="291"/>
      <c r="AG296" s="291"/>
      <c r="AH296" s="291"/>
      <c r="AI296" s="291"/>
      <c r="AJ296" s="479">
        <f t="shared" si="4"/>
        <v>0</v>
      </c>
      <c r="AK296" s="40"/>
      <c r="AL296" s="40"/>
    </row>
    <row r="297" spans="1:38" ht="17.25" customHeight="1" x14ac:dyDescent="0.25">
      <c r="A297" s="4"/>
      <c r="B297" s="67"/>
      <c r="C297" s="5"/>
      <c r="D297" s="5"/>
      <c r="E297" s="69"/>
      <c r="F297" s="290"/>
      <c r="G297" s="290"/>
      <c r="H297" s="290"/>
      <c r="I297" s="290"/>
      <c r="J297" s="290"/>
      <c r="K297" s="290"/>
      <c r="L297" s="290"/>
      <c r="M297" s="290"/>
      <c r="N297" s="290"/>
      <c r="O297" s="291"/>
      <c r="P297" s="291"/>
      <c r="Q297" s="291"/>
      <c r="R297" s="291"/>
      <c r="S297" s="291"/>
      <c r="T297" s="291"/>
      <c r="U297" s="291"/>
      <c r="V297" s="291"/>
      <c r="W297" s="291"/>
      <c r="X297" s="291"/>
      <c r="Y297" s="291"/>
      <c r="Z297" s="291"/>
      <c r="AA297" s="291"/>
      <c r="AB297" s="291"/>
      <c r="AC297" s="291"/>
      <c r="AD297" s="291"/>
      <c r="AE297" s="291"/>
      <c r="AF297" s="291"/>
      <c r="AG297" s="291"/>
      <c r="AH297" s="291"/>
      <c r="AI297" s="291"/>
      <c r="AJ297" s="479">
        <f t="shared" si="4"/>
        <v>0</v>
      </c>
      <c r="AK297" s="40"/>
      <c r="AL297" s="40"/>
    </row>
    <row r="298" spans="1:38" ht="17.25" customHeight="1" x14ac:dyDescent="0.25">
      <c r="A298" s="4"/>
      <c r="B298" s="67"/>
      <c r="C298" s="5"/>
      <c r="D298" s="5"/>
      <c r="E298" s="69"/>
      <c r="F298" s="290"/>
      <c r="G298" s="290"/>
      <c r="H298" s="290"/>
      <c r="I298" s="290"/>
      <c r="J298" s="290"/>
      <c r="K298" s="290"/>
      <c r="L298" s="290"/>
      <c r="M298" s="290"/>
      <c r="N298" s="290"/>
      <c r="O298" s="291"/>
      <c r="P298" s="291"/>
      <c r="Q298" s="291"/>
      <c r="R298" s="291"/>
      <c r="S298" s="291"/>
      <c r="T298" s="291"/>
      <c r="U298" s="291"/>
      <c r="V298" s="291"/>
      <c r="W298" s="291"/>
      <c r="X298" s="291"/>
      <c r="Y298" s="291"/>
      <c r="Z298" s="291"/>
      <c r="AA298" s="291"/>
      <c r="AB298" s="291"/>
      <c r="AC298" s="291"/>
      <c r="AD298" s="291"/>
      <c r="AE298" s="291"/>
      <c r="AF298" s="291"/>
      <c r="AG298" s="291"/>
      <c r="AH298" s="291"/>
      <c r="AI298" s="291"/>
      <c r="AJ298" s="479">
        <f t="shared" si="4"/>
        <v>0</v>
      </c>
      <c r="AK298" s="40"/>
      <c r="AL298" s="40"/>
    </row>
    <row r="299" spans="1:38" ht="17.25" customHeight="1" x14ac:dyDescent="0.25">
      <c r="A299" s="4"/>
      <c r="B299" s="67"/>
      <c r="C299" s="5"/>
      <c r="D299" s="5"/>
      <c r="E299" s="69"/>
      <c r="F299" s="290"/>
      <c r="G299" s="290"/>
      <c r="H299" s="290"/>
      <c r="I299" s="290"/>
      <c r="J299" s="290"/>
      <c r="K299" s="290"/>
      <c r="L299" s="290"/>
      <c r="M299" s="290"/>
      <c r="N299" s="290"/>
      <c r="O299" s="291"/>
      <c r="P299" s="291"/>
      <c r="Q299" s="291"/>
      <c r="R299" s="291"/>
      <c r="S299" s="291"/>
      <c r="T299" s="291"/>
      <c r="U299" s="291"/>
      <c r="V299" s="291"/>
      <c r="W299" s="291"/>
      <c r="X299" s="291"/>
      <c r="Y299" s="291"/>
      <c r="Z299" s="291"/>
      <c r="AA299" s="291"/>
      <c r="AB299" s="291"/>
      <c r="AC299" s="291"/>
      <c r="AD299" s="291"/>
      <c r="AE299" s="291"/>
      <c r="AF299" s="291"/>
      <c r="AG299" s="291"/>
      <c r="AH299" s="291"/>
      <c r="AI299" s="291"/>
      <c r="AJ299" s="479">
        <f t="shared" si="4"/>
        <v>0</v>
      </c>
      <c r="AK299" s="40"/>
      <c r="AL299" s="40"/>
    </row>
    <row r="300" spans="1:38" ht="17.25" customHeight="1" x14ac:dyDescent="0.25">
      <c r="A300" s="4"/>
      <c r="B300" s="67"/>
      <c r="C300" s="5"/>
      <c r="D300" s="5"/>
      <c r="E300" s="69"/>
      <c r="F300" s="290"/>
      <c r="G300" s="290"/>
      <c r="H300" s="290"/>
      <c r="I300" s="290"/>
      <c r="J300" s="290"/>
      <c r="K300" s="290"/>
      <c r="L300" s="290"/>
      <c r="M300" s="290"/>
      <c r="N300" s="290"/>
      <c r="O300" s="291"/>
      <c r="P300" s="291"/>
      <c r="Q300" s="291"/>
      <c r="R300" s="291"/>
      <c r="S300" s="291"/>
      <c r="T300" s="291"/>
      <c r="U300" s="291"/>
      <c r="V300" s="291"/>
      <c r="W300" s="291"/>
      <c r="X300" s="291"/>
      <c r="Y300" s="291"/>
      <c r="Z300" s="291"/>
      <c r="AA300" s="291"/>
      <c r="AB300" s="291"/>
      <c r="AC300" s="291"/>
      <c r="AD300" s="291"/>
      <c r="AE300" s="291"/>
      <c r="AF300" s="291"/>
      <c r="AG300" s="291"/>
      <c r="AH300" s="291"/>
      <c r="AI300" s="291"/>
      <c r="AJ300" s="479">
        <f t="shared" si="4"/>
        <v>0</v>
      </c>
      <c r="AK300" s="40"/>
      <c r="AL300" s="40"/>
    </row>
    <row r="301" spans="1:38" ht="17.25" customHeight="1" x14ac:dyDescent="0.25">
      <c r="A301" s="4"/>
      <c r="B301" s="67"/>
      <c r="C301" s="5"/>
      <c r="D301" s="5"/>
      <c r="E301" s="69"/>
      <c r="F301" s="290"/>
      <c r="G301" s="290"/>
      <c r="H301" s="290"/>
      <c r="I301" s="290"/>
      <c r="J301" s="290"/>
      <c r="K301" s="290"/>
      <c r="L301" s="290"/>
      <c r="M301" s="290"/>
      <c r="N301" s="290"/>
      <c r="O301" s="291"/>
      <c r="P301" s="291"/>
      <c r="Q301" s="291"/>
      <c r="R301" s="291"/>
      <c r="S301" s="291"/>
      <c r="T301" s="291"/>
      <c r="U301" s="291"/>
      <c r="V301" s="291"/>
      <c r="W301" s="291"/>
      <c r="X301" s="291"/>
      <c r="Y301" s="291"/>
      <c r="Z301" s="291"/>
      <c r="AA301" s="291"/>
      <c r="AB301" s="291"/>
      <c r="AC301" s="291"/>
      <c r="AD301" s="291"/>
      <c r="AE301" s="291"/>
      <c r="AF301" s="291"/>
      <c r="AG301" s="291"/>
      <c r="AH301" s="291"/>
      <c r="AI301" s="291"/>
      <c r="AJ301" s="479">
        <f t="shared" si="4"/>
        <v>0</v>
      </c>
      <c r="AK301" s="40"/>
      <c r="AL301" s="40"/>
    </row>
    <row r="302" spans="1:38" ht="17.25" customHeight="1" x14ac:dyDescent="0.25">
      <c r="A302" s="4"/>
      <c r="B302" s="67"/>
      <c r="C302" s="5"/>
      <c r="D302" s="5"/>
      <c r="E302" s="69"/>
      <c r="F302" s="290"/>
      <c r="G302" s="290"/>
      <c r="H302" s="290"/>
      <c r="I302" s="290"/>
      <c r="J302" s="290"/>
      <c r="K302" s="290"/>
      <c r="L302" s="290"/>
      <c r="M302" s="290"/>
      <c r="N302" s="290"/>
      <c r="O302" s="291"/>
      <c r="P302" s="291"/>
      <c r="Q302" s="291"/>
      <c r="R302" s="291"/>
      <c r="S302" s="291"/>
      <c r="T302" s="291"/>
      <c r="U302" s="291"/>
      <c r="V302" s="291"/>
      <c r="W302" s="291"/>
      <c r="X302" s="291"/>
      <c r="Y302" s="291"/>
      <c r="Z302" s="291"/>
      <c r="AA302" s="291"/>
      <c r="AB302" s="291"/>
      <c r="AC302" s="291"/>
      <c r="AD302" s="291"/>
      <c r="AE302" s="291"/>
      <c r="AF302" s="291"/>
      <c r="AG302" s="291"/>
      <c r="AH302" s="291"/>
      <c r="AI302" s="291"/>
      <c r="AJ302" s="479">
        <f t="shared" si="4"/>
        <v>0</v>
      </c>
      <c r="AK302" s="40"/>
      <c r="AL302" s="40"/>
    </row>
    <row r="303" spans="1:38" ht="17.25" customHeight="1" x14ac:dyDescent="0.25">
      <c r="A303" s="4"/>
      <c r="B303" s="67"/>
      <c r="C303" s="5"/>
      <c r="D303" s="5"/>
      <c r="E303" s="69"/>
      <c r="F303" s="290"/>
      <c r="G303" s="290"/>
      <c r="H303" s="290"/>
      <c r="I303" s="290"/>
      <c r="J303" s="290"/>
      <c r="K303" s="290"/>
      <c r="L303" s="290"/>
      <c r="M303" s="290"/>
      <c r="N303" s="290"/>
      <c r="O303" s="291"/>
      <c r="P303" s="291"/>
      <c r="Q303" s="291"/>
      <c r="R303" s="291"/>
      <c r="S303" s="291"/>
      <c r="T303" s="291"/>
      <c r="U303" s="291"/>
      <c r="V303" s="291"/>
      <c r="W303" s="291"/>
      <c r="X303" s="291"/>
      <c r="Y303" s="291"/>
      <c r="Z303" s="291"/>
      <c r="AA303" s="291"/>
      <c r="AB303" s="291"/>
      <c r="AC303" s="291"/>
      <c r="AD303" s="291"/>
      <c r="AE303" s="291"/>
      <c r="AF303" s="291"/>
      <c r="AG303" s="291"/>
      <c r="AH303" s="291"/>
      <c r="AI303" s="291"/>
      <c r="AJ303" s="479">
        <f t="shared" si="4"/>
        <v>0</v>
      </c>
      <c r="AK303" s="40"/>
      <c r="AL303" s="40"/>
    </row>
    <row r="304" spans="1:38" ht="17.25" customHeight="1" x14ac:dyDescent="0.25">
      <c r="A304" s="2"/>
      <c r="B304" s="68"/>
      <c r="C304" s="41"/>
      <c r="D304" s="41"/>
      <c r="E304" s="69"/>
      <c r="F304" s="290"/>
      <c r="G304" s="290"/>
      <c r="H304" s="290"/>
      <c r="I304" s="290"/>
      <c r="J304" s="290"/>
      <c r="K304" s="290"/>
      <c r="L304" s="290"/>
      <c r="M304" s="290"/>
      <c r="N304" s="290"/>
      <c r="O304" s="291"/>
      <c r="P304" s="291"/>
      <c r="Q304" s="291"/>
      <c r="R304" s="291"/>
      <c r="S304" s="291"/>
      <c r="T304" s="291"/>
      <c r="U304" s="291"/>
      <c r="V304" s="291"/>
      <c r="W304" s="291"/>
      <c r="X304" s="291"/>
      <c r="Y304" s="291"/>
      <c r="Z304" s="291"/>
      <c r="AA304" s="291"/>
      <c r="AB304" s="291"/>
      <c r="AC304" s="291"/>
      <c r="AD304" s="291"/>
      <c r="AE304" s="291"/>
      <c r="AF304" s="291"/>
      <c r="AG304" s="291"/>
      <c r="AH304" s="291"/>
      <c r="AI304" s="291"/>
      <c r="AJ304" s="479">
        <f t="shared" si="4"/>
        <v>0</v>
      </c>
    </row>
    <row r="305" spans="1:36" ht="17.25" customHeight="1" x14ac:dyDescent="0.25">
      <c r="A305" s="2"/>
      <c r="B305" s="68"/>
      <c r="C305" s="41"/>
      <c r="D305" s="41"/>
      <c r="E305" s="69"/>
      <c r="F305" s="290"/>
      <c r="G305" s="290"/>
      <c r="H305" s="290"/>
      <c r="I305" s="290"/>
      <c r="J305" s="290"/>
      <c r="K305" s="290"/>
      <c r="L305" s="290"/>
      <c r="M305" s="290"/>
      <c r="N305" s="290"/>
      <c r="O305" s="291"/>
      <c r="P305" s="291"/>
      <c r="Q305" s="291"/>
      <c r="R305" s="291"/>
      <c r="S305" s="291"/>
      <c r="T305" s="291"/>
      <c r="U305" s="291"/>
      <c r="V305" s="291"/>
      <c r="W305" s="291"/>
      <c r="X305" s="291"/>
      <c r="Y305" s="291"/>
      <c r="Z305" s="291"/>
      <c r="AA305" s="291"/>
      <c r="AB305" s="291"/>
      <c r="AC305" s="291"/>
      <c r="AD305" s="291"/>
      <c r="AE305" s="291"/>
      <c r="AF305" s="291"/>
      <c r="AG305" s="291"/>
      <c r="AH305" s="291"/>
      <c r="AI305" s="291"/>
      <c r="AJ305" s="479">
        <f t="shared" si="4"/>
        <v>0</v>
      </c>
    </row>
    <row r="306" spans="1:36" ht="17.25" customHeight="1" x14ac:dyDescent="0.25">
      <c r="A306" s="2"/>
      <c r="B306" s="68"/>
      <c r="C306" s="41"/>
      <c r="D306" s="41"/>
      <c r="E306" s="69"/>
      <c r="F306" s="290"/>
      <c r="G306" s="290"/>
      <c r="H306" s="290"/>
      <c r="I306" s="290"/>
      <c r="J306" s="290"/>
      <c r="K306" s="290"/>
      <c r="L306" s="290"/>
      <c r="M306" s="290"/>
      <c r="N306" s="290"/>
      <c r="O306" s="291"/>
      <c r="P306" s="291"/>
      <c r="Q306" s="291"/>
      <c r="R306" s="291"/>
      <c r="S306" s="291"/>
      <c r="T306" s="291"/>
      <c r="U306" s="291"/>
      <c r="V306" s="291"/>
      <c r="W306" s="291"/>
      <c r="X306" s="291"/>
      <c r="Y306" s="291"/>
      <c r="Z306" s="291"/>
      <c r="AA306" s="291"/>
      <c r="AB306" s="291"/>
      <c r="AC306" s="291"/>
      <c r="AD306" s="291"/>
      <c r="AE306" s="291"/>
      <c r="AF306" s="291"/>
      <c r="AG306" s="291"/>
      <c r="AH306" s="291"/>
      <c r="AI306" s="291"/>
      <c r="AJ306" s="479">
        <f t="shared" si="4"/>
        <v>0</v>
      </c>
    </row>
    <row r="307" spans="1:36" ht="17.25" customHeight="1" x14ac:dyDescent="0.25">
      <c r="A307" s="2"/>
      <c r="B307" s="68"/>
      <c r="C307" s="41"/>
      <c r="D307" s="41"/>
      <c r="E307" s="69"/>
      <c r="F307" s="290"/>
      <c r="G307" s="290"/>
      <c r="H307" s="290"/>
      <c r="I307" s="290"/>
      <c r="J307" s="290"/>
      <c r="K307" s="290"/>
      <c r="L307" s="290"/>
      <c r="M307" s="290"/>
      <c r="N307" s="290"/>
      <c r="O307" s="291"/>
      <c r="P307" s="291"/>
      <c r="Q307" s="291"/>
      <c r="R307" s="291"/>
      <c r="S307" s="291"/>
      <c r="T307" s="291"/>
      <c r="U307" s="291"/>
      <c r="V307" s="291"/>
      <c r="W307" s="291"/>
      <c r="X307" s="291"/>
      <c r="Y307" s="291"/>
      <c r="Z307" s="291"/>
      <c r="AA307" s="291"/>
      <c r="AB307" s="291"/>
      <c r="AC307" s="291"/>
      <c r="AD307" s="291"/>
      <c r="AE307" s="291"/>
      <c r="AF307" s="291"/>
      <c r="AG307" s="291"/>
      <c r="AH307" s="291"/>
      <c r="AI307" s="291"/>
      <c r="AJ307" s="479">
        <f t="shared" si="4"/>
        <v>0</v>
      </c>
    </row>
    <row r="308" spans="1:36" ht="17.25" customHeight="1" x14ac:dyDescent="0.25">
      <c r="A308" s="2"/>
      <c r="B308" s="68"/>
      <c r="C308" s="41"/>
      <c r="D308" s="41"/>
      <c r="E308" s="69"/>
      <c r="F308" s="290"/>
      <c r="G308" s="290"/>
      <c r="H308" s="290"/>
      <c r="I308" s="290"/>
      <c r="J308" s="290"/>
      <c r="K308" s="290"/>
      <c r="L308" s="290"/>
      <c r="M308" s="290"/>
      <c r="N308" s="290"/>
      <c r="O308" s="291"/>
      <c r="P308" s="291"/>
      <c r="Q308" s="291"/>
      <c r="R308" s="291"/>
      <c r="S308" s="291"/>
      <c r="T308" s="291"/>
      <c r="U308" s="291"/>
      <c r="V308" s="291"/>
      <c r="W308" s="291"/>
      <c r="X308" s="291"/>
      <c r="Y308" s="291"/>
      <c r="Z308" s="291"/>
      <c r="AA308" s="291"/>
      <c r="AB308" s="291"/>
      <c r="AC308" s="291"/>
      <c r="AD308" s="291"/>
      <c r="AE308" s="291"/>
      <c r="AF308" s="291"/>
      <c r="AG308" s="291"/>
      <c r="AH308" s="291"/>
      <c r="AI308" s="291"/>
      <c r="AJ308" s="479">
        <f t="shared" si="4"/>
        <v>0</v>
      </c>
    </row>
    <row r="309" spans="1:36" ht="17.25" customHeight="1" x14ac:dyDescent="0.25">
      <c r="A309" s="2"/>
      <c r="B309" s="68"/>
      <c r="C309" s="41"/>
      <c r="D309" s="41"/>
      <c r="E309" s="69"/>
      <c r="F309" s="290"/>
      <c r="G309" s="290"/>
      <c r="H309" s="290"/>
      <c r="I309" s="290"/>
      <c r="J309" s="290"/>
      <c r="K309" s="290"/>
      <c r="L309" s="290"/>
      <c r="M309" s="290"/>
      <c r="N309" s="290"/>
      <c r="O309" s="291"/>
      <c r="P309" s="291"/>
      <c r="Q309" s="291"/>
      <c r="R309" s="291"/>
      <c r="S309" s="291"/>
      <c r="T309" s="291"/>
      <c r="U309" s="291"/>
      <c r="V309" s="291"/>
      <c r="W309" s="291"/>
      <c r="X309" s="291"/>
      <c r="Y309" s="291"/>
      <c r="Z309" s="291"/>
      <c r="AA309" s="291"/>
      <c r="AB309" s="291"/>
      <c r="AC309" s="291"/>
      <c r="AD309" s="291"/>
      <c r="AE309" s="291"/>
      <c r="AF309" s="291"/>
      <c r="AG309" s="291"/>
      <c r="AH309" s="291"/>
      <c r="AI309" s="291"/>
      <c r="AJ309" s="479">
        <f t="shared" si="4"/>
        <v>0</v>
      </c>
    </row>
    <row r="310" spans="1:36" ht="17.25" customHeight="1" x14ac:dyDescent="0.25">
      <c r="A310" s="2"/>
      <c r="B310" s="68"/>
      <c r="C310" s="41"/>
      <c r="D310" s="41"/>
      <c r="E310" s="69"/>
      <c r="F310" s="290"/>
      <c r="G310" s="290"/>
      <c r="H310" s="290"/>
      <c r="I310" s="290"/>
      <c r="J310" s="290"/>
      <c r="K310" s="290"/>
      <c r="L310" s="290"/>
      <c r="M310" s="290"/>
      <c r="N310" s="290"/>
      <c r="O310" s="291"/>
      <c r="P310" s="291"/>
      <c r="Q310" s="291"/>
      <c r="R310" s="291"/>
      <c r="S310" s="291"/>
      <c r="T310" s="291"/>
      <c r="U310" s="291"/>
      <c r="V310" s="291"/>
      <c r="W310" s="291"/>
      <c r="X310" s="291"/>
      <c r="Y310" s="291"/>
      <c r="Z310" s="291"/>
      <c r="AA310" s="291"/>
      <c r="AB310" s="291"/>
      <c r="AC310" s="291"/>
      <c r="AD310" s="291"/>
      <c r="AE310" s="291"/>
      <c r="AF310" s="291"/>
      <c r="AG310" s="291"/>
      <c r="AH310" s="291"/>
      <c r="AI310" s="291"/>
      <c r="AJ310" s="479">
        <f t="shared" si="4"/>
        <v>0</v>
      </c>
    </row>
    <row r="311" spans="1:36" ht="17.25" customHeight="1" x14ac:dyDescent="0.25">
      <c r="A311" s="2"/>
      <c r="B311" s="68"/>
      <c r="C311" s="41"/>
      <c r="D311" s="41"/>
      <c r="E311" s="69"/>
      <c r="F311" s="290"/>
      <c r="G311" s="290"/>
      <c r="H311" s="290"/>
      <c r="I311" s="290"/>
      <c r="J311" s="290"/>
      <c r="K311" s="290"/>
      <c r="L311" s="290"/>
      <c r="M311" s="290"/>
      <c r="N311" s="290"/>
      <c r="O311" s="291"/>
      <c r="P311" s="291"/>
      <c r="Q311" s="291"/>
      <c r="R311" s="291"/>
      <c r="S311" s="291"/>
      <c r="T311" s="291"/>
      <c r="U311" s="291"/>
      <c r="V311" s="291"/>
      <c r="W311" s="291"/>
      <c r="X311" s="291"/>
      <c r="Y311" s="291"/>
      <c r="Z311" s="291"/>
      <c r="AA311" s="291"/>
      <c r="AB311" s="291"/>
      <c r="AC311" s="291"/>
      <c r="AD311" s="291"/>
      <c r="AE311" s="291"/>
      <c r="AF311" s="291"/>
      <c r="AG311" s="291"/>
      <c r="AH311" s="291"/>
      <c r="AI311" s="291"/>
      <c r="AJ311" s="479">
        <f t="shared" si="4"/>
        <v>0</v>
      </c>
    </row>
    <row r="312" spans="1:36" ht="17.25" customHeight="1" x14ac:dyDescent="0.25">
      <c r="A312" s="2"/>
      <c r="B312" s="68"/>
      <c r="C312" s="41"/>
      <c r="D312" s="41"/>
      <c r="E312" s="69"/>
      <c r="F312" s="290"/>
      <c r="G312" s="290"/>
      <c r="H312" s="290"/>
      <c r="I312" s="290"/>
      <c r="J312" s="290"/>
      <c r="K312" s="290"/>
      <c r="L312" s="290"/>
      <c r="M312" s="290"/>
      <c r="N312" s="290"/>
      <c r="O312" s="291"/>
      <c r="P312" s="291"/>
      <c r="Q312" s="291"/>
      <c r="R312" s="291"/>
      <c r="S312" s="291"/>
      <c r="T312" s="291"/>
      <c r="U312" s="291"/>
      <c r="V312" s="291"/>
      <c r="W312" s="291"/>
      <c r="X312" s="291"/>
      <c r="Y312" s="291"/>
      <c r="Z312" s="291"/>
      <c r="AA312" s="291"/>
      <c r="AB312" s="291"/>
      <c r="AC312" s="291"/>
      <c r="AD312" s="291"/>
      <c r="AE312" s="291"/>
      <c r="AF312" s="291"/>
      <c r="AG312" s="291"/>
      <c r="AH312" s="291"/>
      <c r="AI312" s="291"/>
      <c r="AJ312" s="479">
        <f t="shared" si="4"/>
        <v>0</v>
      </c>
    </row>
    <row r="313" spans="1:36" ht="17.25" customHeight="1" x14ac:dyDescent="0.25">
      <c r="A313" s="2"/>
      <c r="B313" s="68"/>
      <c r="C313" s="41"/>
      <c r="D313" s="41"/>
      <c r="E313" s="69"/>
      <c r="F313" s="290"/>
      <c r="G313" s="290"/>
      <c r="H313" s="290"/>
      <c r="I313" s="290"/>
      <c r="J313" s="290"/>
      <c r="K313" s="290"/>
      <c r="L313" s="290"/>
      <c r="M313" s="290"/>
      <c r="N313" s="290"/>
      <c r="O313" s="291"/>
      <c r="P313" s="291"/>
      <c r="Q313" s="291"/>
      <c r="R313" s="291"/>
      <c r="S313" s="291"/>
      <c r="T313" s="291"/>
      <c r="U313" s="291"/>
      <c r="V313" s="291"/>
      <c r="W313" s="291"/>
      <c r="X313" s="291"/>
      <c r="Y313" s="291"/>
      <c r="Z313" s="291"/>
      <c r="AA313" s="291"/>
      <c r="AB313" s="291"/>
      <c r="AC313" s="291"/>
      <c r="AD313" s="291"/>
      <c r="AE313" s="291"/>
      <c r="AF313" s="291"/>
      <c r="AG313" s="291"/>
      <c r="AH313" s="291"/>
      <c r="AI313" s="291"/>
      <c r="AJ313" s="479">
        <f t="shared" si="4"/>
        <v>0</v>
      </c>
    </row>
    <row r="314" spans="1:36" ht="17.25" customHeight="1" x14ac:dyDescent="0.25">
      <c r="A314" s="2"/>
      <c r="B314" s="68"/>
      <c r="C314" s="41"/>
      <c r="D314" s="41"/>
      <c r="E314" s="69"/>
      <c r="F314" s="290"/>
      <c r="G314" s="290"/>
      <c r="H314" s="290"/>
      <c r="I314" s="290"/>
      <c r="J314" s="290"/>
      <c r="K314" s="290"/>
      <c r="L314" s="290"/>
      <c r="M314" s="290"/>
      <c r="N314" s="290"/>
      <c r="O314" s="291"/>
      <c r="P314" s="291"/>
      <c r="Q314" s="291"/>
      <c r="R314" s="291"/>
      <c r="S314" s="291"/>
      <c r="T314" s="291"/>
      <c r="U314" s="291"/>
      <c r="V314" s="291"/>
      <c r="W314" s="291"/>
      <c r="X314" s="291"/>
      <c r="Y314" s="291"/>
      <c r="Z314" s="291"/>
      <c r="AA314" s="291"/>
      <c r="AB314" s="291"/>
      <c r="AC314" s="291"/>
      <c r="AD314" s="291"/>
      <c r="AE314" s="291"/>
      <c r="AF314" s="291"/>
      <c r="AG314" s="291"/>
      <c r="AH314" s="291"/>
      <c r="AI314" s="291"/>
      <c r="AJ314" s="479">
        <f t="shared" si="4"/>
        <v>0</v>
      </c>
    </row>
    <row r="315" spans="1:36" ht="17.25" customHeight="1" x14ac:dyDescent="0.25">
      <c r="A315" s="2"/>
      <c r="B315" s="68"/>
      <c r="C315" s="41"/>
      <c r="D315" s="41"/>
      <c r="E315" s="69"/>
      <c r="F315" s="290"/>
      <c r="G315" s="290"/>
      <c r="H315" s="290"/>
      <c r="I315" s="290"/>
      <c r="J315" s="290"/>
      <c r="K315" s="290"/>
      <c r="L315" s="290"/>
      <c r="M315" s="290"/>
      <c r="N315" s="290"/>
      <c r="O315" s="291"/>
      <c r="P315" s="291"/>
      <c r="Q315" s="291"/>
      <c r="R315" s="291"/>
      <c r="S315" s="291"/>
      <c r="T315" s="291"/>
      <c r="U315" s="291"/>
      <c r="V315" s="291"/>
      <c r="W315" s="291"/>
      <c r="X315" s="291"/>
      <c r="Y315" s="291"/>
      <c r="Z315" s="291"/>
      <c r="AA315" s="291"/>
      <c r="AB315" s="291"/>
      <c r="AC315" s="291"/>
      <c r="AD315" s="291"/>
      <c r="AE315" s="291"/>
      <c r="AF315" s="291"/>
      <c r="AG315" s="291"/>
      <c r="AH315" s="291"/>
      <c r="AI315" s="291"/>
      <c r="AJ315" s="479">
        <f t="shared" si="4"/>
        <v>0</v>
      </c>
    </row>
    <row r="316" spans="1:36" ht="17.25" customHeight="1" x14ac:dyDescent="0.25">
      <c r="A316" s="2"/>
      <c r="B316" s="68"/>
      <c r="C316" s="41"/>
      <c r="D316" s="41"/>
      <c r="E316" s="69"/>
      <c r="F316" s="290"/>
      <c r="G316" s="290"/>
      <c r="H316" s="290"/>
      <c r="I316" s="290"/>
      <c r="J316" s="290"/>
      <c r="K316" s="290"/>
      <c r="L316" s="290"/>
      <c r="M316" s="290"/>
      <c r="N316" s="290"/>
      <c r="O316" s="291"/>
      <c r="P316" s="291"/>
      <c r="Q316" s="291"/>
      <c r="R316" s="291"/>
      <c r="S316" s="291"/>
      <c r="T316" s="291"/>
      <c r="U316" s="291"/>
      <c r="V316" s="291"/>
      <c r="W316" s="291"/>
      <c r="X316" s="291"/>
      <c r="Y316" s="291"/>
      <c r="Z316" s="291"/>
      <c r="AA316" s="291"/>
      <c r="AB316" s="291"/>
      <c r="AC316" s="291"/>
      <c r="AD316" s="291"/>
      <c r="AE316" s="291"/>
      <c r="AF316" s="291"/>
      <c r="AG316" s="291"/>
      <c r="AH316" s="291"/>
      <c r="AI316" s="291"/>
      <c r="AJ316" s="479">
        <f t="shared" si="4"/>
        <v>0</v>
      </c>
    </row>
    <row r="317" spans="1:36" ht="17.25" customHeight="1" x14ac:dyDescent="0.25">
      <c r="A317" s="2"/>
      <c r="B317" s="68"/>
      <c r="C317" s="41"/>
      <c r="D317" s="41"/>
      <c r="E317" s="69"/>
      <c r="F317" s="290"/>
      <c r="G317" s="290"/>
      <c r="H317" s="290"/>
      <c r="I317" s="290"/>
      <c r="J317" s="290"/>
      <c r="K317" s="290"/>
      <c r="L317" s="290"/>
      <c r="M317" s="290"/>
      <c r="N317" s="290"/>
      <c r="O317" s="291"/>
      <c r="P317" s="291"/>
      <c r="Q317" s="291"/>
      <c r="R317" s="291"/>
      <c r="S317" s="291"/>
      <c r="T317" s="291"/>
      <c r="U317" s="291"/>
      <c r="V317" s="291"/>
      <c r="W317" s="291"/>
      <c r="X317" s="291"/>
      <c r="Y317" s="291"/>
      <c r="Z317" s="291"/>
      <c r="AA317" s="291"/>
      <c r="AB317" s="291"/>
      <c r="AC317" s="291"/>
      <c r="AD317" s="291"/>
      <c r="AE317" s="291"/>
      <c r="AF317" s="291"/>
      <c r="AG317" s="291"/>
      <c r="AH317" s="291"/>
      <c r="AI317" s="291"/>
      <c r="AJ317" s="479">
        <f t="shared" si="4"/>
        <v>0</v>
      </c>
    </row>
    <row r="318" spans="1:36" ht="17.25" customHeight="1" x14ac:dyDescent="0.25">
      <c r="A318" s="2"/>
      <c r="B318" s="68"/>
      <c r="C318" s="41"/>
      <c r="D318" s="41"/>
      <c r="E318" s="69"/>
      <c r="F318" s="290"/>
      <c r="G318" s="290"/>
      <c r="H318" s="290"/>
      <c r="I318" s="290"/>
      <c r="J318" s="290"/>
      <c r="K318" s="290"/>
      <c r="L318" s="290"/>
      <c r="M318" s="290"/>
      <c r="N318" s="290"/>
      <c r="O318" s="291"/>
      <c r="P318" s="291"/>
      <c r="Q318" s="291"/>
      <c r="R318" s="291"/>
      <c r="S318" s="291"/>
      <c r="T318" s="291"/>
      <c r="U318" s="291"/>
      <c r="V318" s="291"/>
      <c r="W318" s="291"/>
      <c r="X318" s="291"/>
      <c r="Y318" s="291"/>
      <c r="Z318" s="291"/>
      <c r="AA318" s="291"/>
      <c r="AB318" s="291"/>
      <c r="AC318" s="291"/>
      <c r="AD318" s="291"/>
      <c r="AE318" s="291"/>
      <c r="AF318" s="291"/>
      <c r="AG318" s="291"/>
      <c r="AH318" s="291"/>
      <c r="AI318" s="291"/>
      <c r="AJ318" s="479">
        <f t="shared" si="4"/>
        <v>0</v>
      </c>
    </row>
    <row r="319" spans="1:36" ht="17.25" customHeight="1" x14ac:dyDescent="0.25">
      <c r="A319" s="2"/>
      <c r="B319" s="68"/>
      <c r="C319" s="41"/>
      <c r="D319" s="41"/>
      <c r="E319" s="69"/>
      <c r="F319" s="290"/>
      <c r="G319" s="290"/>
      <c r="H319" s="290"/>
      <c r="I319" s="290"/>
      <c r="J319" s="290"/>
      <c r="K319" s="290"/>
      <c r="L319" s="290"/>
      <c r="M319" s="290"/>
      <c r="N319" s="290"/>
      <c r="O319" s="291"/>
      <c r="P319" s="291"/>
      <c r="Q319" s="291"/>
      <c r="R319" s="291"/>
      <c r="S319" s="291"/>
      <c r="T319" s="291"/>
      <c r="U319" s="291"/>
      <c r="V319" s="291"/>
      <c r="W319" s="291"/>
      <c r="X319" s="291"/>
      <c r="Y319" s="291"/>
      <c r="Z319" s="291"/>
      <c r="AA319" s="291"/>
      <c r="AB319" s="291"/>
      <c r="AC319" s="291"/>
      <c r="AD319" s="291"/>
      <c r="AE319" s="291"/>
      <c r="AF319" s="291"/>
      <c r="AG319" s="291"/>
      <c r="AH319" s="291"/>
      <c r="AI319" s="291"/>
      <c r="AJ319" s="479">
        <f t="shared" si="4"/>
        <v>0</v>
      </c>
    </row>
    <row r="320" spans="1:36" ht="17.25" customHeight="1" x14ac:dyDescent="0.25">
      <c r="A320" s="2"/>
      <c r="B320" s="68"/>
      <c r="C320" s="41"/>
      <c r="D320" s="41"/>
      <c r="E320" s="69"/>
      <c r="F320" s="290"/>
      <c r="G320" s="290"/>
      <c r="H320" s="290"/>
      <c r="I320" s="290"/>
      <c r="J320" s="290"/>
      <c r="K320" s="290"/>
      <c r="L320" s="290"/>
      <c r="M320" s="290"/>
      <c r="N320" s="290"/>
      <c r="O320" s="291"/>
      <c r="P320" s="291"/>
      <c r="Q320" s="291"/>
      <c r="R320" s="291"/>
      <c r="S320" s="291"/>
      <c r="T320" s="291"/>
      <c r="U320" s="291"/>
      <c r="V320" s="291"/>
      <c r="W320" s="291"/>
      <c r="X320" s="291"/>
      <c r="Y320" s="291"/>
      <c r="Z320" s="291"/>
      <c r="AA320" s="291"/>
      <c r="AB320" s="291"/>
      <c r="AC320" s="291"/>
      <c r="AD320" s="291"/>
      <c r="AE320" s="291"/>
      <c r="AF320" s="291"/>
      <c r="AG320" s="291"/>
      <c r="AH320" s="291"/>
      <c r="AI320" s="291"/>
      <c r="AJ320" s="479">
        <f t="shared" si="4"/>
        <v>0</v>
      </c>
    </row>
    <row r="321" spans="1:36" ht="17.25" customHeight="1" x14ac:dyDescent="0.25">
      <c r="A321" s="2"/>
      <c r="B321" s="68"/>
      <c r="C321" s="41"/>
      <c r="D321" s="41"/>
      <c r="E321" s="69"/>
      <c r="F321" s="290"/>
      <c r="G321" s="290"/>
      <c r="H321" s="290"/>
      <c r="I321" s="290"/>
      <c r="J321" s="290"/>
      <c r="K321" s="290"/>
      <c r="L321" s="290"/>
      <c r="M321" s="290"/>
      <c r="N321" s="290"/>
      <c r="O321" s="291"/>
      <c r="P321" s="291"/>
      <c r="Q321" s="291"/>
      <c r="R321" s="291"/>
      <c r="S321" s="291"/>
      <c r="T321" s="291"/>
      <c r="U321" s="291"/>
      <c r="V321" s="291"/>
      <c r="W321" s="291"/>
      <c r="X321" s="291"/>
      <c r="Y321" s="291"/>
      <c r="Z321" s="291"/>
      <c r="AA321" s="291"/>
      <c r="AB321" s="291"/>
      <c r="AC321" s="291"/>
      <c r="AD321" s="291"/>
      <c r="AE321" s="291"/>
      <c r="AF321" s="291"/>
      <c r="AG321" s="291"/>
      <c r="AH321" s="291"/>
      <c r="AI321" s="291"/>
      <c r="AJ321" s="479">
        <f t="shared" si="4"/>
        <v>0</v>
      </c>
    </row>
    <row r="322" spans="1:36" ht="17.25" customHeight="1" x14ac:dyDescent="0.25">
      <c r="A322" s="2"/>
      <c r="B322" s="68"/>
      <c r="C322" s="41"/>
      <c r="D322" s="41"/>
      <c r="E322" s="69"/>
      <c r="F322" s="290"/>
      <c r="G322" s="290"/>
      <c r="H322" s="290"/>
      <c r="I322" s="290"/>
      <c r="J322" s="290"/>
      <c r="K322" s="290"/>
      <c r="L322" s="290"/>
      <c r="M322" s="290"/>
      <c r="N322" s="290"/>
      <c r="O322" s="291"/>
      <c r="P322" s="291"/>
      <c r="Q322" s="291"/>
      <c r="R322" s="291"/>
      <c r="S322" s="291"/>
      <c r="T322" s="291"/>
      <c r="U322" s="291"/>
      <c r="V322" s="291"/>
      <c r="W322" s="291"/>
      <c r="X322" s="291"/>
      <c r="Y322" s="291"/>
      <c r="Z322" s="291"/>
      <c r="AA322" s="291"/>
      <c r="AB322" s="291"/>
      <c r="AC322" s="291"/>
      <c r="AD322" s="291"/>
      <c r="AE322" s="291"/>
      <c r="AF322" s="291"/>
      <c r="AG322" s="291"/>
      <c r="AH322" s="291"/>
      <c r="AI322" s="291"/>
      <c r="AJ322" s="479">
        <f t="shared" si="4"/>
        <v>0</v>
      </c>
    </row>
    <row r="323" spans="1:36" ht="17.25" customHeight="1" x14ac:dyDescent="0.25">
      <c r="A323" s="2"/>
      <c r="B323" s="68"/>
      <c r="C323" s="41"/>
      <c r="D323" s="41"/>
      <c r="E323" s="69"/>
      <c r="F323" s="290"/>
      <c r="G323" s="290"/>
      <c r="H323" s="290"/>
      <c r="I323" s="290"/>
      <c r="J323" s="290"/>
      <c r="K323" s="290"/>
      <c r="L323" s="290"/>
      <c r="M323" s="290"/>
      <c r="N323" s="290"/>
      <c r="O323" s="291"/>
      <c r="P323" s="291"/>
      <c r="Q323" s="291"/>
      <c r="R323" s="291"/>
      <c r="S323" s="291"/>
      <c r="T323" s="291"/>
      <c r="U323" s="291"/>
      <c r="V323" s="291"/>
      <c r="W323" s="291"/>
      <c r="X323" s="291"/>
      <c r="Y323" s="291"/>
      <c r="Z323" s="291"/>
      <c r="AA323" s="291"/>
      <c r="AB323" s="291"/>
      <c r="AC323" s="291"/>
      <c r="AD323" s="291"/>
      <c r="AE323" s="291"/>
      <c r="AF323" s="291"/>
      <c r="AG323" s="291"/>
      <c r="AH323" s="291"/>
      <c r="AI323" s="291"/>
      <c r="AJ323" s="479">
        <f t="shared" si="4"/>
        <v>0</v>
      </c>
    </row>
    <row r="324" spans="1:36" ht="17.25" customHeight="1" x14ac:dyDescent="0.25">
      <c r="A324" s="2"/>
      <c r="B324" s="68"/>
      <c r="C324" s="41"/>
      <c r="D324" s="41"/>
      <c r="E324" s="69"/>
      <c r="F324" s="290"/>
      <c r="G324" s="290"/>
      <c r="H324" s="290"/>
      <c r="I324" s="290"/>
      <c r="J324" s="290"/>
      <c r="K324" s="290"/>
      <c r="L324" s="290"/>
      <c r="M324" s="290"/>
      <c r="N324" s="290"/>
      <c r="O324" s="291"/>
      <c r="P324" s="291"/>
      <c r="Q324" s="291"/>
      <c r="R324" s="291"/>
      <c r="S324" s="291"/>
      <c r="T324" s="291"/>
      <c r="U324" s="291"/>
      <c r="V324" s="291"/>
      <c r="W324" s="291"/>
      <c r="X324" s="291"/>
      <c r="Y324" s="291"/>
      <c r="Z324" s="291"/>
      <c r="AA324" s="291"/>
      <c r="AB324" s="291"/>
      <c r="AC324" s="291"/>
      <c r="AD324" s="291"/>
      <c r="AE324" s="291"/>
      <c r="AF324" s="291"/>
      <c r="AG324" s="291"/>
      <c r="AH324" s="291"/>
      <c r="AI324" s="291"/>
      <c r="AJ324" s="479">
        <f t="shared" si="4"/>
        <v>0</v>
      </c>
    </row>
    <row r="325" spans="1:36" ht="17.25" customHeight="1" x14ac:dyDescent="0.25">
      <c r="A325" s="2"/>
      <c r="B325" s="68"/>
      <c r="C325" s="41"/>
      <c r="D325" s="41"/>
      <c r="E325" s="69"/>
      <c r="F325" s="290"/>
      <c r="G325" s="290"/>
      <c r="H325" s="290"/>
      <c r="I325" s="290"/>
      <c r="J325" s="290"/>
      <c r="K325" s="290"/>
      <c r="L325" s="290"/>
      <c r="M325" s="290"/>
      <c r="N325" s="290"/>
      <c r="O325" s="291"/>
      <c r="P325" s="291"/>
      <c r="Q325" s="291"/>
      <c r="R325" s="291"/>
      <c r="S325" s="291"/>
      <c r="T325" s="291"/>
      <c r="U325" s="291"/>
      <c r="V325" s="291"/>
      <c r="W325" s="291"/>
      <c r="X325" s="291"/>
      <c r="Y325" s="291"/>
      <c r="Z325" s="291"/>
      <c r="AA325" s="291"/>
      <c r="AB325" s="291"/>
      <c r="AC325" s="291"/>
      <c r="AD325" s="291"/>
      <c r="AE325" s="291"/>
      <c r="AF325" s="291"/>
      <c r="AG325" s="291"/>
      <c r="AH325" s="291"/>
      <c r="AI325" s="291"/>
      <c r="AJ325" s="479">
        <f t="shared" si="4"/>
        <v>0</v>
      </c>
    </row>
    <row r="326" spans="1:36" ht="17.25" customHeight="1" x14ac:dyDescent="0.25">
      <c r="A326" s="2"/>
      <c r="B326" s="68"/>
      <c r="C326" s="41"/>
      <c r="D326" s="41"/>
      <c r="E326" s="69"/>
      <c r="F326" s="290"/>
      <c r="G326" s="290"/>
      <c r="H326" s="290"/>
      <c r="I326" s="290"/>
      <c r="J326" s="290"/>
      <c r="K326" s="290"/>
      <c r="L326" s="290"/>
      <c r="M326" s="290"/>
      <c r="N326" s="290"/>
      <c r="O326" s="291"/>
      <c r="P326" s="291"/>
      <c r="Q326" s="291"/>
      <c r="R326" s="291"/>
      <c r="S326" s="291"/>
      <c r="T326" s="291"/>
      <c r="U326" s="291"/>
      <c r="V326" s="291"/>
      <c r="W326" s="291"/>
      <c r="X326" s="291"/>
      <c r="Y326" s="291"/>
      <c r="Z326" s="291"/>
      <c r="AA326" s="291"/>
      <c r="AB326" s="291"/>
      <c r="AC326" s="291"/>
      <c r="AD326" s="291"/>
      <c r="AE326" s="291"/>
      <c r="AF326" s="291"/>
      <c r="AG326" s="291"/>
      <c r="AH326" s="291"/>
      <c r="AI326" s="291"/>
      <c r="AJ326" s="479">
        <f t="shared" si="4"/>
        <v>0</v>
      </c>
    </row>
    <row r="327" spans="1:36" ht="17.25" customHeight="1" x14ac:dyDescent="0.25">
      <c r="A327" s="2"/>
      <c r="B327" s="68"/>
      <c r="C327" s="41"/>
      <c r="D327" s="41"/>
      <c r="E327" s="69"/>
      <c r="F327" s="290"/>
      <c r="G327" s="290"/>
      <c r="H327" s="290"/>
      <c r="I327" s="290"/>
      <c r="J327" s="290"/>
      <c r="K327" s="290"/>
      <c r="L327" s="290"/>
      <c r="M327" s="290"/>
      <c r="N327" s="290"/>
      <c r="O327" s="291"/>
      <c r="P327" s="291"/>
      <c r="Q327" s="291"/>
      <c r="R327" s="291"/>
      <c r="S327" s="291"/>
      <c r="T327" s="291"/>
      <c r="U327" s="291"/>
      <c r="V327" s="291"/>
      <c r="W327" s="291"/>
      <c r="X327" s="291"/>
      <c r="Y327" s="291"/>
      <c r="Z327" s="291"/>
      <c r="AA327" s="291"/>
      <c r="AB327" s="291"/>
      <c r="AC327" s="291"/>
      <c r="AD327" s="291"/>
      <c r="AE327" s="291"/>
      <c r="AF327" s="291"/>
      <c r="AG327" s="291"/>
      <c r="AH327" s="291"/>
      <c r="AI327" s="291"/>
      <c r="AJ327" s="479">
        <f t="shared" si="4"/>
        <v>0</v>
      </c>
    </row>
    <row r="328" spans="1:36" ht="17.25" customHeight="1" x14ac:dyDescent="0.25">
      <c r="A328" s="2"/>
      <c r="B328" s="68"/>
      <c r="C328" s="41"/>
      <c r="D328" s="41"/>
      <c r="E328" s="69"/>
      <c r="F328" s="290"/>
      <c r="G328" s="290"/>
      <c r="H328" s="290"/>
      <c r="I328" s="290"/>
      <c r="J328" s="290"/>
      <c r="K328" s="290"/>
      <c r="L328" s="290"/>
      <c r="M328" s="290"/>
      <c r="N328" s="290"/>
      <c r="O328" s="291"/>
      <c r="P328" s="291"/>
      <c r="Q328" s="291"/>
      <c r="R328" s="291"/>
      <c r="S328" s="291"/>
      <c r="T328" s="291"/>
      <c r="U328" s="291"/>
      <c r="V328" s="291"/>
      <c r="W328" s="291"/>
      <c r="X328" s="291"/>
      <c r="Y328" s="291"/>
      <c r="Z328" s="291"/>
      <c r="AA328" s="291"/>
      <c r="AB328" s="291"/>
      <c r="AC328" s="291"/>
      <c r="AD328" s="291"/>
      <c r="AE328" s="291"/>
      <c r="AF328" s="291"/>
      <c r="AG328" s="291"/>
      <c r="AH328" s="291"/>
      <c r="AI328" s="291"/>
      <c r="AJ328" s="479">
        <f t="shared" si="4"/>
        <v>0</v>
      </c>
    </row>
    <row r="329" spans="1:36" ht="17.25" customHeight="1" x14ac:dyDescent="0.25">
      <c r="A329" s="2"/>
      <c r="B329" s="68"/>
      <c r="C329" s="41"/>
      <c r="D329" s="41"/>
      <c r="E329" s="69"/>
      <c r="F329" s="290"/>
      <c r="G329" s="290"/>
      <c r="H329" s="290"/>
      <c r="I329" s="290"/>
      <c r="J329" s="290"/>
      <c r="K329" s="290"/>
      <c r="L329" s="290"/>
      <c r="M329" s="290"/>
      <c r="N329" s="290"/>
      <c r="O329" s="291"/>
      <c r="P329" s="291"/>
      <c r="Q329" s="291"/>
      <c r="R329" s="291"/>
      <c r="S329" s="291"/>
      <c r="T329" s="291"/>
      <c r="U329" s="291"/>
      <c r="V329" s="291"/>
      <c r="W329" s="291"/>
      <c r="X329" s="291"/>
      <c r="Y329" s="291"/>
      <c r="Z329" s="291"/>
      <c r="AA329" s="291"/>
      <c r="AB329" s="291"/>
      <c r="AC329" s="291"/>
      <c r="AD329" s="291"/>
      <c r="AE329" s="291"/>
      <c r="AF329" s="291"/>
      <c r="AG329" s="291"/>
      <c r="AH329" s="291"/>
      <c r="AI329" s="291"/>
      <c r="AJ329" s="479">
        <f t="shared" si="4"/>
        <v>0</v>
      </c>
    </row>
    <row r="330" spans="1:36" ht="17.25" customHeight="1" x14ac:dyDescent="0.25">
      <c r="A330" s="2"/>
      <c r="B330" s="68"/>
      <c r="C330" s="41"/>
      <c r="D330" s="41"/>
      <c r="E330" s="69"/>
      <c r="F330" s="290"/>
      <c r="G330" s="290"/>
      <c r="H330" s="290"/>
      <c r="I330" s="290"/>
      <c r="J330" s="290"/>
      <c r="K330" s="290"/>
      <c r="L330" s="290"/>
      <c r="M330" s="290"/>
      <c r="N330" s="290"/>
      <c r="O330" s="291"/>
      <c r="P330" s="291"/>
      <c r="Q330" s="291"/>
      <c r="R330" s="291"/>
      <c r="S330" s="291"/>
      <c r="T330" s="291"/>
      <c r="U330" s="291"/>
      <c r="V330" s="291"/>
      <c r="W330" s="291"/>
      <c r="X330" s="291"/>
      <c r="Y330" s="291"/>
      <c r="Z330" s="291"/>
      <c r="AA330" s="291"/>
      <c r="AB330" s="291"/>
      <c r="AC330" s="291"/>
      <c r="AD330" s="291"/>
      <c r="AE330" s="291"/>
      <c r="AF330" s="291"/>
      <c r="AG330" s="291"/>
      <c r="AH330" s="291"/>
      <c r="AI330" s="291"/>
      <c r="AJ330" s="479">
        <f t="shared" si="4"/>
        <v>0</v>
      </c>
    </row>
    <row r="331" spans="1:36" ht="17.25" customHeight="1" x14ac:dyDescent="0.25">
      <c r="A331" s="2"/>
      <c r="B331" s="68"/>
      <c r="C331" s="41"/>
      <c r="D331" s="41"/>
      <c r="E331" s="69"/>
      <c r="F331" s="290"/>
      <c r="G331" s="290"/>
      <c r="H331" s="290"/>
      <c r="I331" s="290"/>
      <c r="J331" s="290"/>
      <c r="K331" s="290"/>
      <c r="L331" s="290"/>
      <c r="M331" s="290"/>
      <c r="N331" s="290"/>
      <c r="O331" s="291"/>
      <c r="P331" s="291"/>
      <c r="Q331" s="291"/>
      <c r="R331" s="291"/>
      <c r="S331" s="291"/>
      <c r="T331" s="291"/>
      <c r="U331" s="291"/>
      <c r="V331" s="291"/>
      <c r="W331" s="291"/>
      <c r="X331" s="291"/>
      <c r="Y331" s="291"/>
      <c r="Z331" s="291"/>
      <c r="AA331" s="291"/>
      <c r="AB331" s="291"/>
      <c r="AC331" s="291"/>
      <c r="AD331" s="291"/>
      <c r="AE331" s="291"/>
      <c r="AF331" s="291"/>
      <c r="AG331" s="291"/>
      <c r="AH331" s="291"/>
      <c r="AI331" s="291"/>
      <c r="AJ331" s="479">
        <f t="shared" si="4"/>
        <v>0</v>
      </c>
    </row>
    <row r="332" spans="1:36" ht="17.25" customHeight="1" x14ac:dyDescent="0.25">
      <c r="A332" s="2"/>
      <c r="B332" s="68"/>
      <c r="C332" s="41"/>
      <c r="D332" s="41"/>
      <c r="E332" s="69"/>
      <c r="F332" s="290"/>
      <c r="G332" s="290"/>
      <c r="H332" s="290"/>
      <c r="I332" s="290"/>
      <c r="J332" s="290"/>
      <c r="K332" s="290"/>
      <c r="L332" s="290"/>
      <c r="M332" s="290"/>
      <c r="N332" s="290"/>
      <c r="O332" s="291"/>
      <c r="P332" s="291"/>
      <c r="Q332" s="291"/>
      <c r="R332" s="291"/>
      <c r="S332" s="291"/>
      <c r="T332" s="291"/>
      <c r="U332" s="291"/>
      <c r="V332" s="291"/>
      <c r="W332" s="291"/>
      <c r="X332" s="291"/>
      <c r="Y332" s="291"/>
      <c r="Z332" s="291"/>
      <c r="AA332" s="291"/>
      <c r="AB332" s="291"/>
      <c r="AC332" s="291"/>
      <c r="AD332" s="291"/>
      <c r="AE332" s="291"/>
      <c r="AF332" s="291"/>
      <c r="AG332" s="291"/>
      <c r="AH332" s="291"/>
      <c r="AI332" s="291"/>
      <c r="AJ332" s="479">
        <f t="shared" si="4"/>
        <v>0</v>
      </c>
    </row>
    <row r="333" spans="1:36" ht="17.25" customHeight="1" x14ac:dyDescent="0.25">
      <c r="A333" s="2"/>
      <c r="B333" s="68"/>
      <c r="C333" s="41"/>
      <c r="D333" s="41"/>
      <c r="E333" s="69"/>
      <c r="F333" s="290"/>
      <c r="G333" s="290"/>
      <c r="H333" s="290"/>
      <c r="I333" s="290"/>
      <c r="J333" s="290"/>
      <c r="K333" s="290"/>
      <c r="L333" s="290"/>
      <c r="M333" s="290"/>
      <c r="N333" s="290"/>
      <c r="O333" s="291"/>
      <c r="P333" s="291"/>
      <c r="Q333" s="291"/>
      <c r="R333" s="291"/>
      <c r="S333" s="291"/>
      <c r="T333" s="291"/>
      <c r="U333" s="291"/>
      <c r="V333" s="291"/>
      <c r="W333" s="291"/>
      <c r="X333" s="291"/>
      <c r="Y333" s="291"/>
      <c r="Z333" s="291"/>
      <c r="AA333" s="291"/>
      <c r="AB333" s="291"/>
      <c r="AC333" s="291"/>
      <c r="AD333" s="291"/>
      <c r="AE333" s="291"/>
      <c r="AF333" s="291"/>
      <c r="AG333" s="291"/>
      <c r="AH333" s="291"/>
      <c r="AI333" s="291"/>
      <c r="AJ333" s="479">
        <f t="shared" si="4"/>
        <v>0</v>
      </c>
    </row>
    <row r="334" spans="1:36" ht="17.25" customHeight="1" x14ac:dyDescent="0.25">
      <c r="A334" s="2"/>
      <c r="B334" s="68"/>
      <c r="C334" s="41"/>
      <c r="D334" s="41"/>
      <c r="E334" s="69"/>
      <c r="F334" s="290"/>
      <c r="G334" s="290"/>
      <c r="H334" s="290"/>
      <c r="I334" s="290"/>
      <c r="J334" s="290"/>
      <c r="K334" s="290"/>
      <c r="L334" s="290"/>
      <c r="M334" s="290"/>
      <c r="N334" s="290"/>
      <c r="O334" s="291"/>
      <c r="P334" s="291"/>
      <c r="Q334" s="291"/>
      <c r="R334" s="291"/>
      <c r="S334" s="291"/>
      <c r="T334" s="291"/>
      <c r="U334" s="291"/>
      <c r="V334" s="291"/>
      <c r="W334" s="291"/>
      <c r="X334" s="291"/>
      <c r="Y334" s="291"/>
      <c r="Z334" s="291"/>
      <c r="AA334" s="291"/>
      <c r="AB334" s="291"/>
      <c r="AC334" s="291"/>
      <c r="AD334" s="291"/>
      <c r="AE334" s="291"/>
      <c r="AF334" s="291"/>
      <c r="AG334" s="291"/>
      <c r="AH334" s="291"/>
      <c r="AI334" s="291"/>
      <c r="AJ334" s="479">
        <f t="shared" si="4"/>
        <v>0</v>
      </c>
    </row>
    <row r="335" spans="1:36" ht="17.25" customHeight="1" x14ac:dyDescent="0.25">
      <c r="A335" s="2"/>
      <c r="B335" s="68"/>
      <c r="C335" s="41"/>
      <c r="D335" s="41"/>
      <c r="E335" s="69"/>
      <c r="F335" s="290"/>
      <c r="G335" s="290"/>
      <c r="H335" s="290"/>
      <c r="I335" s="290"/>
      <c r="J335" s="290"/>
      <c r="K335" s="290"/>
      <c r="L335" s="290"/>
      <c r="M335" s="290"/>
      <c r="N335" s="290"/>
      <c r="O335" s="291"/>
      <c r="P335" s="291"/>
      <c r="Q335" s="291"/>
      <c r="R335" s="291"/>
      <c r="S335" s="291"/>
      <c r="T335" s="291"/>
      <c r="U335" s="291"/>
      <c r="V335" s="291"/>
      <c r="W335" s="291"/>
      <c r="X335" s="291"/>
      <c r="Y335" s="291"/>
      <c r="Z335" s="291"/>
      <c r="AA335" s="291"/>
      <c r="AB335" s="291"/>
      <c r="AC335" s="291"/>
      <c r="AD335" s="291"/>
      <c r="AE335" s="291"/>
      <c r="AF335" s="291"/>
      <c r="AG335" s="291"/>
      <c r="AH335" s="291"/>
      <c r="AI335" s="291"/>
      <c r="AJ335" s="479">
        <f t="shared" si="4"/>
        <v>0</v>
      </c>
    </row>
    <row r="336" spans="1:36" ht="17.25" customHeight="1" x14ac:dyDescent="0.25">
      <c r="A336" s="2"/>
      <c r="B336" s="68"/>
      <c r="C336" s="41"/>
      <c r="D336" s="41"/>
      <c r="E336" s="69"/>
      <c r="F336" s="290"/>
      <c r="G336" s="290"/>
      <c r="H336" s="290"/>
      <c r="I336" s="290"/>
      <c r="J336" s="290"/>
      <c r="K336" s="290"/>
      <c r="L336" s="290"/>
      <c r="M336" s="290"/>
      <c r="N336" s="290"/>
      <c r="O336" s="291"/>
      <c r="P336" s="291"/>
      <c r="Q336" s="291"/>
      <c r="R336" s="291"/>
      <c r="S336" s="291"/>
      <c r="T336" s="291"/>
      <c r="U336" s="291"/>
      <c r="V336" s="291"/>
      <c r="W336" s="291"/>
      <c r="X336" s="291"/>
      <c r="Y336" s="291"/>
      <c r="Z336" s="291"/>
      <c r="AA336" s="291"/>
      <c r="AB336" s="291"/>
      <c r="AC336" s="291"/>
      <c r="AD336" s="291"/>
      <c r="AE336" s="291"/>
      <c r="AF336" s="291"/>
      <c r="AG336" s="291"/>
      <c r="AH336" s="291"/>
      <c r="AI336" s="291"/>
      <c r="AJ336" s="479">
        <f t="shared" si="4"/>
        <v>0</v>
      </c>
    </row>
    <row r="337" spans="1:36" ht="17.25" customHeight="1" x14ac:dyDescent="0.25">
      <c r="A337" s="2"/>
      <c r="B337" s="68"/>
      <c r="C337" s="41"/>
      <c r="D337" s="41"/>
      <c r="E337" s="69"/>
      <c r="F337" s="290"/>
      <c r="G337" s="290"/>
      <c r="H337" s="290"/>
      <c r="I337" s="290"/>
      <c r="J337" s="290"/>
      <c r="K337" s="290"/>
      <c r="L337" s="290"/>
      <c r="M337" s="290"/>
      <c r="N337" s="290"/>
      <c r="O337" s="291"/>
      <c r="P337" s="291"/>
      <c r="Q337" s="291"/>
      <c r="R337" s="291"/>
      <c r="S337" s="291"/>
      <c r="T337" s="291"/>
      <c r="U337" s="291"/>
      <c r="V337" s="291"/>
      <c r="W337" s="291"/>
      <c r="X337" s="291"/>
      <c r="Y337" s="291"/>
      <c r="Z337" s="291"/>
      <c r="AA337" s="291"/>
      <c r="AB337" s="291"/>
      <c r="AC337" s="291"/>
      <c r="AD337" s="291"/>
      <c r="AE337" s="291"/>
      <c r="AF337" s="291"/>
      <c r="AG337" s="291"/>
      <c r="AH337" s="291"/>
      <c r="AI337" s="291"/>
      <c r="AJ337" s="479">
        <f t="shared" si="4"/>
        <v>0</v>
      </c>
    </row>
    <row r="338" spans="1:36" ht="17.25" customHeight="1" x14ac:dyDescent="0.25">
      <c r="A338" s="2"/>
      <c r="B338" s="68"/>
      <c r="C338" s="41"/>
      <c r="D338" s="41"/>
      <c r="E338" s="69"/>
      <c r="F338" s="290"/>
      <c r="G338" s="290"/>
      <c r="H338" s="290"/>
      <c r="I338" s="290"/>
      <c r="J338" s="290"/>
      <c r="K338" s="290"/>
      <c r="L338" s="290"/>
      <c r="M338" s="290"/>
      <c r="N338" s="290"/>
      <c r="O338" s="291"/>
      <c r="P338" s="291"/>
      <c r="Q338" s="291"/>
      <c r="R338" s="291"/>
      <c r="S338" s="291"/>
      <c r="T338" s="291"/>
      <c r="U338" s="291"/>
      <c r="V338" s="291"/>
      <c r="W338" s="291"/>
      <c r="X338" s="291"/>
      <c r="Y338" s="291"/>
      <c r="Z338" s="291"/>
      <c r="AA338" s="291"/>
      <c r="AB338" s="291"/>
      <c r="AC338" s="291"/>
      <c r="AD338" s="291"/>
      <c r="AE338" s="291"/>
      <c r="AF338" s="291"/>
      <c r="AG338" s="291"/>
      <c r="AH338" s="291"/>
      <c r="AI338" s="291"/>
      <c r="AJ338" s="479">
        <f t="shared" ref="AJ338:AJ401" si="5">SUM(F338:AI338)</f>
        <v>0</v>
      </c>
    </row>
    <row r="339" spans="1:36" ht="17.25" customHeight="1" x14ac:dyDescent="0.25">
      <c r="A339" s="2"/>
      <c r="B339" s="68"/>
      <c r="C339" s="41"/>
      <c r="D339" s="41"/>
      <c r="E339" s="69"/>
      <c r="F339" s="290"/>
      <c r="G339" s="290"/>
      <c r="H339" s="290"/>
      <c r="I339" s="290"/>
      <c r="J339" s="290"/>
      <c r="K339" s="290"/>
      <c r="L339" s="290"/>
      <c r="M339" s="290"/>
      <c r="N339" s="290"/>
      <c r="O339" s="291"/>
      <c r="P339" s="291"/>
      <c r="Q339" s="291"/>
      <c r="R339" s="291"/>
      <c r="S339" s="291"/>
      <c r="T339" s="291"/>
      <c r="U339" s="291"/>
      <c r="V339" s="291"/>
      <c r="W339" s="291"/>
      <c r="X339" s="291"/>
      <c r="Y339" s="291"/>
      <c r="Z339" s="291"/>
      <c r="AA339" s="291"/>
      <c r="AB339" s="291"/>
      <c r="AC339" s="291"/>
      <c r="AD339" s="291"/>
      <c r="AE339" s="291"/>
      <c r="AF339" s="291"/>
      <c r="AG339" s="291"/>
      <c r="AH339" s="291"/>
      <c r="AI339" s="291"/>
      <c r="AJ339" s="479">
        <f t="shared" si="5"/>
        <v>0</v>
      </c>
    </row>
    <row r="340" spans="1:36" ht="17.25" customHeight="1" x14ac:dyDescent="0.25">
      <c r="A340" s="2"/>
      <c r="B340" s="68"/>
      <c r="C340" s="41"/>
      <c r="D340" s="41"/>
      <c r="E340" s="69"/>
      <c r="F340" s="290"/>
      <c r="G340" s="290"/>
      <c r="H340" s="290"/>
      <c r="I340" s="290"/>
      <c r="J340" s="290"/>
      <c r="K340" s="290"/>
      <c r="L340" s="290"/>
      <c r="M340" s="290"/>
      <c r="N340" s="290"/>
      <c r="O340" s="291"/>
      <c r="P340" s="291"/>
      <c r="Q340" s="291"/>
      <c r="R340" s="291"/>
      <c r="S340" s="291"/>
      <c r="T340" s="291"/>
      <c r="U340" s="291"/>
      <c r="V340" s="291"/>
      <c r="W340" s="291"/>
      <c r="X340" s="291"/>
      <c r="Y340" s="291"/>
      <c r="Z340" s="291"/>
      <c r="AA340" s="291"/>
      <c r="AB340" s="291"/>
      <c r="AC340" s="291"/>
      <c r="AD340" s="291"/>
      <c r="AE340" s="291"/>
      <c r="AF340" s="291"/>
      <c r="AG340" s="291"/>
      <c r="AH340" s="291"/>
      <c r="AI340" s="291"/>
      <c r="AJ340" s="479">
        <f t="shared" si="5"/>
        <v>0</v>
      </c>
    </row>
    <row r="341" spans="1:36" ht="17.25" customHeight="1" x14ac:dyDescent="0.25">
      <c r="A341" s="2"/>
      <c r="B341" s="68"/>
      <c r="C341" s="41"/>
      <c r="D341" s="41"/>
      <c r="E341" s="69"/>
      <c r="F341" s="290"/>
      <c r="G341" s="290"/>
      <c r="H341" s="290"/>
      <c r="I341" s="290"/>
      <c r="J341" s="290"/>
      <c r="K341" s="290"/>
      <c r="L341" s="290"/>
      <c r="M341" s="290"/>
      <c r="N341" s="290"/>
      <c r="O341" s="291"/>
      <c r="P341" s="291"/>
      <c r="Q341" s="291"/>
      <c r="R341" s="291"/>
      <c r="S341" s="291"/>
      <c r="T341" s="291"/>
      <c r="U341" s="291"/>
      <c r="V341" s="291"/>
      <c r="W341" s="291"/>
      <c r="X341" s="291"/>
      <c r="Y341" s="291"/>
      <c r="Z341" s="291"/>
      <c r="AA341" s="291"/>
      <c r="AB341" s="291"/>
      <c r="AC341" s="291"/>
      <c r="AD341" s="291"/>
      <c r="AE341" s="291"/>
      <c r="AF341" s="291"/>
      <c r="AG341" s="291"/>
      <c r="AH341" s="291"/>
      <c r="AI341" s="291"/>
      <c r="AJ341" s="479">
        <f t="shared" si="5"/>
        <v>0</v>
      </c>
    </row>
    <row r="342" spans="1:36" ht="17.25" customHeight="1" x14ac:dyDescent="0.25">
      <c r="A342" s="2"/>
      <c r="B342" s="68"/>
      <c r="C342" s="41"/>
      <c r="D342" s="41"/>
      <c r="E342" s="69"/>
      <c r="F342" s="290"/>
      <c r="G342" s="290"/>
      <c r="H342" s="290"/>
      <c r="I342" s="290"/>
      <c r="J342" s="290"/>
      <c r="K342" s="290"/>
      <c r="L342" s="290"/>
      <c r="M342" s="290"/>
      <c r="N342" s="290"/>
      <c r="O342" s="291"/>
      <c r="P342" s="291"/>
      <c r="Q342" s="291"/>
      <c r="R342" s="291"/>
      <c r="S342" s="291"/>
      <c r="T342" s="291"/>
      <c r="U342" s="291"/>
      <c r="V342" s="291"/>
      <c r="W342" s="291"/>
      <c r="X342" s="291"/>
      <c r="Y342" s="291"/>
      <c r="Z342" s="291"/>
      <c r="AA342" s="291"/>
      <c r="AB342" s="291"/>
      <c r="AC342" s="291"/>
      <c r="AD342" s="291"/>
      <c r="AE342" s="291"/>
      <c r="AF342" s="291"/>
      <c r="AG342" s="291"/>
      <c r="AH342" s="291"/>
      <c r="AI342" s="291"/>
      <c r="AJ342" s="479">
        <f t="shared" si="5"/>
        <v>0</v>
      </c>
    </row>
    <row r="343" spans="1:36" ht="17.25" customHeight="1" x14ac:dyDescent="0.25">
      <c r="A343" s="2"/>
      <c r="B343" s="68"/>
      <c r="C343" s="41"/>
      <c r="D343" s="41"/>
      <c r="E343" s="69"/>
      <c r="F343" s="290"/>
      <c r="G343" s="290"/>
      <c r="H343" s="290"/>
      <c r="I343" s="290"/>
      <c r="J343" s="290"/>
      <c r="K343" s="290"/>
      <c r="L343" s="290"/>
      <c r="M343" s="290"/>
      <c r="N343" s="290"/>
      <c r="O343" s="291"/>
      <c r="P343" s="291"/>
      <c r="Q343" s="291"/>
      <c r="R343" s="291"/>
      <c r="S343" s="291"/>
      <c r="T343" s="291"/>
      <c r="U343" s="291"/>
      <c r="V343" s="291"/>
      <c r="W343" s="291"/>
      <c r="X343" s="291"/>
      <c r="Y343" s="291"/>
      <c r="Z343" s="291"/>
      <c r="AA343" s="291"/>
      <c r="AB343" s="291"/>
      <c r="AC343" s="291"/>
      <c r="AD343" s="291"/>
      <c r="AE343" s="291"/>
      <c r="AF343" s="291"/>
      <c r="AG343" s="291"/>
      <c r="AH343" s="291"/>
      <c r="AI343" s="291"/>
      <c r="AJ343" s="479">
        <f t="shared" si="5"/>
        <v>0</v>
      </c>
    </row>
    <row r="344" spans="1:36" ht="17.25" customHeight="1" x14ac:dyDescent="0.25">
      <c r="A344" s="2"/>
      <c r="B344" s="68"/>
      <c r="C344" s="41"/>
      <c r="D344" s="41"/>
      <c r="E344" s="69"/>
      <c r="F344" s="290"/>
      <c r="G344" s="290"/>
      <c r="H344" s="290"/>
      <c r="I344" s="290"/>
      <c r="J344" s="290"/>
      <c r="K344" s="290"/>
      <c r="L344" s="290"/>
      <c r="M344" s="290"/>
      <c r="N344" s="290"/>
      <c r="O344" s="291"/>
      <c r="P344" s="291"/>
      <c r="Q344" s="291"/>
      <c r="R344" s="291"/>
      <c r="S344" s="291"/>
      <c r="T344" s="291"/>
      <c r="U344" s="291"/>
      <c r="V344" s="291"/>
      <c r="W344" s="291"/>
      <c r="X344" s="291"/>
      <c r="Y344" s="291"/>
      <c r="Z344" s="291"/>
      <c r="AA344" s="291"/>
      <c r="AB344" s="291"/>
      <c r="AC344" s="291"/>
      <c r="AD344" s="291"/>
      <c r="AE344" s="291"/>
      <c r="AF344" s="291"/>
      <c r="AG344" s="291"/>
      <c r="AH344" s="291"/>
      <c r="AI344" s="291"/>
      <c r="AJ344" s="479">
        <f t="shared" si="5"/>
        <v>0</v>
      </c>
    </row>
    <row r="345" spans="1:36" ht="17.25" customHeight="1" x14ac:dyDescent="0.25">
      <c r="A345" s="2"/>
      <c r="B345" s="68"/>
      <c r="C345" s="41"/>
      <c r="D345" s="41"/>
      <c r="E345" s="69"/>
      <c r="F345" s="290"/>
      <c r="G345" s="290"/>
      <c r="H345" s="290"/>
      <c r="I345" s="290"/>
      <c r="J345" s="290"/>
      <c r="K345" s="290"/>
      <c r="L345" s="290"/>
      <c r="M345" s="290"/>
      <c r="N345" s="290"/>
      <c r="O345" s="291"/>
      <c r="P345" s="291"/>
      <c r="Q345" s="291"/>
      <c r="R345" s="291"/>
      <c r="S345" s="291"/>
      <c r="T345" s="291"/>
      <c r="U345" s="291"/>
      <c r="V345" s="291"/>
      <c r="W345" s="291"/>
      <c r="X345" s="291"/>
      <c r="Y345" s="291"/>
      <c r="Z345" s="291"/>
      <c r="AA345" s="291"/>
      <c r="AB345" s="291"/>
      <c r="AC345" s="291"/>
      <c r="AD345" s="291"/>
      <c r="AE345" s="291"/>
      <c r="AF345" s="291"/>
      <c r="AG345" s="291"/>
      <c r="AH345" s="291"/>
      <c r="AI345" s="291"/>
      <c r="AJ345" s="479">
        <f t="shared" si="5"/>
        <v>0</v>
      </c>
    </row>
    <row r="346" spans="1:36" ht="17.25" customHeight="1" x14ac:dyDescent="0.25">
      <c r="A346" s="2"/>
      <c r="B346" s="68"/>
      <c r="C346" s="41"/>
      <c r="D346" s="41"/>
      <c r="E346" s="69"/>
      <c r="F346" s="290"/>
      <c r="G346" s="290"/>
      <c r="H346" s="290"/>
      <c r="I346" s="290"/>
      <c r="J346" s="290"/>
      <c r="K346" s="290"/>
      <c r="L346" s="290"/>
      <c r="M346" s="290"/>
      <c r="N346" s="290"/>
      <c r="O346" s="291"/>
      <c r="P346" s="291"/>
      <c r="Q346" s="291"/>
      <c r="R346" s="291"/>
      <c r="S346" s="291"/>
      <c r="T346" s="291"/>
      <c r="U346" s="291"/>
      <c r="V346" s="291"/>
      <c r="W346" s="291"/>
      <c r="X346" s="291"/>
      <c r="Y346" s="291"/>
      <c r="Z346" s="291"/>
      <c r="AA346" s="291"/>
      <c r="AB346" s="291"/>
      <c r="AC346" s="291"/>
      <c r="AD346" s="291"/>
      <c r="AE346" s="291"/>
      <c r="AF346" s="291"/>
      <c r="AG346" s="291"/>
      <c r="AH346" s="291"/>
      <c r="AI346" s="291"/>
      <c r="AJ346" s="479">
        <f t="shared" si="5"/>
        <v>0</v>
      </c>
    </row>
    <row r="347" spans="1:36" ht="17.25" customHeight="1" x14ac:dyDescent="0.25">
      <c r="A347" s="2"/>
      <c r="B347" s="68"/>
      <c r="C347" s="41"/>
      <c r="D347" s="41"/>
      <c r="E347" s="69"/>
      <c r="F347" s="290"/>
      <c r="G347" s="290"/>
      <c r="H347" s="290"/>
      <c r="I347" s="290"/>
      <c r="J347" s="290"/>
      <c r="K347" s="290"/>
      <c r="L347" s="290"/>
      <c r="M347" s="290"/>
      <c r="N347" s="290"/>
      <c r="O347" s="291"/>
      <c r="P347" s="291"/>
      <c r="Q347" s="291"/>
      <c r="R347" s="291"/>
      <c r="S347" s="291"/>
      <c r="T347" s="291"/>
      <c r="U347" s="291"/>
      <c r="V347" s="291"/>
      <c r="W347" s="291"/>
      <c r="X347" s="291"/>
      <c r="Y347" s="291"/>
      <c r="Z347" s="291"/>
      <c r="AA347" s="291"/>
      <c r="AB347" s="291"/>
      <c r="AC347" s="291"/>
      <c r="AD347" s="291"/>
      <c r="AE347" s="291"/>
      <c r="AF347" s="291"/>
      <c r="AG347" s="291"/>
      <c r="AH347" s="291"/>
      <c r="AI347" s="291"/>
      <c r="AJ347" s="479">
        <f t="shared" si="5"/>
        <v>0</v>
      </c>
    </row>
    <row r="348" spans="1:36" ht="17.25" customHeight="1" x14ac:dyDescent="0.25">
      <c r="A348" s="2"/>
      <c r="B348" s="68"/>
      <c r="C348" s="41"/>
      <c r="D348" s="41"/>
      <c r="E348" s="69"/>
      <c r="F348" s="290"/>
      <c r="G348" s="290"/>
      <c r="H348" s="290"/>
      <c r="I348" s="290"/>
      <c r="J348" s="290"/>
      <c r="K348" s="290"/>
      <c r="L348" s="290"/>
      <c r="M348" s="290"/>
      <c r="N348" s="290"/>
      <c r="O348" s="291"/>
      <c r="P348" s="291"/>
      <c r="Q348" s="291"/>
      <c r="R348" s="291"/>
      <c r="S348" s="291"/>
      <c r="T348" s="291"/>
      <c r="U348" s="291"/>
      <c r="V348" s="291"/>
      <c r="W348" s="291"/>
      <c r="X348" s="291"/>
      <c r="Y348" s="291"/>
      <c r="Z348" s="291"/>
      <c r="AA348" s="291"/>
      <c r="AB348" s="291"/>
      <c r="AC348" s="291"/>
      <c r="AD348" s="291"/>
      <c r="AE348" s="291"/>
      <c r="AF348" s="291"/>
      <c r="AG348" s="291"/>
      <c r="AH348" s="291"/>
      <c r="AI348" s="291"/>
      <c r="AJ348" s="479">
        <f t="shared" si="5"/>
        <v>0</v>
      </c>
    </row>
    <row r="349" spans="1:36" ht="17.25" customHeight="1" x14ac:dyDescent="0.25">
      <c r="A349" s="2"/>
      <c r="B349" s="68"/>
      <c r="C349" s="41"/>
      <c r="D349" s="41"/>
      <c r="E349" s="69"/>
      <c r="F349" s="290"/>
      <c r="G349" s="290"/>
      <c r="H349" s="290"/>
      <c r="I349" s="290"/>
      <c r="J349" s="290"/>
      <c r="K349" s="290"/>
      <c r="L349" s="290"/>
      <c r="M349" s="290"/>
      <c r="N349" s="290"/>
      <c r="O349" s="291"/>
      <c r="P349" s="291"/>
      <c r="Q349" s="291"/>
      <c r="R349" s="291"/>
      <c r="S349" s="291"/>
      <c r="T349" s="291"/>
      <c r="U349" s="291"/>
      <c r="V349" s="291"/>
      <c r="W349" s="291"/>
      <c r="X349" s="291"/>
      <c r="Y349" s="291"/>
      <c r="Z349" s="291"/>
      <c r="AA349" s="291"/>
      <c r="AB349" s="291"/>
      <c r="AC349" s="291"/>
      <c r="AD349" s="291"/>
      <c r="AE349" s="291"/>
      <c r="AF349" s="291"/>
      <c r="AG349" s="291"/>
      <c r="AH349" s="291"/>
      <c r="AI349" s="291"/>
      <c r="AJ349" s="479">
        <f t="shared" si="5"/>
        <v>0</v>
      </c>
    </row>
    <row r="350" spans="1:36" ht="17.25" customHeight="1" x14ac:dyDescent="0.25">
      <c r="A350" s="2"/>
      <c r="B350" s="68"/>
      <c r="C350" s="41"/>
      <c r="D350" s="41"/>
      <c r="E350" s="69"/>
      <c r="F350" s="290"/>
      <c r="G350" s="290"/>
      <c r="H350" s="290"/>
      <c r="I350" s="290"/>
      <c r="J350" s="290"/>
      <c r="K350" s="290"/>
      <c r="L350" s="290"/>
      <c r="M350" s="290"/>
      <c r="N350" s="290"/>
      <c r="O350" s="291"/>
      <c r="P350" s="291"/>
      <c r="Q350" s="291"/>
      <c r="R350" s="291"/>
      <c r="S350" s="291"/>
      <c r="T350" s="291"/>
      <c r="U350" s="291"/>
      <c r="V350" s="291"/>
      <c r="W350" s="291"/>
      <c r="X350" s="291"/>
      <c r="Y350" s="291"/>
      <c r="Z350" s="291"/>
      <c r="AA350" s="291"/>
      <c r="AB350" s="291"/>
      <c r="AC350" s="291"/>
      <c r="AD350" s="291"/>
      <c r="AE350" s="291"/>
      <c r="AF350" s="291"/>
      <c r="AG350" s="291"/>
      <c r="AH350" s="291"/>
      <c r="AI350" s="291"/>
      <c r="AJ350" s="479">
        <f t="shared" si="5"/>
        <v>0</v>
      </c>
    </row>
    <row r="351" spans="1:36" ht="17.25" customHeight="1" x14ac:dyDescent="0.25">
      <c r="A351" s="2"/>
      <c r="B351" s="68"/>
      <c r="C351" s="41"/>
      <c r="D351" s="41"/>
      <c r="E351" s="69"/>
      <c r="F351" s="290"/>
      <c r="G351" s="290"/>
      <c r="H351" s="290"/>
      <c r="I351" s="290"/>
      <c r="J351" s="290"/>
      <c r="K351" s="290"/>
      <c r="L351" s="290"/>
      <c r="M351" s="290"/>
      <c r="N351" s="290"/>
      <c r="O351" s="291"/>
      <c r="P351" s="291"/>
      <c r="Q351" s="291"/>
      <c r="R351" s="291"/>
      <c r="S351" s="291"/>
      <c r="T351" s="291"/>
      <c r="U351" s="291"/>
      <c r="V351" s="291"/>
      <c r="W351" s="291"/>
      <c r="X351" s="291"/>
      <c r="Y351" s="291"/>
      <c r="Z351" s="291"/>
      <c r="AA351" s="291"/>
      <c r="AB351" s="291"/>
      <c r="AC351" s="291"/>
      <c r="AD351" s="291"/>
      <c r="AE351" s="291"/>
      <c r="AF351" s="291"/>
      <c r="AG351" s="291"/>
      <c r="AH351" s="291"/>
      <c r="AI351" s="291"/>
      <c r="AJ351" s="479">
        <f t="shared" si="5"/>
        <v>0</v>
      </c>
    </row>
    <row r="352" spans="1:36" ht="17.25" customHeight="1" x14ac:dyDescent="0.25">
      <c r="A352" s="2"/>
      <c r="B352" s="68"/>
      <c r="C352" s="41"/>
      <c r="D352" s="41"/>
      <c r="E352" s="69"/>
      <c r="F352" s="290"/>
      <c r="G352" s="290"/>
      <c r="H352" s="290"/>
      <c r="I352" s="290"/>
      <c r="J352" s="290"/>
      <c r="K352" s="290"/>
      <c r="L352" s="290"/>
      <c r="M352" s="290"/>
      <c r="N352" s="290"/>
      <c r="O352" s="291"/>
      <c r="P352" s="291"/>
      <c r="Q352" s="291"/>
      <c r="R352" s="291"/>
      <c r="S352" s="291"/>
      <c r="T352" s="291"/>
      <c r="U352" s="291"/>
      <c r="V352" s="291"/>
      <c r="W352" s="291"/>
      <c r="X352" s="291"/>
      <c r="Y352" s="291"/>
      <c r="Z352" s="291"/>
      <c r="AA352" s="291"/>
      <c r="AB352" s="291"/>
      <c r="AC352" s="291"/>
      <c r="AD352" s="291"/>
      <c r="AE352" s="291"/>
      <c r="AF352" s="291"/>
      <c r="AG352" s="291"/>
      <c r="AH352" s="291"/>
      <c r="AI352" s="291"/>
      <c r="AJ352" s="479">
        <f t="shared" si="5"/>
        <v>0</v>
      </c>
    </row>
    <row r="353" spans="1:36" ht="17.25" customHeight="1" x14ac:dyDescent="0.25">
      <c r="A353" s="2"/>
      <c r="B353" s="68"/>
      <c r="C353" s="41"/>
      <c r="D353" s="41"/>
      <c r="E353" s="69"/>
      <c r="F353" s="290"/>
      <c r="G353" s="290"/>
      <c r="H353" s="290"/>
      <c r="I353" s="290"/>
      <c r="J353" s="290"/>
      <c r="K353" s="290"/>
      <c r="L353" s="290"/>
      <c r="M353" s="290"/>
      <c r="N353" s="290"/>
      <c r="O353" s="291"/>
      <c r="P353" s="291"/>
      <c r="Q353" s="291"/>
      <c r="R353" s="291"/>
      <c r="S353" s="291"/>
      <c r="T353" s="291"/>
      <c r="U353" s="291"/>
      <c r="V353" s="291"/>
      <c r="W353" s="291"/>
      <c r="X353" s="291"/>
      <c r="Y353" s="291"/>
      <c r="Z353" s="291"/>
      <c r="AA353" s="291"/>
      <c r="AB353" s="291"/>
      <c r="AC353" s="291"/>
      <c r="AD353" s="291"/>
      <c r="AE353" s="291"/>
      <c r="AF353" s="291"/>
      <c r="AG353" s="291"/>
      <c r="AH353" s="291"/>
      <c r="AI353" s="291"/>
      <c r="AJ353" s="479">
        <f t="shared" si="5"/>
        <v>0</v>
      </c>
    </row>
    <row r="354" spans="1:36" ht="17.25" customHeight="1" x14ac:dyDescent="0.25">
      <c r="A354" s="2"/>
      <c r="B354" s="68"/>
      <c r="C354" s="41"/>
      <c r="D354" s="41"/>
      <c r="E354" s="69"/>
      <c r="F354" s="290"/>
      <c r="G354" s="290"/>
      <c r="H354" s="290"/>
      <c r="I354" s="290"/>
      <c r="J354" s="290"/>
      <c r="K354" s="290"/>
      <c r="L354" s="290"/>
      <c r="M354" s="290"/>
      <c r="N354" s="290"/>
      <c r="O354" s="291"/>
      <c r="P354" s="291"/>
      <c r="Q354" s="291"/>
      <c r="R354" s="291"/>
      <c r="S354" s="291"/>
      <c r="T354" s="291"/>
      <c r="U354" s="291"/>
      <c r="V354" s="291"/>
      <c r="W354" s="291"/>
      <c r="X354" s="291"/>
      <c r="Y354" s="291"/>
      <c r="Z354" s="291"/>
      <c r="AA354" s="291"/>
      <c r="AB354" s="291"/>
      <c r="AC354" s="291"/>
      <c r="AD354" s="291"/>
      <c r="AE354" s="291"/>
      <c r="AF354" s="291"/>
      <c r="AG354" s="291"/>
      <c r="AH354" s="291"/>
      <c r="AI354" s="291"/>
      <c r="AJ354" s="479">
        <f t="shared" si="5"/>
        <v>0</v>
      </c>
    </row>
    <row r="355" spans="1:36" ht="17.25" customHeight="1" x14ac:dyDescent="0.25">
      <c r="A355" s="2"/>
      <c r="B355" s="68"/>
      <c r="C355" s="41"/>
      <c r="D355" s="41"/>
      <c r="E355" s="69"/>
      <c r="F355" s="290"/>
      <c r="G355" s="290"/>
      <c r="H355" s="290"/>
      <c r="I355" s="290"/>
      <c r="J355" s="290"/>
      <c r="K355" s="290"/>
      <c r="L355" s="290"/>
      <c r="M355" s="290"/>
      <c r="N355" s="290"/>
      <c r="O355" s="291"/>
      <c r="P355" s="291"/>
      <c r="Q355" s="291"/>
      <c r="R355" s="291"/>
      <c r="S355" s="291"/>
      <c r="T355" s="291"/>
      <c r="U355" s="291"/>
      <c r="V355" s="291"/>
      <c r="W355" s="291"/>
      <c r="X355" s="291"/>
      <c r="Y355" s="291"/>
      <c r="Z355" s="291"/>
      <c r="AA355" s="291"/>
      <c r="AB355" s="291"/>
      <c r="AC355" s="291"/>
      <c r="AD355" s="291"/>
      <c r="AE355" s="291"/>
      <c r="AF355" s="291"/>
      <c r="AG355" s="291"/>
      <c r="AH355" s="291"/>
      <c r="AI355" s="291"/>
      <c r="AJ355" s="479">
        <f t="shared" si="5"/>
        <v>0</v>
      </c>
    </row>
    <row r="356" spans="1:36" ht="17.25" customHeight="1" x14ac:dyDescent="0.25">
      <c r="A356" s="2"/>
      <c r="B356" s="68"/>
      <c r="C356" s="41"/>
      <c r="D356" s="41"/>
      <c r="E356" s="69"/>
      <c r="F356" s="290"/>
      <c r="G356" s="290"/>
      <c r="H356" s="290"/>
      <c r="I356" s="290"/>
      <c r="J356" s="290"/>
      <c r="K356" s="290"/>
      <c r="L356" s="290"/>
      <c r="M356" s="290"/>
      <c r="N356" s="290"/>
      <c r="O356" s="291"/>
      <c r="P356" s="291"/>
      <c r="Q356" s="291"/>
      <c r="R356" s="291"/>
      <c r="S356" s="291"/>
      <c r="T356" s="291"/>
      <c r="U356" s="291"/>
      <c r="V356" s="291"/>
      <c r="W356" s="291"/>
      <c r="X356" s="291"/>
      <c r="Y356" s="291"/>
      <c r="Z356" s="291"/>
      <c r="AA356" s="291"/>
      <c r="AB356" s="291"/>
      <c r="AC356" s="291"/>
      <c r="AD356" s="291"/>
      <c r="AE356" s="291"/>
      <c r="AF356" s="291"/>
      <c r="AG356" s="291"/>
      <c r="AH356" s="291"/>
      <c r="AI356" s="291"/>
      <c r="AJ356" s="479">
        <f t="shared" si="5"/>
        <v>0</v>
      </c>
    </row>
    <row r="357" spans="1:36" ht="17.25" customHeight="1" x14ac:dyDescent="0.25">
      <c r="A357" s="2"/>
      <c r="B357" s="68"/>
      <c r="C357" s="41"/>
      <c r="D357" s="41"/>
      <c r="E357" s="69"/>
      <c r="F357" s="290"/>
      <c r="G357" s="290"/>
      <c r="H357" s="290"/>
      <c r="I357" s="290"/>
      <c r="J357" s="290"/>
      <c r="K357" s="290"/>
      <c r="L357" s="290"/>
      <c r="M357" s="290"/>
      <c r="N357" s="290"/>
      <c r="O357" s="291"/>
      <c r="P357" s="291"/>
      <c r="Q357" s="291"/>
      <c r="R357" s="291"/>
      <c r="S357" s="291"/>
      <c r="T357" s="291"/>
      <c r="U357" s="291"/>
      <c r="V357" s="291"/>
      <c r="W357" s="291"/>
      <c r="X357" s="291"/>
      <c r="Y357" s="291"/>
      <c r="Z357" s="291"/>
      <c r="AA357" s="291"/>
      <c r="AB357" s="291"/>
      <c r="AC357" s="291"/>
      <c r="AD357" s="291"/>
      <c r="AE357" s="291"/>
      <c r="AF357" s="291"/>
      <c r="AG357" s="291"/>
      <c r="AH357" s="291"/>
      <c r="AI357" s="291"/>
      <c r="AJ357" s="479">
        <f t="shared" si="5"/>
        <v>0</v>
      </c>
    </row>
    <row r="358" spans="1:36" ht="17.25" customHeight="1" x14ac:dyDescent="0.25">
      <c r="A358" s="2"/>
      <c r="B358" s="68"/>
      <c r="C358" s="41"/>
      <c r="D358" s="41"/>
      <c r="E358" s="69"/>
      <c r="F358" s="290"/>
      <c r="G358" s="290"/>
      <c r="H358" s="290"/>
      <c r="I358" s="290"/>
      <c r="J358" s="290"/>
      <c r="K358" s="290"/>
      <c r="L358" s="290"/>
      <c r="M358" s="290"/>
      <c r="N358" s="290"/>
      <c r="O358" s="291"/>
      <c r="P358" s="291"/>
      <c r="Q358" s="291"/>
      <c r="R358" s="291"/>
      <c r="S358" s="291"/>
      <c r="T358" s="291"/>
      <c r="U358" s="291"/>
      <c r="V358" s="291"/>
      <c r="W358" s="291"/>
      <c r="X358" s="291"/>
      <c r="Y358" s="291"/>
      <c r="Z358" s="291"/>
      <c r="AA358" s="291"/>
      <c r="AB358" s="291"/>
      <c r="AC358" s="291"/>
      <c r="AD358" s="291"/>
      <c r="AE358" s="291"/>
      <c r="AF358" s="291"/>
      <c r="AG358" s="291"/>
      <c r="AH358" s="291"/>
      <c r="AI358" s="291"/>
      <c r="AJ358" s="479">
        <f t="shared" si="5"/>
        <v>0</v>
      </c>
    </row>
    <row r="359" spans="1:36" ht="17.25" customHeight="1" x14ac:dyDescent="0.25">
      <c r="A359" s="2"/>
      <c r="B359" s="68"/>
      <c r="C359" s="41"/>
      <c r="D359" s="41"/>
      <c r="E359" s="69"/>
      <c r="F359" s="290"/>
      <c r="G359" s="290"/>
      <c r="H359" s="290"/>
      <c r="I359" s="290"/>
      <c r="J359" s="290"/>
      <c r="K359" s="290"/>
      <c r="L359" s="290"/>
      <c r="M359" s="290"/>
      <c r="N359" s="290"/>
      <c r="O359" s="291"/>
      <c r="P359" s="291"/>
      <c r="Q359" s="291"/>
      <c r="R359" s="291"/>
      <c r="S359" s="291"/>
      <c r="T359" s="291"/>
      <c r="U359" s="291"/>
      <c r="V359" s="291"/>
      <c r="W359" s="291"/>
      <c r="X359" s="291"/>
      <c r="Y359" s="291"/>
      <c r="Z359" s="291"/>
      <c r="AA359" s="291"/>
      <c r="AB359" s="291"/>
      <c r="AC359" s="291"/>
      <c r="AD359" s="291"/>
      <c r="AE359" s="291"/>
      <c r="AF359" s="291"/>
      <c r="AG359" s="291"/>
      <c r="AH359" s="291"/>
      <c r="AI359" s="291"/>
      <c r="AJ359" s="479">
        <f t="shared" si="5"/>
        <v>0</v>
      </c>
    </row>
    <row r="360" spans="1:36" ht="17.25" customHeight="1" x14ac:dyDescent="0.25">
      <c r="A360" s="2"/>
      <c r="B360" s="68"/>
      <c r="C360" s="41"/>
      <c r="D360" s="41"/>
      <c r="E360" s="69"/>
      <c r="F360" s="290"/>
      <c r="G360" s="290"/>
      <c r="H360" s="290"/>
      <c r="I360" s="290"/>
      <c r="J360" s="290"/>
      <c r="K360" s="290"/>
      <c r="L360" s="290"/>
      <c r="M360" s="290"/>
      <c r="N360" s="290"/>
      <c r="O360" s="291"/>
      <c r="P360" s="291"/>
      <c r="Q360" s="291"/>
      <c r="R360" s="291"/>
      <c r="S360" s="291"/>
      <c r="T360" s="291"/>
      <c r="U360" s="291"/>
      <c r="V360" s="291"/>
      <c r="W360" s="291"/>
      <c r="X360" s="291"/>
      <c r="Y360" s="291"/>
      <c r="Z360" s="291"/>
      <c r="AA360" s="291"/>
      <c r="AB360" s="291"/>
      <c r="AC360" s="291"/>
      <c r="AD360" s="291"/>
      <c r="AE360" s="291"/>
      <c r="AF360" s="291"/>
      <c r="AG360" s="291"/>
      <c r="AH360" s="291"/>
      <c r="AI360" s="291"/>
      <c r="AJ360" s="479">
        <f t="shared" si="5"/>
        <v>0</v>
      </c>
    </row>
    <row r="361" spans="1:36" ht="17.25" customHeight="1" x14ac:dyDescent="0.25">
      <c r="A361" s="2"/>
      <c r="B361" s="68"/>
      <c r="C361" s="41"/>
      <c r="D361" s="41"/>
      <c r="E361" s="69"/>
      <c r="F361" s="290"/>
      <c r="G361" s="290"/>
      <c r="H361" s="290"/>
      <c r="I361" s="290"/>
      <c r="J361" s="290"/>
      <c r="K361" s="290"/>
      <c r="L361" s="290"/>
      <c r="M361" s="290"/>
      <c r="N361" s="290"/>
      <c r="O361" s="291"/>
      <c r="P361" s="291"/>
      <c r="Q361" s="291"/>
      <c r="R361" s="291"/>
      <c r="S361" s="291"/>
      <c r="T361" s="291"/>
      <c r="U361" s="291"/>
      <c r="V361" s="291"/>
      <c r="W361" s="291"/>
      <c r="X361" s="291"/>
      <c r="Y361" s="291"/>
      <c r="Z361" s="291"/>
      <c r="AA361" s="291"/>
      <c r="AB361" s="291"/>
      <c r="AC361" s="291"/>
      <c r="AD361" s="291"/>
      <c r="AE361" s="291"/>
      <c r="AF361" s="291"/>
      <c r="AG361" s="291"/>
      <c r="AH361" s="291"/>
      <c r="AI361" s="291"/>
      <c r="AJ361" s="479">
        <f t="shared" si="5"/>
        <v>0</v>
      </c>
    </row>
    <row r="362" spans="1:36" ht="17.25" customHeight="1" x14ac:dyDescent="0.25">
      <c r="A362" s="2"/>
      <c r="B362" s="68"/>
      <c r="C362" s="41"/>
      <c r="D362" s="41"/>
      <c r="E362" s="69"/>
      <c r="F362" s="290"/>
      <c r="G362" s="290"/>
      <c r="H362" s="290"/>
      <c r="I362" s="290"/>
      <c r="J362" s="290"/>
      <c r="K362" s="290"/>
      <c r="L362" s="290"/>
      <c r="M362" s="290"/>
      <c r="N362" s="290"/>
      <c r="O362" s="291"/>
      <c r="P362" s="291"/>
      <c r="Q362" s="291"/>
      <c r="R362" s="291"/>
      <c r="S362" s="291"/>
      <c r="T362" s="291"/>
      <c r="U362" s="291"/>
      <c r="V362" s="291"/>
      <c r="W362" s="291"/>
      <c r="X362" s="291"/>
      <c r="Y362" s="291"/>
      <c r="Z362" s="291"/>
      <c r="AA362" s="291"/>
      <c r="AB362" s="291"/>
      <c r="AC362" s="291"/>
      <c r="AD362" s="291"/>
      <c r="AE362" s="291"/>
      <c r="AF362" s="291"/>
      <c r="AG362" s="291"/>
      <c r="AH362" s="291"/>
      <c r="AI362" s="291"/>
      <c r="AJ362" s="479">
        <f t="shared" si="5"/>
        <v>0</v>
      </c>
    </row>
    <row r="363" spans="1:36" ht="17.25" customHeight="1" x14ac:dyDescent="0.25">
      <c r="A363" s="2"/>
      <c r="B363" s="68"/>
      <c r="C363" s="41"/>
      <c r="D363" s="41"/>
      <c r="E363" s="69"/>
      <c r="F363" s="290"/>
      <c r="G363" s="290"/>
      <c r="H363" s="290"/>
      <c r="I363" s="290"/>
      <c r="J363" s="290"/>
      <c r="K363" s="290"/>
      <c r="L363" s="290"/>
      <c r="M363" s="290"/>
      <c r="N363" s="290"/>
      <c r="O363" s="291"/>
      <c r="P363" s="291"/>
      <c r="Q363" s="291"/>
      <c r="R363" s="291"/>
      <c r="S363" s="291"/>
      <c r="T363" s="291"/>
      <c r="U363" s="291"/>
      <c r="V363" s="291"/>
      <c r="W363" s="291"/>
      <c r="X363" s="291"/>
      <c r="Y363" s="291"/>
      <c r="Z363" s="291"/>
      <c r="AA363" s="291"/>
      <c r="AB363" s="291"/>
      <c r="AC363" s="291"/>
      <c r="AD363" s="291"/>
      <c r="AE363" s="291"/>
      <c r="AF363" s="291"/>
      <c r="AG363" s="291"/>
      <c r="AH363" s="291"/>
      <c r="AI363" s="291"/>
      <c r="AJ363" s="479">
        <f t="shared" si="5"/>
        <v>0</v>
      </c>
    </row>
    <row r="364" spans="1:36" ht="17.25" customHeight="1" x14ac:dyDescent="0.25">
      <c r="A364" s="2"/>
      <c r="B364" s="68"/>
      <c r="C364" s="41"/>
      <c r="D364" s="41"/>
      <c r="E364" s="69"/>
      <c r="F364" s="290"/>
      <c r="G364" s="290"/>
      <c r="H364" s="290"/>
      <c r="I364" s="290"/>
      <c r="J364" s="290"/>
      <c r="K364" s="290"/>
      <c r="L364" s="290"/>
      <c r="M364" s="290"/>
      <c r="N364" s="290"/>
      <c r="O364" s="291"/>
      <c r="P364" s="291"/>
      <c r="Q364" s="291"/>
      <c r="R364" s="291"/>
      <c r="S364" s="291"/>
      <c r="T364" s="291"/>
      <c r="U364" s="291"/>
      <c r="V364" s="291"/>
      <c r="W364" s="291"/>
      <c r="X364" s="291"/>
      <c r="Y364" s="291"/>
      <c r="Z364" s="291"/>
      <c r="AA364" s="291"/>
      <c r="AB364" s="291"/>
      <c r="AC364" s="291"/>
      <c r="AD364" s="291"/>
      <c r="AE364" s="291"/>
      <c r="AF364" s="291"/>
      <c r="AG364" s="291"/>
      <c r="AH364" s="291"/>
      <c r="AI364" s="291"/>
      <c r="AJ364" s="479">
        <f t="shared" si="5"/>
        <v>0</v>
      </c>
    </row>
    <row r="365" spans="1:36" ht="17.25" customHeight="1" x14ac:dyDescent="0.25">
      <c r="A365" s="2"/>
      <c r="B365" s="68"/>
      <c r="C365" s="41"/>
      <c r="D365" s="41"/>
      <c r="E365" s="69"/>
      <c r="F365" s="290"/>
      <c r="G365" s="290"/>
      <c r="H365" s="290"/>
      <c r="I365" s="290"/>
      <c r="J365" s="290"/>
      <c r="K365" s="290"/>
      <c r="L365" s="290"/>
      <c r="M365" s="290"/>
      <c r="N365" s="290"/>
      <c r="O365" s="291"/>
      <c r="P365" s="291"/>
      <c r="Q365" s="291"/>
      <c r="R365" s="291"/>
      <c r="S365" s="291"/>
      <c r="T365" s="291"/>
      <c r="U365" s="291"/>
      <c r="V365" s="291"/>
      <c r="W365" s="291"/>
      <c r="X365" s="291"/>
      <c r="Y365" s="291"/>
      <c r="Z365" s="291"/>
      <c r="AA365" s="291"/>
      <c r="AB365" s="291"/>
      <c r="AC365" s="291"/>
      <c r="AD365" s="291"/>
      <c r="AE365" s="291"/>
      <c r="AF365" s="291"/>
      <c r="AG365" s="291"/>
      <c r="AH365" s="291"/>
      <c r="AI365" s="291"/>
      <c r="AJ365" s="479">
        <f t="shared" si="5"/>
        <v>0</v>
      </c>
    </row>
    <row r="366" spans="1:36" ht="17.25" customHeight="1" x14ac:dyDescent="0.25">
      <c r="A366" s="2"/>
      <c r="B366" s="68"/>
      <c r="C366" s="41"/>
      <c r="D366" s="41"/>
      <c r="E366" s="69"/>
      <c r="F366" s="290"/>
      <c r="G366" s="290"/>
      <c r="H366" s="290"/>
      <c r="I366" s="290"/>
      <c r="J366" s="290"/>
      <c r="K366" s="290"/>
      <c r="L366" s="290"/>
      <c r="M366" s="290"/>
      <c r="N366" s="290"/>
      <c r="O366" s="291"/>
      <c r="P366" s="291"/>
      <c r="Q366" s="291"/>
      <c r="R366" s="291"/>
      <c r="S366" s="291"/>
      <c r="T366" s="291"/>
      <c r="U366" s="291"/>
      <c r="V366" s="291"/>
      <c r="W366" s="291"/>
      <c r="X366" s="291"/>
      <c r="Y366" s="291"/>
      <c r="Z366" s="291"/>
      <c r="AA366" s="291"/>
      <c r="AB366" s="291"/>
      <c r="AC366" s="291"/>
      <c r="AD366" s="291"/>
      <c r="AE366" s="291"/>
      <c r="AF366" s="291"/>
      <c r="AG366" s="291"/>
      <c r="AH366" s="291"/>
      <c r="AI366" s="291"/>
      <c r="AJ366" s="479">
        <f t="shared" si="5"/>
        <v>0</v>
      </c>
    </row>
    <row r="367" spans="1:36" ht="17.25" customHeight="1" x14ac:dyDescent="0.25">
      <c r="A367" s="2"/>
      <c r="B367" s="68"/>
      <c r="C367" s="41"/>
      <c r="D367" s="41"/>
      <c r="E367" s="69"/>
      <c r="F367" s="290"/>
      <c r="G367" s="290"/>
      <c r="H367" s="290"/>
      <c r="I367" s="290"/>
      <c r="J367" s="290"/>
      <c r="K367" s="290"/>
      <c r="L367" s="290"/>
      <c r="M367" s="290"/>
      <c r="N367" s="290"/>
      <c r="O367" s="291"/>
      <c r="P367" s="291"/>
      <c r="Q367" s="291"/>
      <c r="R367" s="291"/>
      <c r="S367" s="291"/>
      <c r="T367" s="291"/>
      <c r="U367" s="291"/>
      <c r="V367" s="291"/>
      <c r="W367" s="291"/>
      <c r="X367" s="291"/>
      <c r="Y367" s="291"/>
      <c r="Z367" s="291"/>
      <c r="AA367" s="291"/>
      <c r="AB367" s="291"/>
      <c r="AC367" s="291"/>
      <c r="AD367" s="291"/>
      <c r="AE367" s="291"/>
      <c r="AF367" s="291"/>
      <c r="AG367" s="291"/>
      <c r="AH367" s="291"/>
      <c r="AI367" s="291"/>
      <c r="AJ367" s="479">
        <f t="shared" si="5"/>
        <v>0</v>
      </c>
    </row>
    <row r="368" spans="1:36" ht="17.25" customHeight="1" x14ac:dyDescent="0.25">
      <c r="A368" s="2"/>
      <c r="B368" s="68"/>
      <c r="C368" s="41"/>
      <c r="D368" s="41"/>
      <c r="E368" s="69"/>
      <c r="F368" s="290"/>
      <c r="G368" s="290"/>
      <c r="H368" s="290"/>
      <c r="I368" s="290"/>
      <c r="J368" s="290"/>
      <c r="K368" s="290"/>
      <c r="L368" s="290"/>
      <c r="M368" s="290"/>
      <c r="N368" s="290"/>
      <c r="O368" s="291"/>
      <c r="P368" s="291"/>
      <c r="Q368" s="291"/>
      <c r="R368" s="291"/>
      <c r="S368" s="291"/>
      <c r="T368" s="291"/>
      <c r="U368" s="291"/>
      <c r="V368" s="291"/>
      <c r="W368" s="291"/>
      <c r="X368" s="291"/>
      <c r="Y368" s="291"/>
      <c r="Z368" s="291"/>
      <c r="AA368" s="291"/>
      <c r="AB368" s="291"/>
      <c r="AC368" s="291"/>
      <c r="AD368" s="291"/>
      <c r="AE368" s="291"/>
      <c r="AF368" s="291"/>
      <c r="AG368" s="291"/>
      <c r="AH368" s="291"/>
      <c r="AI368" s="291"/>
      <c r="AJ368" s="479">
        <f t="shared" si="5"/>
        <v>0</v>
      </c>
    </row>
    <row r="369" spans="1:36" ht="17.25" customHeight="1" x14ac:dyDescent="0.25">
      <c r="A369" s="2"/>
      <c r="B369" s="68"/>
      <c r="C369" s="41"/>
      <c r="D369" s="41"/>
      <c r="E369" s="69"/>
      <c r="F369" s="290"/>
      <c r="G369" s="290"/>
      <c r="H369" s="290"/>
      <c r="I369" s="290"/>
      <c r="J369" s="290"/>
      <c r="K369" s="290"/>
      <c r="L369" s="290"/>
      <c r="M369" s="290"/>
      <c r="N369" s="290"/>
      <c r="O369" s="291"/>
      <c r="P369" s="291"/>
      <c r="Q369" s="291"/>
      <c r="R369" s="291"/>
      <c r="S369" s="291"/>
      <c r="T369" s="291"/>
      <c r="U369" s="291"/>
      <c r="V369" s="291"/>
      <c r="W369" s="291"/>
      <c r="X369" s="291"/>
      <c r="Y369" s="291"/>
      <c r="Z369" s="291"/>
      <c r="AA369" s="291"/>
      <c r="AB369" s="291"/>
      <c r="AC369" s="291"/>
      <c r="AD369" s="291"/>
      <c r="AE369" s="291"/>
      <c r="AF369" s="291"/>
      <c r="AG369" s="291"/>
      <c r="AH369" s="291"/>
      <c r="AI369" s="291"/>
      <c r="AJ369" s="479">
        <f t="shared" si="5"/>
        <v>0</v>
      </c>
    </row>
    <row r="370" spans="1:36" ht="17.25" customHeight="1" x14ac:dyDescent="0.25">
      <c r="A370" s="2"/>
      <c r="B370" s="68"/>
      <c r="C370" s="41"/>
      <c r="D370" s="41"/>
      <c r="E370" s="69"/>
      <c r="F370" s="290"/>
      <c r="G370" s="290"/>
      <c r="H370" s="290"/>
      <c r="I370" s="290"/>
      <c r="J370" s="290"/>
      <c r="K370" s="290"/>
      <c r="L370" s="290"/>
      <c r="M370" s="290"/>
      <c r="N370" s="290"/>
      <c r="O370" s="291"/>
      <c r="P370" s="291"/>
      <c r="Q370" s="291"/>
      <c r="R370" s="291"/>
      <c r="S370" s="291"/>
      <c r="T370" s="291"/>
      <c r="U370" s="291"/>
      <c r="V370" s="291"/>
      <c r="W370" s="291"/>
      <c r="X370" s="291"/>
      <c r="Y370" s="291"/>
      <c r="Z370" s="291"/>
      <c r="AA370" s="291"/>
      <c r="AB370" s="291"/>
      <c r="AC370" s="291"/>
      <c r="AD370" s="291"/>
      <c r="AE370" s="291"/>
      <c r="AF370" s="291"/>
      <c r="AG370" s="291"/>
      <c r="AH370" s="291"/>
      <c r="AI370" s="291"/>
      <c r="AJ370" s="479">
        <f t="shared" si="5"/>
        <v>0</v>
      </c>
    </row>
    <row r="371" spans="1:36" ht="17.25" customHeight="1" x14ac:dyDescent="0.25">
      <c r="A371" s="2"/>
      <c r="B371" s="68"/>
      <c r="C371" s="41"/>
      <c r="D371" s="41"/>
      <c r="E371" s="69"/>
      <c r="F371" s="290"/>
      <c r="G371" s="290"/>
      <c r="H371" s="290"/>
      <c r="I371" s="290"/>
      <c r="J371" s="290"/>
      <c r="K371" s="290"/>
      <c r="L371" s="290"/>
      <c r="M371" s="290"/>
      <c r="N371" s="290"/>
      <c r="O371" s="291"/>
      <c r="P371" s="291"/>
      <c r="Q371" s="291"/>
      <c r="R371" s="291"/>
      <c r="S371" s="291"/>
      <c r="T371" s="291"/>
      <c r="U371" s="291"/>
      <c r="V371" s="291"/>
      <c r="W371" s="291"/>
      <c r="X371" s="291"/>
      <c r="Y371" s="291"/>
      <c r="Z371" s="291"/>
      <c r="AA371" s="291"/>
      <c r="AB371" s="291"/>
      <c r="AC371" s="291"/>
      <c r="AD371" s="291"/>
      <c r="AE371" s="291"/>
      <c r="AF371" s="291"/>
      <c r="AG371" s="291"/>
      <c r="AH371" s="291"/>
      <c r="AI371" s="291"/>
      <c r="AJ371" s="479">
        <f t="shared" si="5"/>
        <v>0</v>
      </c>
    </row>
    <row r="372" spans="1:36" ht="17.25" customHeight="1" x14ac:dyDescent="0.25">
      <c r="A372" s="2"/>
      <c r="B372" s="68"/>
      <c r="C372" s="41"/>
      <c r="D372" s="41"/>
      <c r="E372" s="69"/>
      <c r="F372" s="290"/>
      <c r="G372" s="290"/>
      <c r="H372" s="290"/>
      <c r="I372" s="290"/>
      <c r="J372" s="290"/>
      <c r="K372" s="290"/>
      <c r="L372" s="290"/>
      <c r="M372" s="290"/>
      <c r="N372" s="290"/>
      <c r="O372" s="291"/>
      <c r="P372" s="291"/>
      <c r="Q372" s="291"/>
      <c r="R372" s="291"/>
      <c r="S372" s="291"/>
      <c r="T372" s="291"/>
      <c r="U372" s="291"/>
      <c r="V372" s="291"/>
      <c r="W372" s="291"/>
      <c r="X372" s="291"/>
      <c r="Y372" s="291"/>
      <c r="Z372" s="291"/>
      <c r="AA372" s="291"/>
      <c r="AB372" s="291"/>
      <c r="AC372" s="291"/>
      <c r="AD372" s="291"/>
      <c r="AE372" s="291"/>
      <c r="AF372" s="291"/>
      <c r="AG372" s="291"/>
      <c r="AH372" s="291"/>
      <c r="AI372" s="291"/>
      <c r="AJ372" s="479">
        <f t="shared" si="5"/>
        <v>0</v>
      </c>
    </row>
    <row r="373" spans="1:36" ht="17.25" customHeight="1" x14ac:dyDescent="0.25">
      <c r="A373" s="2"/>
      <c r="B373" s="68"/>
      <c r="C373" s="41"/>
      <c r="D373" s="41"/>
      <c r="E373" s="69"/>
      <c r="F373" s="290"/>
      <c r="G373" s="290"/>
      <c r="H373" s="290"/>
      <c r="I373" s="290"/>
      <c r="J373" s="290"/>
      <c r="K373" s="290"/>
      <c r="L373" s="290"/>
      <c r="M373" s="290"/>
      <c r="N373" s="290"/>
      <c r="O373" s="291"/>
      <c r="P373" s="291"/>
      <c r="Q373" s="291"/>
      <c r="R373" s="291"/>
      <c r="S373" s="291"/>
      <c r="T373" s="291"/>
      <c r="U373" s="291"/>
      <c r="V373" s="291"/>
      <c r="W373" s="291"/>
      <c r="X373" s="291"/>
      <c r="Y373" s="291"/>
      <c r="Z373" s="291"/>
      <c r="AA373" s="291"/>
      <c r="AB373" s="291"/>
      <c r="AC373" s="291"/>
      <c r="AD373" s="291"/>
      <c r="AE373" s="291"/>
      <c r="AF373" s="291"/>
      <c r="AG373" s="291"/>
      <c r="AH373" s="291"/>
      <c r="AI373" s="291"/>
      <c r="AJ373" s="479">
        <f t="shared" si="5"/>
        <v>0</v>
      </c>
    </row>
    <row r="374" spans="1:36" ht="17.25" customHeight="1" x14ac:dyDescent="0.25">
      <c r="A374" s="2"/>
      <c r="B374" s="68"/>
      <c r="C374" s="41"/>
      <c r="D374" s="41"/>
      <c r="E374" s="69"/>
      <c r="F374" s="290"/>
      <c r="G374" s="290"/>
      <c r="H374" s="290"/>
      <c r="I374" s="290"/>
      <c r="J374" s="290"/>
      <c r="K374" s="290"/>
      <c r="L374" s="290"/>
      <c r="M374" s="290"/>
      <c r="N374" s="290"/>
      <c r="O374" s="291"/>
      <c r="P374" s="291"/>
      <c r="Q374" s="291"/>
      <c r="R374" s="291"/>
      <c r="S374" s="291"/>
      <c r="T374" s="291"/>
      <c r="U374" s="291"/>
      <c r="V374" s="291"/>
      <c r="W374" s="291"/>
      <c r="X374" s="291"/>
      <c r="Y374" s="291"/>
      <c r="Z374" s="291"/>
      <c r="AA374" s="291"/>
      <c r="AB374" s="291"/>
      <c r="AC374" s="291"/>
      <c r="AD374" s="291"/>
      <c r="AE374" s="291"/>
      <c r="AF374" s="291"/>
      <c r="AG374" s="291"/>
      <c r="AH374" s="291"/>
      <c r="AI374" s="291"/>
      <c r="AJ374" s="479">
        <f t="shared" si="5"/>
        <v>0</v>
      </c>
    </row>
    <row r="375" spans="1:36" ht="17.25" customHeight="1" x14ac:dyDescent="0.25">
      <c r="A375" s="2"/>
      <c r="B375" s="68"/>
      <c r="C375" s="41"/>
      <c r="D375" s="41"/>
      <c r="E375" s="69"/>
      <c r="F375" s="290"/>
      <c r="G375" s="290"/>
      <c r="H375" s="290"/>
      <c r="I375" s="290"/>
      <c r="J375" s="290"/>
      <c r="K375" s="290"/>
      <c r="L375" s="290"/>
      <c r="M375" s="290"/>
      <c r="N375" s="290"/>
      <c r="O375" s="291"/>
      <c r="P375" s="291"/>
      <c r="Q375" s="291"/>
      <c r="R375" s="291"/>
      <c r="S375" s="291"/>
      <c r="T375" s="291"/>
      <c r="U375" s="291"/>
      <c r="V375" s="291"/>
      <c r="W375" s="291"/>
      <c r="X375" s="291"/>
      <c r="Y375" s="291"/>
      <c r="Z375" s="291"/>
      <c r="AA375" s="291"/>
      <c r="AB375" s="291"/>
      <c r="AC375" s="291"/>
      <c r="AD375" s="291"/>
      <c r="AE375" s="291"/>
      <c r="AF375" s="291"/>
      <c r="AG375" s="291"/>
      <c r="AH375" s="291"/>
      <c r="AI375" s="291"/>
      <c r="AJ375" s="479">
        <f t="shared" si="5"/>
        <v>0</v>
      </c>
    </row>
    <row r="376" spans="1:36" ht="17.25" customHeight="1" x14ac:dyDescent="0.25">
      <c r="A376" s="2"/>
      <c r="B376" s="68"/>
      <c r="C376" s="41"/>
      <c r="D376" s="41"/>
      <c r="E376" s="69"/>
      <c r="F376" s="290"/>
      <c r="G376" s="290"/>
      <c r="H376" s="290"/>
      <c r="I376" s="290"/>
      <c r="J376" s="290"/>
      <c r="K376" s="290"/>
      <c r="L376" s="290"/>
      <c r="M376" s="290"/>
      <c r="N376" s="290"/>
      <c r="O376" s="291"/>
      <c r="P376" s="291"/>
      <c r="Q376" s="291"/>
      <c r="R376" s="291"/>
      <c r="S376" s="291"/>
      <c r="T376" s="291"/>
      <c r="U376" s="291"/>
      <c r="V376" s="291"/>
      <c r="W376" s="291"/>
      <c r="X376" s="291"/>
      <c r="Y376" s="291"/>
      <c r="Z376" s="291"/>
      <c r="AA376" s="291"/>
      <c r="AB376" s="291"/>
      <c r="AC376" s="291"/>
      <c r="AD376" s="291"/>
      <c r="AE376" s="291"/>
      <c r="AF376" s="291"/>
      <c r="AG376" s="291"/>
      <c r="AH376" s="291"/>
      <c r="AI376" s="291"/>
      <c r="AJ376" s="479">
        <f t="shared" si="5"/>
        <v>0</v>
      </c>
    </row>
    <row r="377" spans="1:36" ht="17.25" customHeight="1" x14ac:dyDescent="0.25">
      <c r="A377" s="2"/>
      <c r="B377" s="68"/>
      <c r="C377" s="41"/>
      <c r="D377" s="41"/>
      <c r="E377" s="69"/>
      <c r="F377" s="290"/>
      <c r="G377" s="290"/>
      <c r="H377" s="290"/>
      <c r="I377" s="290"/>
      <c r="J377" s="290"/>
      <c r="K377" s="290"/>
      <c r="L377" s="290"/>
      <c r="M377" s="290"/>
      <c r="N377" s="290"/>
      <c r="O377" s="291"/>
      <c r="P377" s="291"/>
      <c r="Q377" s="291"/>
      <c r="R377" s="291"/>
      <c r="S377" s="291"/>
      <c r="T377" s="291"/>
      <c r="U377" s="291"/>
      <c r="V377" s="291"/>
      <c r="W377" s="291"/>
      <c r="X377" s="291"/>
      <c r="Y377" s="291"/>
      <c r="Z377" s="291"/>
      <c r="AA377" s="291"/>
      <c r="AB377" s="291"/>
      <c r="AC377" s="291"/>
      <c r="AD377" s="291"/>
      <c r="AE377" s="291"/>
      <c r="AF377" s="291"/>
      <c r="AG377" s="291"/>
      <c r="AH377" s="291"/>
      <c r="AI377" s="291"/>
      <c r="AJ377" s="479">
        <f t="shared" si="5"/>
        <v>0</v>
      </c>
    </row>
    <row r="378" spans="1:36" ht="17.25" customHeight="1" x14ac:dyDescent="0.25">
      <c r="A378" s="2"/>
      <c r="B378" s="68"/>
      <c r="C378" s="41"/>
      <c r="D378" s="41"/>
      <c r="E378" s="69"/>
      <c r="F378" s="290"/>
      <c r="G378" s="290"/>
      <c r="H378" s="290"/>
      <c r="I378" s="290"/>
      <c r="J378" s="290"/>
      <c r="K378" s="290"/>
      <c r="L378" s="290"/>
      <c r="M378" s="290"/>
      <c r="N378" s="290"/>
      <c r="O378" s="291"/>
      <c r="P378" s="291"/>
      <c r="Q378" s="291"/>
      <c r="R378" s="291"/>
      <c r="S378" s="291"/>
      <c r="T378" s="291"/>
      <c r="U378" s="291"/>
      <c r="V378" s="291"/>
      <c r="W378" s="291"/>
      <c r="X378" s="291"/>
      <c r="Y378" s="291"/>
      <c r="Z378" s="291"/>
      <c r="AA378" s="291"/>
      <c r="AB378" s="291"/>
      <c r="AC378" s="291"/>
      <c r="AD378" s="291"/>
      <c r="AE378" s="291"/>
      <c r="AF378" s="291"/>
      <c r="AG378" s="291"/>
      <c r="AH378" s="291"/>
      <c r="AI378" s="291"/>
      <c r="AJ378" s="479">
        <f t="shared" si="5"/>
        <v>0</v>
      </c>
    </row>
    <row r="379" spans="1:36" ht="17.25" customHeight="1" x14ac:dyDescent="0.25">
      <c r="A379" s="2"/>
      <c r="B379" s="68"/>
      <c r="C379" s="41"/>
      <c r="D379" s="41"/>
      <c r="E379" s="69"/>
      <c r="F379" s="290"/>
      <c r="G379" s="290"/>
      <c r="H379" s="290"/>
      <c r="I379" s="290"/>
      <c r="J379" s="290"/>
      <c r="K379" s="290"/>
      <c r="L379" s="290"/>
      <c r="M379" s="290"/>
      <c r="N379" s="290"/>
      <c r="O379" s="291"/>
      <c r="P379" s="291"/>
      <c r="Q379" s="291"/>
      <c r="R379" s="291"/>
      <c r="S379" s="291"/>
      <c r="T379" s="291"/>
      <c r="U379" s="291"/>
      <c r="V379" s="291"/>
      <c r="W379" s="291"/>
      <c r="X379" s="291"/>
      <c r="Y379" s="291"/>
      <c r="Z379" s="291"/>
      <c r="AA379" s="291"/>
      <c r="AB379" s="291"/>
      <c r="AC379" s="291"/>
      <c r="AD379" s="291"/>
      <c r="AE379" s="291"/>
      <c r="AF379" s="291"/>
      <c r="AG379" s="291"/>
      <c r="AH379" s="291"/>
      <c r="AI379" s="291"/>
      <c r="AJ379" s="479">
        <f t="shared" si="5"/>
        <v>0</v>
      </c>
    </row>
    <row r="380" spans="1:36" ht="17.25" customHeight="1" x14ac:dyDescent="0.25">
      <c r="A380" s="2"/>
      <c r="B380" s="68"/>
      <c r="C380" s="41"/>
      <c r="D380" s="41"/>
      <c r="E380" s="69"/>
      <c r="F380" s="290"/>
      <c r="G380" s="290"/>
      <c r="H380" s="290"/>
      <c r="I380" s="290"/>
      <c r="J380" s="290"/>
      <c r="K380" s="290"/>
      <c r="L380" s="290"/>
      <c r="M380" s="290"/>
      <c r="N380" s="290"/>
      <c r="O380" s="291"/>
      <c r="P380" s="291"/>
      <c r="Q380" s="291"/>
      <c r="R380" s="291"/>
      <c r="S380" s="291"/>
      <c r="T380" s="291"/>
      <c r="U380" s="291"/>
      <c r="V380" s="291"/>
      <c r="W380" s="291"/>
      <c r="X380" s="291"/>
      <c r="Y380" s="291"/>
      <c r="Z380" s="291"/>
      <c r="AA380" s="291"/>
      <c r="AB380" s="291"/>
      <c r="AC380" s="291"/>
      <c r="AD380" s="291"/>
      <c r="AE380" s="291"/>
      <c r="AF380" s="291"/>
      <c r="AG380" s="291"/>
      <c r="AH380" s="291"/>
      <c r="AI380" s="291"/>
      <c r="AJ380" s="479">
        <f t="shared" si="5"/>
        <v>0</v>
      </c>
    </row>
    <row r="381" spans="1:36" ht="17.25" customHeight="1" x14ac:dyDescent="0.25">
      <c r="A381" s="2"/>
      <c r="B381" s="68"/>
      <c r="C381" s="41"/>
      <c r="D381" s="41"/>
      <c r="E381" s="69"/>
      <c r="F381" s="290"/>
      <c r="G381" s="290"/>
      <c r="H381" s="290"/>
      <c r="I381" s="290"/>
      <c r="J381" s="290"/>
      <c r="K381" s="290"/>
      <c r="L381" s="290"/>
      <c r="M381" s="290"/>
      <c r="N381" s="290"/>
      <c r="O381" s="291"/>
      <c r="P381" s="291"/>
      <c r="Q381" s="291"/>
      <c r="R381" s="291"/>
      <c r="S381" s="291"/>
      <c r="T381" s="291"/>
      <c r="U381" s="291"/>
      <c r="V381" s="291"/>
      <c r="W381" s="291"/>
      <c r="X381" s="291"/>
      <c r="Y381" s="291"/>
      <c r="Z381" s="291"/>
      <c r="AA381" s="291"/>
      <c r="AB381" s="291"/>
      <c r="AC381" s="291"/>
      <c r="AD381" s="291"/>
      <c r="AE381" s="291"/>
      <c r="AF381" s="291"/>
      <c r="AG381" s="291"/>
      <c r="AH381" s="291"/>
      <c r="AI381" s="291"/>
      <c r="AJ381" s="479">
        <f t="shared" si="5"/>
        <v>0</v>
      </c>
    </row>
    <row r="382" spans="1:36" ht="17.25" customHeight="1" x14ac:dyDescent="0.25">
      <c r="A382" s="2"/>
      <c r="B382" s="68"/>
      <c r="C382" s="41"/>
      <c r="D382" s="41"/>
      <c r="E382" s="69"/>
      <c r="F382" s="290"/>
      <c r="G382" s="290"/>
      <c r="H382" s="290"/>
      <c r="I382" s="290"/>
      <c r="J382" s="290"/>
      <c r="K382" s="290"/>
      <c r="L382" s="290"/>
      <c r="M382" s="290"/>
      <c r="N382" s="290"/>
      <c r="O382" s="291"/>
      <c r="P382" s="291"/>
      <c r="Q382" s="291"/>
      <c r="R382" s="291"/>
      <c r="S382" s="291"/>
      <c r="T382" s="291"/>
      <c r="U382" s="291"/>
      <c r="V382" s="291"/>
      <c r="W382" s="291"/>
      <c r="X382" s="291"/>
      <c r="Y382" s="291"/>
      <c r="Z382" s="291"/>
      <c r="AA382" s="291"/>
      <c r="AB382" s="291"/>
      <c r="AC382" s="291"/>
      <c r="AD382" s="291"/>
      <c r="AE382" s="291"/>
      <c r="AF382" s="291"/>
      <c r="AG382" s="291"/>
      <c r="AH382" s="291"/>
      <c r="AI382" s="291"/>
      <c r="AJ382" s="479">
        <f t="shared" si="5"/>
        <v>0</v>
      </c>
    </row>
    <row r="383" spans="1:36" ht="17.25" customHeight="1" x14ac:dyDescent="0.25">
      <c r="A383" s="2"/>
      <c r="B383" s="68"/>
      <c r="C383" s="41"/>
      <c r="D383" s="41"/>
      <c r="E383" s="69"/>
      <c r="F383" s="290"/>
      <c r="G383" s="290"/>
      <c r="H383" s="290"/>
      <c r="I383" s="290"/>
      <c r="J383" s="290"/>
      <c r="K383" s="290"/>
      <c r="L383" s="290"/>
      <c r="M383" s="290"/>
      <c r="N383" s="290"/>
      <c r="O383" s="291"/>
      <c r="P383" s="291"/>
      <c r="Q383" s="291"/>
      <c r="R383" s="291"/>
      <c r="S383" s="291"/>
      <c r="T383" s="291"/>
      <c r="U383" s="291"/>
      <c r="V383" s="291"/>
      <c r="W383" s="291"/>
      <c r="X383" s="291"/>
      <c r="Y383" s="291"/>
      <c r="Z383" s="291"/>
      <c r="AA383" s="291"/>
      <c r="AB383" s="291"/>
      <c r="AC383" s="291"/>
      <c r="AD383" s="291"/>
      <c r="AE383" s="291"/>
      <c r="AF383" s="291"/>
      <c r="AG383" s="291"/>
      <c r="AH383" s="291"/>
      <c r="AI383" s="291"/>
      <c r="AJ383" s="479">
        <f t="shared" si="5"/>
        <v>0</v>
      </c>
    </row>
    <row r="384" spans="1:36" ht="17.25" customHeight="1" x14ac:dyDescent="0.25">
      <c r="A384" s="2"/>
      <c r="B384" s="68"/>
      <c r="C384" s="41"/>
      <c r="D384" s="41"/>
      <c r="E384" s="69"/>
      <c r="F384" s="290"/>
      <c r="G384" s="290"/>
      <c r="H384" s="290"/>
      <c r="I384" s="290"/>
      <c r="J384" s="290"/>
      <c r="K384" s="290"/>
      <c r="L384" s="290"/>
      <c r="M384" s="290"/>
      <c r="N384" s="290"/>
      <c r="O384" s="291"/>
      <c r="P384" s="291"/>
      <c r="Q384" s="291"/>
      <c r="R384" s="291"/>
      <c r="S384" s="291"/>
      <c r="T384" s="291"/>
      <c r="U384" s="291"/>
      <c r="V384" s="291"/>
      <c r="W384" s="291"/>
      <c r="X384" s="291"/>
      <c r="Y384" s="291"/>
      <c r="Z384" s="291"/>
      <c r="AA384" s="291"/>
      <c r="AB384" s="291"/>
      <c r="AC384" s="291"/>
      <c r="AD384" s="291"/>
      <c r="AE384" s="291"/>
      <c r="AF384" s="291"/>
      <c r="AG384" s="291"/>
      <c r="AH384" s="291"/>
      <c r="AI384" s="291"/>
      <c r="AJ384" s="479">
        <f t="shared" si="5"/>
        <v>0</v>
      </c>
    </row>
    <row r="385" spans="1:36" ht="17.25" customHeight="1" x14ac:dyDescent="0.25">
      <c r="A385" s="2"/>
      <c r="B385" s="68"/>
      <c r="C385" s="41"/>
      <c r="D385" s="41"/>
      <c r="E385" s="69"/>
      <c r="F385" s="290"/>
      <c r="G385" s="290"/>
      <c r="H385" s="290"/>
      <c r="I385" s="290"/>
      <c r="J385" s="290"/>
      <c r="K385" s="290"/>
      <c r="L385" s="290"/>
      <c r="M385" s="290"/>
      <c r="N385" s="290"/>
      <c r="O385" s="291"/>
      <c r="P385" s="291"/>
      <c r="Q385" s="291"/>
      <c r="R385" s="291"/>
      <c r="S385" s="291"/>
      <c r="T385" s="291"/>
      <c r="U385" s="291"/>
      <c r="V385" s="291"/>
      <c r="W385" s="291"/>
      <c r="X385" s="291"/>
      <c r="Y385" s="291"/>
      <c r="Z385" s="291"/>
      <c r="AA385" s="291"/>
      <c r="AB385" s="291"/>
      <c r="AC385" s="291"/>
      <c r="AD385" s="291"/>
      <c r="AE385" s="291"/>
      <c r="AF385" s="291"/>
      <c r="AG385" s="291"/>
      <c r="AH385" s="291"/>
      <c r="AI385" s="291"/>
      <c r="AJ385" s="479">
        <f t="shared" si="5"/>
        <v>0</v>
      </c>
    </row>
    <row r="386" spans="1:36" ht="17.25" customHeight="1" x14ac:dyDescent="0.25">
      <c r="A386" s="2"/>
      <c r="B386" s="68"/>
      <c r="C386" s="41"/>
      <c r="D386" s="41"/>
      <c r="E386" s="69"/>
      <c r="F386" s="290"/>
      <c r="G386" s="290"/>
      <c r="H386" s="290"/>
      <c r="I386" s="290"/>
      <c r="J386" s="290"/>
      <c r="K386" s="290"/>
      <c r="L386" s="290"/>
      <c r="M386" s="290"/>
      <c r="N386" s="290"/>
      <c r="O386" s="291"/>
      <c r="P386" s="291"/>
      <c r="Q386" s="291"/>
      <c r="R386" s="291"/>
      <c r="S386" s="291"/>
      <c r="T386" s="291"/>
      <c r="U386" s="291"/>
      <c r="V386" s="291"/>
      <c r="W386" s="291"/>
      <c r="X386" s="291"/>
      <c r="Y386" s="291"/>
      <c r="Z386" s="291"/>
      <c r="AA386" s="291"/>
      <c r="AB386" s="291"/>
      <c r="AC386" s="291"/>
      <c r="AD386" s="291"/>
      <c r="AE386" s="291"/>
      <c r="AF386" s="291"/>
      <c r="AG386" s="291"/>
      <c r="AH386" s="291"/>
      <c r="AI386" s="291"/>
      <c r="AJ386" s="479">
        <f t="shared" si="5"/>
        <v>0</v>
      </c>
    </row>
    <row r="387" spans="1:36" ht="17.25" customHeight="1" x14ac:dyDescent="0.25">
      <c r="A387" s="2"/>
      <c r="B387" s="68"/>
      <c r="C387" s="41"/>
      <c r="D387" s="41"/>
      <c r="E387" s="69"/>
      <c r="F387" s="290"/>
      <c r="G387" s="290"/>
      <c r="H387" s="290"/>
      <c r="I387" s="290"/>
      <c r="J387" s="290"/>
      <c r="K387" s="290"/>
      <c r="L387" s="290"/>
      <c r="M387" s="290"/>
      <c r="N387" s="290"/>
      <c r="O387" s="291"/>
      <c r="P387" s="291"/>
      <c r="Q387" s="291"/>
      <c r="R387" s="291"/>
      <c r="S387" s="291"/>
      <c r="T387" s="291"/>
      <c r="U387" s="291"/>
      <c r="V387" s="291"/>
      <c r="W387" s="291"/>
      <c r="X387" s="291"/>
      <c r="Y387" s="291"/>
      <c r="Z387" s="291"/>
      <c r="AA387" s="291"/>
      <c r="AB387" s="291"/>
      <c r="AC387" s="291"/>
      <c r="AD387" s="291"/>
      <c r="AE387" s="291"/>
      <c r="AF387" s="291"/>
      <c r="AG387" s="291"/>
      <c r="AH387" s="291"/>
      <c r="AI387" s="291"/>
      <c r="AJ387" s="479">
        <f t="shared" si="5"/>
        <v>0</v>
      </c>
    </row>
    <row r="388" spans="1:36" ht="17.25" customHeight="1" x14ac:dyDescent="0.25">
      <c r="A388" s="2"/>
      <c r="B388" s="68"/>
      <c r="C388" s="41"/>
      <c r="D388" s="41"/>
      <c r="E388" s="69"/>
      <c r="F388" s="290"/>
      <c r="G388" s="290"/>
      <c r="H388" s="290"/>
      <c r="I388" s="290"/>
      <c r="J388" s="290"/>
      <c r="K388" s="290"/>
      <c r="L388" s="290"/>
      <c r="M388" s="290"/>
      <c r="N388" s="290"/>
      <c r="O388" s="291"/>
      <c r="P388" s="291"/>
      <c r="Q388" s="291"/>
      <c r="R388" s="291"/>
      <c r="S388" s="291"/>
      <c r="T388" s="291"/>
      <c r="U388" s="291"/>
      <c r="V388" s="291"/>
      <c r="W388" s="291"/>
      <c r="X388" s="291"/>
      <c r="Y388" s="291"/>
      <c r="Z388" s="291"/>
      <c r="AA388" s="291"/>
      <c r="AB388" s="291"/>
      <c r="AC388" s="291"/>
      <c r="AD388" s="291"/>
      <c r="AE388" s="291"/>
      <c r="AF388" s="291"/>
      <c r="AG388" s="291"/>
      <c r="AH388" s="291"/>
      <c r="AI388" s="291"/>
      <c r="AJ388" s="479">
        <f t="shared" si="5"/>
        <v>0</v>
      </c>
    </row>
    <row r="389" spans="1:36" ht="17.25" customHeight="1" x14ac:dyDescent="0.25">
      <c r="A389" s="2"/>
      <c r="B389" s="68"/>
      <c r="C389" s="41"/>
      <c r="D389" s="41"/>
      <c r="E389" s="69"/>
      <c r="F389" s="290"/>
      <c r="G389" s="290"/>
      <c r="H389" s="290"/>
      <c r="I389" s="290"/>
      <c r="J389" s="290"/>
      <c r="K389" s="290"/>
      <c r="L389" s="290"/>
      <c r="M389" s="290"/>
      <c r="N389" s="290"/>
      <c r="O389" s="291"/>
      <c r="P389" s="291"/>
      <c r="Q389" s="291"/>
      <c r="R389" s="291"/>
      <c r="S389" s="291"/>
      <c r="T389" s="291"/>
      <c r="U389" s="291"/>
      <c r="V389" s="291"/>
      <c r="W389" s="291"/>
      <c r="X389" s="291"/>
      <c r="Y389" s="291"/>
      <c r="Z389" s="291"/>
      <c r="AA389" s="291"/>
      <c r="AB389" s="291"/>
      <c r="AC389" s="291"/>
      <c r="AD389" s="291"/>
      <c r="AE389" s="291"/>
      <c r="AF389" s="291"/>
      <c r="AG389" s="291"/>
      <c r="AH389" s="291"/>
      <c r="AI389" s="291"/>
      <c r="AJ389" s="479">
        <f t="shared" si="5"/>
        <v>0</v>
      </c>
    </row>
    <row r="390" spans="1:36" ht="17.25" customHeight="1" x14ac:dyDescent="0.25">
      <c r="A390" s="2"/>
      <c r="B390" s="68"/>
      <c r="C390" s="41"/>
      <c r="D390" s="41"/>
      <c r="E390" s="69"/>
      <c r="F390" s="290"/>
      <c r="G390" s="290"/>
      <c r="H390" s="290"/>
      <c r="I390" s="290"/>
      <c r="J390" s="290"/>
      <c r="K390" s="290"/>
      <c r="L390" s="290"/>
      <c r="M390" s="290"/>
      <c r="N390" s="290"/>
      <c r="O390" s="291"/>
      <c r="P390" s="291"/>
      <c r="Q390" s="291"/>
      <c r="R390" s="291"/>
      <c r="S390" s="291"/>
      <c r="T390" s="291"/>
      <c r="U390" s="291"/>
      <c r="V390" s="291"/>
      <c r="W390" s="291"/>
      <c r="X390" s="291"/>
      <c r="Y390" s="291"/>
      <c r="Z390" s="291"/>
      <c r="AA390" s="291"/>
      <c r="AB390" s="291"/>
      <c r="AC390" s="291"/>
      <c r="AD390" s="291"/>
      <c r="AE390" s="291"/>
      <c r="AF390" s="291"/>
      <c r="AG390" s="291"/>
      <c r="AH390" s="291"/>
      <c r="AI390" s="291"/>
      <c r="AJ390" s="479">
        <f t="shared" si="5"/>
        <v>0</v>
      </c>
    </row>
    <row r="391" spans="1:36" ht="17.25" customHeight="1" x14ac:dyDescent="0.25">
      <c r="A391" s="2"/>
      <c r="B391" s="68"/>
      <c r="C391" s="41"/>
      <c r="D391" s="41"/>
      <c r="E391" s="69"/>
      <c r="F391" s="290"/>
      <c r="G391" s="290"/>
      <c r="H391" s="290"/>
      <c r="I391" s="290"/>
      <c r="J391" s="290"/>
      <c r="K391" s="290"/>
      <c r="L391" s="290"/>
      <c r="M391" s="290"/>
      <c r="N391" s="290"/>
      <c r="O391" s="291"/>
      <c r="P391" s="291"/>
      <c r="Q391" s="291"/>
      <c r="R391" s="291"/>
      <c r="S391" s="291"/>
      <c r="T391" s="291"/>
      <c r="U391" s="291"/>
      <c r="V391" s="291"/>
      <c r="W391" s="291"/>
      <c r="X391" s="291"/>
      <c r="Y391" s="291"/>
      <c r="Z391" s="291"/>
      <c r="AA391" s="291"/>
      <c r="AB391" s="291"/>
      <c r="AC391" s="291"/>
      <c r="AD391" s="291"/>
      <c r="AE391" s="291"/>
      <c r="AF391" s="291"/>
      <c r="AG391" s="291"/>
      <c r="AH391" s="291"/>
      <c r="AI391" s="291"/>
      <c r="AJ391" s="479">
        <f t="shared" si="5"/>
        <v>0</v>
      </c>
    </row>
    <row r="392" spans="1:36" ht="17.25" customHeight="1" x14ac:dyDescent="0.25">
      <c r="A392" s="2"/>
      <c r="B392" s="68"/>
      <c r="C392" s="41"/>
      <c r="D392" s="41"/>
      <c r="E392" s="69"/>
      <c r="F392" s="290"/>
      <c r="G392" s="290"/>
      <c r="H392" s="290"/>
      <c r="I392" s="290"/>
      <c r="J392" s="290"/>
      <c r="K392" s="290"/>
      <c r="L392" s="290"/>
      <c r="M392" s="290"/>
      <c r="N392" s="290"/>
      <c r="O392" s="291"/>
      <c r="P392" s="291"/>
      <c r="Q392" s="291"/>
      <c r="R392" s="291"/>
      <c r="S392" s="291"/>
      <c r="T392" s="291"/>
      <c r="U392" s="291"/>
      <c r="V392" s="291"/>
      <c r="W392" s="291"/>
      <c r="X392" s="291"/>
      <c r="Y392" s="291"/>
      <c r="Z392" s="291"/>
      <c r="AA392" s="291"/>
      <c r="AB392" s="291"/>
      <c r="AC392" s="291"/>
      <c r="AD392" s="291"/>
      <c r="AE392" s="291"/>
      <c r="AF392" s="291"/>
      <c r="AG392" s="291"/>
      <c r="AH392" s="291"/>
      <c r="AI392" s="291"/>
      <c r="AJ392" s="479">
        <f t="shared" si="5"/>
        <v>0</v>
      </c>
    </row>
    <row r="393" spans="1:36" ht="17.25" customHeight="1" x14ac:dyDescent="0.25">
      <c r="A393" s="2"/>
      <c r="B393" s="68"/>
      <c r="C393" s="41"/>
      <c r="D393" s="41"/>
      <c r="E393" s="69"/>
      <c r="F393" s="290"/>
      <c r="G393" s="290"/>
      <c r="H393" s="290"/>
      <c r="I393" s="290"/>
      <c r="J393" s="290"/>
      <c r="K393" s="290"/>
      <c r="L393" s="290"/>
      <c r="M393" s="290"/>
      <c r="N393" s="290"/>
      <c r="O393" s="291"/>
      <c r="P393" s="291"/>
      <c r="Q393" s="291"/>
      <c r="R393" s="291"/>
      <c r="S393" s="291"/>
      <c r="T393" s="291"/>
      <c r="U393" s="291"/>
      <c r="V393" s="291"/>
      <c r="W393" s="291"/>
      <c r="X393" s="291"/>
      <c r="Y393" s="291"/>
      <c r="Z393" s="291"/>
      <c r="AA393" s="291"/>
      <c r="AB393" s="291"/>
      <c r="AC393" s="291"/>
      <c r="AD393" s="291"/>
      <c r="AE393" s="291"/>
      <c r="AF393" s="291"/>
      <c r="AG393" s="291"/>
      <c r="AH393" s="291"/>
      <c r="AI393" s="291"/>
      <c r="AJ393" s="479">
        <f t="shared" si="5"/>
        <v>0</v>
      </c>
    </row>
    <row r="394" spans="1:36" ht="17.25" customHeight="1" x14ac:dyDescent="0.25">
      <c r="A394" s="2"/>
      <c r="B394" s="68"/>
      <c r="C394" s="41"/>
      <c r="D394" s="41"/>
      <c r="E394" s="69"/>
      <c r="F394" s="290"/>
      <c r="G394" s="290"/>
      <c r="H394" s="290"/>
      <c r="I394" s="290"/>
      <c r="J394" s="290"/>
      <c r="K394" s="290"/>
      <c r="L394" s="290"/>
      <c r="M394" s="290"/>
      <c r="N394" s="290"/>
      <c r="O394" s="291"/>
      <c r="P394" s="291"/>
      <c r="Q394" s="291"/>
      <c r="R394" s="291"/>
      <c r="S394" s="291"/>
      <c r="T394" s="291"/>
      <c r="U394" s="291"/>
      <c r="V394" s="291"/>
      <c r="W394" s="291"/>
      <c r="X394" s="291"/>
      <c r="Y394" s="291"/>
      <c r="Z394" s="291"/>
      <c r="AA394" s="291"/>
      <c r="AB394" s="291"/>
      <c r="AC394" s="291"/>
      <c r="AD394" s="291"/>
      <c r="AE394" s="291"/>
      <c r="AF394" s="291"/>
      <c r="AG394" s="291"/>
      <c r="AH394" s="291"/>
      <c r="AI394" s="291"/>
      <c r="AJ394" s="479">
        <f t="shared" si="5"/>
        <v>0</v>
      </c>
    </row>
    <row r="395" spans="1:36" ht="17.25" customHeight="1" x14ac:dyDescent="0.25">
      <c r="A395" s="2"/>
      <c r="B395" s="68"/>
      <c r="C395" s="41"/>
      <c r="D395" s="41"/>
      <c r="E395" s="69"/>
      <c r="F395" s="290"/>
      <c r="G395" s="290"/>
      <c r="H395" s="290"/>
      <c r="I395" s="290"/>
      <c r="J395" s="290"/>
      <c r="K395" s="290"/>
      <c r="L395" s="290"/>
      <c r="M395" s="290"/>
      <c r="N395" s="290"/>
      <c r="O395" s="291"/>
      <c r="P395" s="291"/>
      <c r="Q395" s="291"/>
      <c r="R395" s="291"/>
      <c r="S395" s="291"/>
      <c r="T395" s="291"/>
      <c r="U395" s="291"/>
      <c r="V395" s="291"/>
      <c r="W395" s="291"/>
      <c r="X395" s="291"/>
      <c r="Y395" s="291"/>
      <c r="Z395" s="291"/>
      <c r="AA395" s="291"/>
      <c r="AB395" s="291"/>
      <c r="AC395" s="291"/>
      <c r="AD395" s="291"/>
      <c r="AE395" s="291"/>
      <c r="AF395" s="291"/>
      <c r="AG395" s="291"/>
      <c r="AH395" s="291"/>
      <c r="AI395" s="291"/>
      <c r="AJ395" s="479">
        <f t="shared" si="5"/>
        <v>0</v>
      </c>
    </row>
    <row r="396" spans="1:36" ht="17.25" customHeight="1" x14ac:dyDescent="0.25">
      <c r="A396" s="2"/>
      <c r="B396" s="68"/>
      <c r="C396" s="41"/>
      <c r="D396" s="41"/>
      <c r="E396" s="69"/>
      <c r="F396" s="290"/>
      <c r="G396" s="290"/>
      <c r="H396" s="290"/>
      <c r="I396" s="290"/>
      <c r="J396" s="290"/>
      <c r="K396" s="290"/>
      <c r="L396" s="290"/>
      <c r="M396" s="290"/>
      <c r="N396" s="290"/>
      <c r="O396" s="291"/>
      <c r="P396" s="291"/>
      <c r="Q396" s="291"/>
      <c r="R396" s="291"/>
      <c r="S396" s="291"/>
      <c r="T396" s="291"/>
      <c r="U396" s="291"/>
      <c r="V396" s="291"/>
      <c r="W396" s="291"/>
      <c r="X396" s="291"/>
      <c r="Y396" s="291"/>
      <c r="Z396" s="291"/>
      <c r="AA396" s="291"/>
      <c r="AB396" s="291"/>
      <c r="AC396" s="291"/>
      <c r="AD396" s="291"/>
      <c r="AE396" s="291"/>
      <c r="AF396" s="291"/>
      <c r="AG396" s="291"/>
      <c r="AH396" s="291"/>
      <c r="AI396" s="291"/>
      <c r="AJ396" s="479">
        <f t="shared" si="5"/>
        <v>0</v>
      </c>
    </row>
    <row r="397" spans="1:36" ht="17.25" customHeight="1" x14ac:dyDescent="0.25">
      <c r="A397" s="2"/>
      <c r="B397" s="68"/>
      <c r="C397" s="41"/>
      <c r="D397" s="41"/>
      <c r="E397" s="69"/>
      <c r="F397" s="290"/>
      <c r="G397" s="290"/>
      <c r="H397" s="290"/>
      <c r="I397" s="290"/>
      <c r="J397" s="290"/>
      <c r="K397" s="290"/>
      <c r="L397" s="290"/>
      <c r="M397" s="290"/>
      <c r="N397" s="290"/>
      <c r="O397" s="291"/>
      <c r="P397" s="291"/>
      <c r="Q397" s="291"/>
      <c r="R397" s="291"/>
      <c r="S397" s="291"/>
      <c r="T397" s="291"/>
      <c r="U397" s="291"/>
      <c r="V397" s="291"/>
      <c r="W397" s="291"/>
      <c r="X397" s="291"/>
      <c r="Y397" s="291"/>
      <c r="Z397" s="291"/>
      <c r="AA397" s="291"/>
      <c r="AB397" s="291"/>
      <c r="AC397" s="291"/>
      <c r="AD397" s="291"/>
      <c r="AE397" s="291"/>
      <c r="AF397" s="291"/>
      <c r="AG397" s="291"/>
      <c r="AH397" s="291"/>
      <c r="AI397" s="291"/>
      <c r="AJ397" s="479">
        <f t="shared" si="5"/>
        <v>0</v>
      </c>
    </row>
    <row r="398" spans="1:36" ht="17.25" customHeight="1" x14ac:dyDescent="0.25">
      <c r="A398" s="2"/>
      <c r="B398" s="68"/>
      <c r="C398" s="41"/>
      <c r="D398" s="41"/>
      <c r="E398" s="69"/>
      <c r="F398" s="290"/>
      <c r="G398" s="290"/>
      <c r="H398" s="290"/>
      <c r="I398" s="290"/>
      <c r="J398" s="290"/>
      <c r="K398" s="290"/>
      <c r="L398" s="290"/>
      <c r="M398" s="290"/>
      <c r="N398" s="290"/>
      <c r="O398" s="291"/>
      <c r="P398" s="291"/>
      <c r="Q398" s="291"/>
      <c r="R398" s="291"/>
      <c r="S398" s="291"/>
      <c r="T398" s="291"/>
      <c r="U398" s="291"/>
      <c r="V398" s="291"/>
      <c r="W398" s="291"/>
      <c r="X398" s="291"/>
      <c r="Y398" s="291"/>
      <c r="Z398" s="291"/>
      <c r="AA398" s="291"/>
      <c r="AB398" s="291"/>
      <c r="AC398" s="291"/>
      <c r="AD398" s="291"/>
      <c r="AE398" s="291"/>
      <c r="AF398" s="291"/>
      <c r="AG398" s="291"/>
      <c r="AH398" s="291"/>
      <c r="AI398" s="291"/>
      <c r="AJ398" s="479">
        <f t="shared" si="5"/>
        <v>0</v>
      </c>
    </row>
    <row r="399" spans="1:36" ht="17.25" customHeight="1" x14ac:dyDescent="0.25">
      <c r="A399" s="2"/>
      <c r="B399" s="68"/>
      <c r="C399" s="41"/>
      <c r="D399" s="41"/>
      <c r="E399" s="69"/>
      <c r="F399" s="290"/>
      <c r="G399" s="290"/>
      <c r="H399" s="290"/>
      <c r="I399" s="290"/>
      <c r="J399" s="290"/>
      <c r="K399" s="290"/>
      <c r="L399" s="290"/>
      <c r="M399" s="290"/>
      <c r="N399" s="290"/>
      <c r="O399" s="291"/>
      <c r="P399" s="291"/>
      <c r="Q399" s="291"/>
      <c r="R399" s="291"/>
      <c r="S399" s="291"/>
      <c r="T399" s="291"/>
      <c r="U399" s="291"/>
      <c r="V399" s="291"/>
      <c r="W399" s="291"/>
      <c r="X399" s="291"/>
      <c r="Y399" s="291"/>
      <c r="Z399" s="291"/>
      <c r="AA399" s="291"/>
      <c r="AB399" s="291"/>
      <c r="AC399" s="291"/>
      <c r="AD399" s="291"/>
      <c r="AE399" s="291"/>
      <c r="AF399" s="291"/>
      <c r="AG399" s="291"/>
      <c r="AH399" s="291"/>
      <c r="AI399" s="291"/>
      <c r="AJ399" s="479">
        <f t="shared" si="5"/>
        <v>0</v>
      </c>
    </row>
    <row r="400" spans="1:36" ht="17.25" customHeight="1" x14ac:dyDescent="0.25">
      <c r="A400" s="2"/>
      <c r="B400" s="68"/>
      <c r="C400" s="41"/>
      <c r="D400" s="41"/>
      <c r="E400" s="69"/>
      <c r="F400" s="290"/>
      <c r="G400" s="290"/>
      <c r="H400" s="290"/>
      <c r="I400" s="290"/>
      <c r="J400" s="290"/>
      <c r="K400" s="290"/>
      <c r="L400" s="290"/>
      <c r="M400" s="290"/>
      <c r="N400" s="290"/>
      <c r="O400" s="291"/>
      <c r="P400" s="291"/>
      <c r="Q400" s="291"/>
      <c r="R400" s="291"/>
      <c r="S400" s="291"/>
      <c r="T400" s="291"/>
      <c r="U400" s="291"/>
      <c r="V400" s="291"/>
      <c r="W400" s="291"/>
      <c r="X400" s="291"/>
      <c r="Y400" s="291"/>
      <c r="Z400" s="291"/>
      <c r="AA400" s="291"/>
      <c r="AB400" s="291"/>
      <c r="AC400" s="291"/>
      <c r="AD400" s="291"/>
      <c r="AE400" s="291"/>
      <c r="AF400" s="291"/>
      <c r="AG400" s="291"/>
      <c r="AH400" s="291"/>
      <c r="AI400" s="291"/>
      <c r="AJ400" s="479">
        <f t="shared" si="5"/>
        <v>0</v>
      </c>
    </row>
    <row r="401" spans="1:36" ht="17.25" customHeight="1" x14ac:dyDescent="0.25">
      <c r="A401" s="2"/>
      <c r="B401" s="68"/>
      <c r="C401" s="41"/>
      <c r="D401" s="41"/>
      <c r="E401" s="69"/>
      <c r="F401" s="290"/>
      <c r="G401" s="290"/>
      <c r="H401" s="290"/>
      <c r="I401" s="290"/>
      <c r="J401" s="290"/>
      <c r="K401" s="290"/>
      <c r="L401" s="290"/>
      <c r="M401" s="290"/>
      <c r="N401" s="290"/>
      <c r="O401" s="291"/>
      <c r="P401" s="291"/>
      <c r="Q401" s="291"/>
      <c r="R401" s="291"/>
      <c r="S401" s="291"/>
      <c r="T401" s="291"/>
      <c r="U401" s="291"/>
      <c r="V401" s="291"/>
      <c r="W401" s="291"/>
      <c r="X401" s="291"/>
      <c r="Y401" s="291"/>
      <c r="Z401" s="291"/>
      <c r="AA401" s="291"/>
      <c r="AB401" s="291"/>
      <c r="AC401" s="291"/>
      <c r="AD401" s="291"/>
      <c r="AE401" s="291"/>
      <c r="AF401" s="291"/>
      <c r="AG401" s="291"/>
      <c r="AH401" s="291"/>
      <c r="AI401" s="291"/>
      <c r="AJ401" s="479">
        <f t="shared" si="5"/>
        <v>0</v>
      </c>
    </row>
    <row r="402" spans="1:36" ht="17.25" customHeight="1" x14ac:dyDescent="0.25">
      <c r="A402" s="2"/>
      <c r="B402" s="68"/>
      <c r="C402" s="41"/>
      <c r="D402" s="41"/>
      <c r="E402" s="69"/>
      <c r="F402" s="290"/>
      <c r="G402" s="290"/>
      <c r="H402" s="290"/>
      <c r="I402" s="290"/>
      <c r="J402" s="290"/>
      <c r="K402" s="290"/>
      <c r="L402" s="290"/>
      <c r="M402" s="290"/>
      <c r="N402" s="290"/>
      <c r="O402" s="291"/>
      <c r="P402" s="291"/>
      <c r="Q402" s="291"/>
      <c r="R402" s="291"/>
      <c r="S402" s="291"/>
      <c r="T402" s="291"/>
      <c r="U402" s="291"/>
      <c r="V402" s="291"/>
      <c r="W402" s="291"/>
      <c r="X402" s="291"/>
      <c r="Y402" s="291"/>
      <c r="Z402" s="291"/>
      <c r="AA402" s="291"/>
      <c r="AB402" s="291"/>
      <c r="AC402" s="291"/>
      <c r="AD402" s="291"/>
      <c r="AE402" s="291"/>
      <c r="AF402" s="291"/>
      <c r="AG402" s="291"/>
      <c r="AH402" s="291"/>
      <c r="AI402" s="291"/>
      <c r="AJ402" s="479">
        <f t="shared" ref="AJ402:AJ465" si="6">SUM(F402:AI402)</f>
        <v>0</v>
      </c>
    </row>
    <row r="403" spans="1:36" ht="17.25" customHeight="1" x14ac:dyDescent="0.25">
      <c r="A403" s="2"/>
      <c r="B403" s="68"/>
      <c r="C403" s="41"/>
      <c r="D403" s="41"/>
      <c r="E403" s="69"/>
      <c r="F403" s="290"/>
      <c r="G403" s="290"/>
      <c r="H403" s="290"/>
      <c r="I403" s="290"/>
      <c r="J403" s="290"/>
      <c r="K403" s="290"/>
      <c r="L403" s="290"/>
      <c r="M403" s="290"/>
      <c r="N403" s="290"/>
      <c r="O403" s="291"/>
      <c r="P403" s="291"/>
      <c r="Q403" s="291"/>
      <c r="R403" s="291"/>
      <c r="S403" s="291"/>
      <c r="T403" s="291"/>
      <c r="U403" s="291"/>
      <c r="V403" s="291"/>
      <c r="W403" s="291"/>
      <c r="X403" s="291"/>
      <c r="Y403" s="291"/>
      <c r="Z403" s="291"/>
      <c r="AA403" s="291"/>
      <c r="AB403" s="291"/>
      <c r="AC403" s="291"/>
      <c r="AD403" s="291"/>
      <c r="AE403" s="291"/>
      <c r="AF403" s="291"/>
      <c r="AG403" s="291"/>
      <c r="AH403" s="291"/>
      <c r="AI403" s="291"/>
      <c r="AJ403" s="479">
        <f t="shared" si="6"/>
        <v>0</v>
      </c>
    </row>
    <row r="404" spans="1:36" ht="17.25" customHeight="1" x14ac:dyDescent="0.25">
      <c r="A404" s="2"/>
      <c r="B404" s="68"/>
      <c r="C404" s="41"/>
      <c r="D404" s="41"/>
      <c r="E404" s="69"/>
      <c r="F404" s="290"/>
      <c r="G404" s="290"/>
      <c r="H404" s="290"/>
      <c r="I404" s="290"/>
      <c r="J404" s="290"/>
      <c r="K404" s="290"/>
      <c r="L404" s="290"/>
      <c r="M404" s="290"/>
      <c r="N404" s="290"/>
      <c r="O404" s="291"/>
      <c r="P404" s="291"/>
      <c r="Q404" s="291"/>
      <c r="R404" s="291"/>
      <c r="S404" s="291"/>
      <c r="T404" s="291"/>
      <c r="U404" s="291"/>
      <c r="V404" s="291"/>
      <c r="W404" s="291"/>
      <c r="X404" s="291"/>
      <c r="Y404" s="291"/>
      <c r="Z404" s="291"/>
      <c r="AA404" s="291"/>
      <c r="AB404" s="291"/>
      <c r="AC404" s="291"/>
      <c r="AD404" s="291"/>
      <c r="AE404" s="291"/>
      <c r="AF404" s="291"/>
      <c r="AG404" s="291"/>
      <c r="AH404" s="291"/>
      <c r="AI404" s="291"/>
      <c r="AJ404" s="479">
        <f t="shared" si="6"/>
        <v>0</v>
      </c>
    </row>
    <row r="405" spans="1:36" ht="17.25" customHeight="1" x14ac:dyDescent="0.25">
      <c r="A405" s="2"/>
      <c r="B405" s="68"/>
      <c r="C405" s="41"/>
      <c r="D405" s="41"/>
      <c r="E405" s="69"/>
      <c r="F405" s="290"/>
      <c r="G405" s="290"/>
      <c r="H405" s="290"/>
      <c r="I405" s="290"/>
      <c r="J405" s="290"/>
      <c r="K405" s="290"/>
      <c r="L405" s="290"/>
      <c r="M405" s="290"/>
      <c r="N405" s="290"/>
      <c r="O405" s="291"/>
      <c r="P405" s="291"/>
      <c r="Q405" s="291"/>
      <c r="R405" s="291"/>
      <c r="S405" s="291"/>
      <c r="T405" s="291"/>
      <c r="U405" s="291"/>
      <c r="V405" s="291"/>
      <c r="W405" s="291"/>
      <c r="X405" s="291"/>
      <c r="Y405" s="291"/>
      <c r="Z405" s="291"/>
      <c r="AA405" s="291"/>
      <c r="AB405" s="291"/>
      <c r="AC405" s="291"/>
      <c r="AD405" s="291"/>
      <c r="AE405" s="291"/>
      <c r="AF405" s="291"/>
      <c r="AG405" s="291"/>
      <c r="AH405" s="291"/>
      <c r="AI405" s="291"/>
      <c r="AJ405" s="479">
        <f t="shared" si="6"/>
        <v>0</v>
      </c>
    </row>
    <row r="406" spans="1:36" ht="17.25" customHeight="1" x14ac:dyDescent="0.25">
      <c r="A406" s="2"/>
      <c r="B406" s="68"/>
      <c r="C406" s="41"/>
      <c r="D406" s="41"/>
      <c r="E406" s="69"/>
      <c r="F406" s="290"/>
      <c r="G406" s="290"/>
      <c r="H406" s="290"/>
      <c r="I406" s="290"/>
      <c r="J406" s="290"/>
      <c r="K406" s="290"/>
      <c r="L406" s="290"/>
      <c r="M406" s="290"/>
      <c r="N406" s="290"/>
      <c r="O406" s="291"/>
      <c r="P406" s="291"/>
      <c r="Q406" s="291"/>
      <c r="R406" s="291"/>
      <c r="S406" s="291"/>
      <c r="T406" s="291"/>
      <c r="U406" s="291"/>
      <c r="V406" s="291"/>
      <c r="W406" s="291"/>
      <c r="X406" s="291"/>
      <c r="Y406" s="291"/>
      <c r="Z406" s="291"/>
      <c r="AA406" s="291"/>
      <c r="AB406" s="291"/>
      <c r="AC406" s="291"/>
      <c r="AD406" s="291"/>
      <c r="AE406" s="291"/>
      <c r="AF406" s="291"/>
      <c r="AG406" s="291"/>
      <c r="AH406" s="291"/>
      <c r="AI406" s="291"/>
      <c r="AJ406" s="479">
        <f t="shared" si="6"/>
        <v>0</v>
      </c>
    </row>
    <row r="407" spans="1:36" ht="17.25" customHeight="1" x14ac:dyDescent="0.25">
      <c r="A407" s="2"/>
      <c r="B407" s="68"/>
      <c r="C407" s="41"/>
      <c r="D407" s="41"/>
      <c r="E407" s="69"/>
      <c r="F407" s="290"/>
      <c r="G407" s="290"/>
      <c r="H407" s="290"/>
      <c r="I407" s="290"/>
      <c r="J407" s="290"/>
      <c r="K407" s="290"/>
      <c r="L407" s="290"/>
      <c r="M407" s="290"/>
      <c r="N407" s="290"/>
      <c r="O407" s="291"/>
      <c r="P407" s="291"/>
      <c r="Q407" s="291"/>
      <c r="R407" s="291"/>
      <c r="S407" s="291"/>
      <c r="T407" s="291"/>
      <c r="U407" s="291"/>
      <c r="V407" s="291"/>
      <c r="W407" s="291"/>
      <c r="X407" s="291"/>
      <c r="Y407" s="291"/>
      <c r="Z407" s="291"/>
      <c r="AA407" s="291"/>
      <c r="AB407" s="291"/>
      <c r="AC407" s="291"/>
      <c r="AD407" s="291"/>
      <c r="AE407" s="291"/>
      <c r="AF407" s="291"/>
      <c r="AG407" s="291"/>
      <c r="AH407" s="291"/>
      <c r="AI407" s="291"/>
      <c r="AJ407" s="479">
        <f t="shared" si="6"/>
        <v>0</v>
      </c>
    </row>
    <row r="408" spans="1:36" ht="17.25" customHeight="1" x14ac:dyDescent="0.25">
      <c r="A408" s="2"/>
      <c r="B408" s="68"/>
      <c r="C408" s="41"/>
      <c r="D408" s="41"/>
      <c r="E408" s="69"/>
      <c r="F408" s="290"/>
      <c r="G408" s="290"/>
      <c r="H408" s="290"/>
      <c r="I408" s="290"/>
      <c r="J408" s="290"/>
      <c r="K408" s="290"/>
      <c r="L408" s="290"/>
      <c r="M408" s="290"/>
      <c r="N408" s="290"/>
      <c r="O408" s="291"/>
      <c r="P408" s="291"/>
      <c r="Q408" s="291"/>
      <c r="R408" s="291"/>
      <c r="S408" s="291"/>
      <c r="T408" s="291"/>
      <c r="U408" s="291"/>
      <c r="V408" s="291"/>
      <c r="W408" s="291"/>
      <c r="X408" s="291"/>
      <c r="Y408" s="291"/>
      <c r="Z408" s="291"/>
      <c r="AA408" s="291"/>
      <c r="AB408" s="291"/>
      <c r="AC408" s="291"/>
      <c r="AD408" s="291"/>
      <c r="AE408" s="291"/>
      <c r="AF408" s="291"/>
      <c r="AG408" s="291"/>
      <c r="AH408" s="291"/>
      <c r="AI408" s="291"/>
      <c r="AJ408" s="479">
        <f t="shared" si="6"/>
        <v>0</v>
      </c>
    </row>
    <row r="409" spans="1:36" ht="17.25" customHeight="1" x14ac:dyDescent="0.25">
      <c r="A409" s="2"/>
      <c r="B409" s="68"/>
      <c r="C409" s="41"/>
      <c r="D409" s="41"/>
      <c r="E409" s="69"/>
      <c r="F409" s="290"/>
      <c r="G409" s="290"/>
      <c r="H409" s="290"/>
      <c r="I409" s="290"/>
      <c r="J409" s="290"/>
      <c r="K409" s="290"/>
      <c r="L409" s="290"/>
      <c r="M409" s="290"/>
      <c r="N409" s="290"/>
      <c r="O409" s="291"/>
      <c r="P409" s="291"/>
      <c r="Q409" s="291"/>
      <c r="R409" s="291"/>
      <c r="S409" s="291"/>
      <c r="T409" s="291"/>
      <c r="U409" s="291"/>
      <c r="V409" s="291"/>
      <c r="W409" s="291"/>
      <c r="X409" s="291"/>
      <c r="Y409" s="291"/>
      <c r="Z409" s="291"/>
      <c r="AA409" s="291"/>
      <c r="AB409" s="291"/>
      <c r="AC409" s="291"/>
      <c r="AD409" s="291"/>
      <c r="AE409" s="291"/>
      <c r="AF409" s="291"/>
      <c r="AG409" s="291"/>
      <c r="AH409" s="291"/>
      <c r="AI409" s="291"/>
      <c r="AJ409" s="479">
        <f t="shared" si="6"/>
        <v>0</v>
      </c>
    </row>
    <row r="410" spans="1:36" ht="17.25" customHeight="1" x14ac:dyDescent="0.25">
      <c r="A410" s="2"/>
      <c r="B410" s="68"/>
      <c r="C410" s="41"/>
      <c r="D410" s="41"/>
      <c r="E410" s="69"/>
      <c r="F410" s="290"/>
      <c r="G410" s="290"/>
      <c r="H410" s="290"/>
      <c r="I410" s="290"/>
      <c r="J410" s="290"/>
      <c r="K410" s="290"/>
      <c r="L410" s="290"/>
      <c r="M410" s="290"/>
      <c r="N410" s="290"/>
      <c r="O410" s="291"/>
      <c r="P410" s="291"/>
      <c r="Q410" s="291"/>
      <c r="R410" s="291"/>
      <c r="S410" s="291"/>
      <c r="T410" s="291"/>
      <c r="U410" s="291"/>
      <c r="V410" s="291"/>
      <c r="W410" s="291"/>
      <c r="X410" s="291"/>
      <c r="Y410" s="291"/>
      <c r="Z410" s="291"/>
      <c r="AA410" s="291"/>
      <c r="AB410" s="291"/>
      <c r="AC410" s="291"/>
      <c r="AD410" s="291"/>
      <c r="AE410" s="291"/>
      <c r="AF410" s="291"/>
      <c r="AG410" s="291"/>
      <c r="AH410" s="291"/>
      <c r="AI410" s="291"/>
      <c r="AJ410" s="479">
        <f t="shared" si="6"/>
        <v>0</v>
      </c>
    </row>
    <row r="411" spans="1:36" ht="17.25" customHeight="1" x14ac:dyDescent="0.25">
      <c r="A411" s="2"/>
      <c r="B411" s="68"/>
      <c r="C411" s="41"/>
      <c r="D411" s="41"/>
      <c r="E411" s="69"/>
      <c r="F411" s="290"/>
      <c r="G411" s="290"/>
      <c r="H411" s="290"/>
      <c r="I411" s="290"/>
      <c r="J411" s="290"/>
      <c r="K411" s="290"/>
      <c r="L411" s="290"/>
      <c r="M411" s="290"/>
      <c r="N411" s="290"/>
      <c r="O411" s="291"/>
      <c r="P411" s="291"/>
      <c r="Q411" s="291"/>
      <c r="R411" s="291"/>
      <c r="S411" s="291"/>
      <c r="T411" s="291"/>
      <c r="U411" s="291"/>
      <c r="V411" s="291"/>
      <c r="W411" s="291"/>
      <c r="X411" s="291"/>
      <c r="Y411" s="291"/>
      <c r="Z411" s="291"/>
      <c r="AA411" s="291"/>
      <c r="AB411" s="291"/>
      <c r="AC411" s="291"/>
      <c r="AD411" s="291"/>
      <c r="AE411" s="291"/>
      <c r="AF411" s="291"/>
      <c r="AG411" s="291"/>
      <c r="AH411" s="291"/>
      <c r="AI411" s="291"/>
      <c r="AJ411" s="479">
        <f t="shared" si="6"/>
        <v>0</v>
      </c>
    </row>
    <row r="412" spans="1:36" ht="17.25" customHeight="1" x14ac:dyDescent="0.25">
      <c r="A412" s="2"/>
      <c r="B412" s="68"/>
      <c r="C412" s="41"/>
      <c r="D412" s="41"/>
      <c r="E412" s="69"/>
      <c r="F412" s="290"/>
      <c r="G412" s="290"/>
      <c r="H412" s="290"/>
      <c r="I412" s="290"/>
      <c r="J412" s="290"/>
      <c r="K412" s="290"/>
      <c r="L412" s="290"/>
      <c r="M412" s="290"/>
      <c r="N412" s="290"/>
      <c r="O412" s="291"/>
      <c r="P412" s="291"/>
      <c r="Q412" s="291"/>
      <c r="R412" s="291"/>
      <c r="S412" s="291"/>
      <c r="T412" s="291"/>
      <c r="U412" s="291"/>
      <c r="V412" s="291"/>
      <c r="W412" s="291"/>
      <c r="X412" s="291"/>
      <c r="Y412" s="291"/>
      <c r="Z412" s="291"/>
      <c r="AA412" s="291"/>
      <c r="AB412" s="291"/>
      <c r="AC412" s="291"/>
      <c r="AD412" s="291"/>
      <c r="AE412" s="291"/>
      <c r="AF412" s="291"/>
      <c r="AG412" s="291"/>
      <c r="AH412" s="291"/>
      <c r="AI412" s="291"/>
      <c r="AJ412" s="479">
        <f t="shared" si="6"/>
        <v>0</v>
      </c>
    </row>
    <row r="413" spans="1:36" ht="17.25" customHeight="1" x14ac:dyDescent="0.25">
      <c r="A413" s="2"/>
      <c r="B413" s="68"/>
      <c r="C413" s="41"/>
      <c r="D413" s="41"/>
      <c r="E413" s="69"/>
      <c r="F413" s="290"/>
      <c r="G413" s="290"/>
      <c r="H413" s="290"/>
      <c r="I413" s="290"/>
      <c r="J413" s="290"/>
      <c r="K413" s="290"/>
      <c r="L413" s="290"/>
      <c r="M413" s="290"/>
      <c r="N413" s="290"/>
      <c r="O413" s="291"/>
      <c r="P413" s="291"/>
      <c r="Q413" s="291"/>
      <c r="R413" s="291"/>
      <c r="S413" s="291"/>
      <c r="T413" s="291"/>
      <c r="U413" s="291"/>
      <c r="V413" s="291"/>
      <c r="W413" s="291"/>
      <c r="X413" s="291"/>
      <c r="Y413" s="291"/>
      <c r="Z413" s="291"/>
      <c r="AA413" s="291"/>
      <c r="AB413" s="291"/>
      <c r="AC413" s="291"/>
      <c r="AD413" s="291"/>
      <c r="AE413" s="291"/>
      <c r="AF413" s="291"/>
      <c r="AG413" s="291"/>
      <c r="AH413" s="291"/>
      <c r="AI413" s="291"/>
      <c r="AJ413" s="479">
        <f t="shared" si="6"/>
        <v>0</v>
      </c>
    </row>
    <row r="414" spans="1:36" ht="17.25" customHeight="1" x14ac:dyDescent="0.25">
      <c r="A414" s="2"/>
      <c r="B414" s="68"/>
      <c r="C414" s="41"/>
      <c r="D414" s="41"/>
      <c r="E414" s="69"/>
      <c r="F414" s="290"/>
      <c r="G414" s="290"/>
      <c r="H414" s="290"/>
      <c r="I414" s="290"/>
      <c r="J414" s="290"/>
      <c r="K414" s="290"/>
      <c r="L414" s="290"/>
      <c r="M414" s="290"/>
      <c r="N414" s="290"/>
      <c r="O414" s="291"/>
      <c r="P414" s="291"/>
      <c r="Q414" s="291"/>
      <c r="R414" s="291"/>
      <c r="S414" s="291"/>
      <c r="T414" s="291"/>
      <c r="U414" s="291"/>
      <c r="V414" s="291"/>
      <c r="W414" s="291"/>
      <c r="X414" s="291"/>
      <c r="Y414" s="291"/>
      <c r="Z414" s="291"/>
      <c r="AA414" s="291"/>
      <c r="AB414" s="291"/>
      <c r="AC414" s="291"/>
      <c r="AD414" s="291"/>
      <c r="AE414" s="291"/>
      <c r="AF414" s="291"/>
      <c r="AG414" s="291"/>
      <c r="AH414" s="291"/>
      <c r="AI414" s="291"/>
      <c r="AJ414" s="479">
        <f t="shared" si="6"/>
        <v>0</v>
      </c>
    </row>
    <row r="415" spans="1:36" ht="17.25" customHeight="1" x14ac:dyDescent="0.25">
      <c r="A415" s="2"/>
      <c r="B415" s="68"/>
      <c r="C415" s="41"/>
      <c r="D415" s="41"/>
      <c r="E415" s="69"/>
      <c r="F415" s="290"/>
      <c r="G415" s="290"/>
      <c r="H415" s="290"/>
      <c r="I415" s="290"/>
      <c r="J415" s="290"/>
      <c r="K415" s="290"/>
      <c r="L415" s="290"/>
      <c r="M415" s="290"/>
      <c r="N415" s="290"/>
      <c r="O415" s="291"/>
      <c r="P415" s="291"/>
      <c r="Q415" s="291"/>
      <c r="R415" s="291"/>
      <c r="S415" s="291"/>
      <c r="T415" s="291"/>
      <c r="U415" s="291"/>
      <c r="V415" s="291"/>
      <c r="W415" s="291"/>
      <c r="X415" s="291"/>
      <c r="Y415" s="291"/>
      <c r="Z415" s="291"/>
      <c r="AA415" s="291"/>
      <c r="AB415" s="291"/>
      <c r="AC415" s="291"/>
      <c r="AD415" s="291"/>
      <c r="AE415" s="291"/>
      <c r="AF415" s="291"/>
      <c r="AG415" s="291"/>
      <c r="AH415" s="291"/>
      <c r="AI415" s="291"/>
      <c r="AJ415" s="479">
        <f t="shared" si="6"/>
        <v>0</v>
      </c>
    </row>
    <row r="416" spans="1:36" ht="17.25" customHeight="1" x14ac:dyDescent="0.25">
      <c r="A416" s="2"/>
      <c r="B416" s="68"/>
      <c r="C416" s="41"/>
      <c r="D416" s="41"/>
      <c r="E416" s="69"/>
      <c r="F416" s="290"/>
      <c r="G416" s="290"/>
      <c r="H416" s="290"/>
      <c r="I416" s="290"/>
      <c r="J416" s="290"/>
      <c r="K416" s="290"/>
      <c r="L416" s="290"/>
      <c r="M416" s="290"/>
      <c r="N416" s="290"/>
      <c r="O416" s="291"/>
      <c r="P416" s="291"/>
      <c r="Q416" s="291"/>
      <c r="R416" s="291"/>
      <c r="S416" s="291"/>
      <c r="T416" s="291"/>
      <c r="U416" s="291"/>
      <c r="V416" s="291"/>
      <c r="W416" s="291"/>
      <c r="X416" s="291"/>
      <c r="Y416" s="291"/>
      <c r="Z416" s="291"/>
      <c r="AA416" s="291"/>
      <c r="AB416" s="291"/>
      <c r="AC416" s="291"/>
      <c r="AD416" s="291"/>
      <c r="AE416" s="291"/>
      <c r="AF416" s="291"/>
      <c r="AG416" s="291"/>
      <c r="AH416" s="291"/>
      <c r="AI416" s="291"/>
      <c r="AJ416" s="479">
        <f t="shared" si="6"/>
        <v>0</v>
      </c>
    </row>
    <row r="417" spans="1:36" ht="17.25" customHeight="1" x14ac:dyDescent="0.25">
      <c r="A417" s="2"/>
      <c r="B417" s="68"/>
      <c r="C417" s="41"/>
      <c r="D417" s="41"/>
      <c r="E417" s="69"/>
      <c r="F417" s="290"/>
      <c r="G417" s="290"/>
      <c r="H417" s="290"/>
      <c r="I417" s="290"/>
      <c r="J417" s="290"/>
      <c r="K417" s="290"/>
      <c r="L417" s="290"/>
      <c r="M417" s="290"/>
      <c r="N417" s="290"/>
      <c r="O417" s="291"/>
      <c r="P417" s="291"/>
      <c r="Q417" s="291"/>
      <c r="R417" s="291"/>
      <c r="S417" s="291"/>
      <c r="T417" s="291"/>
      <c r="U417" s="291"/>
      <c r="V417" s="291"/>
      <c r="W417" s="291"/>
      <c r="X417" s="291"/>
      <c r="Y417" s="291"/>
      <c r="Z417" s="291"/>
      <c r="AA417" s="291"/>
      <c r="AB417" s="291"/>
      <c r="AC417" s="291"/>
      <c r="AD417" s="291"/>
      <c r="AE417" s="291"/>
      <c r="AF417" s="291"/>
      <c r="AG417" s="291"/>
      <c r="AH417" s="291"/>
      <c r="AI417" s="291"/>
      <c r="AJ417" s="479">
        <f t="shared" si="6"/>
        <v>0</v>
      </c>
    </row>
    <row r="418" spans="1:36" ht="17.25" customHeight="1" x14ac:dyDescent="0.25">
      <c r="A418" s="2"/>
      <c r="B418" s="68"/>
      <c r="C418" s="41"/>
      <c r="D418" s="41"/>
      <c r="E418" s="69"/>
      <c r="F418" s="290"/>
      <c r="G418" s="290"/>
      <c r="H418" s="290"/>
      <c r="I418" s="290"/>
      <c r="J418" s="290"/>
      <c r="K418" s="290"/>
      <c r="L418" s="290"/>
      <c r="M418" s="290"/>
      <c r="N418" s="290"/>
      <c r="O418" s="291"/>
      <c r="P418" s="291"/>
      <c r="Q418" s="291"/>
      <c r="R418" s="291"/>
      <c r="S418" s="291"/>
      <c r="T418" s="291"/>
      <c r="U418" s="291"/>
      <c r="V418" s="291"/>
      <c r="W418" s="291"/>
      <c r="X418" s="291"/>
      <c r="Y418" s="291"/>
      <c r="Z418" s="291"/>
      <c r="AA418" s="291"/>
      <c r="AB418" s="291"/>
      <c r="AC418" s="291"/>
      <c r="AD418" s="291"/>
      <c r="AE418" s="291"/>
      <c r="AF418" s="291"/>
      <c r="AG418" s="291"/>
      <c r="AH418" s="291"/>
      <c r="AI418" s="291"/>
      <c r="AJ418" s="479">
        <f t="shared" si="6"/>
        <v>0</v>
      </c>
    </row>
    <row r="419" spans="1:36" ht="17.25" customHeight="1" x14ac:dyDescent="0.25">
      <c r="A419" s="2"/>
      <c r="B419" s="68"/>
      <c r="C419" s="41"/>
      <c r="D419" s="41"/>
      <c r="E419" s="69"/>
      <c r="F419" s="290"/>
      <c r="G419" s="290"/>
      <c r="H419" s="290"/>
      <c r="I419" s="290"/>
      <c r="J419" s="290"/>
      <c r="K419" s="290"/>
      <c r="L419" s="290"/>
      <c r="M419" s="290"/>
      <c r="N419" s="290"/>
      <c r="O419" s="291"/>
      <c r="P419" s="291"/>
      <c r="Q419" s="291"/>
      <c r="R419" s="291"/>
      <c r="S419" s="291"/>
      <c r="T419" s="291"/>
      <c r="U419" s="291"/>
      <c r="V419" s="291"/>
      <c r="W419" s="291"/>
      <c r="X419" s="291"/>
      <c r="Y419" s="291"/>
      <c r="Z419" s="291"/>
      <c r="AA419" s="291"/>
      <c r="AB419" s="291"/>
      <c r="AC419" s="291"/>
      <c r="AD419" s="291"/>
      <c r="AE419" s="291"/>
      <c r="AF419" s="291"/>
      <c r="AG419" s="291"/>
      <c r="AH419" s="291"/>
      <c r="AI419" s="291"/>
      <c r="AJ419" s="479">
        <f t="shared" si="6"/>
        <v>0</v>
      </c>
    </row>
    <row r="420" spans="1:36" ht="17.25" customHeight="1" x14ac:dyDescent="0.25">
      <c r="A420" s="2"/>
      <c r="B420" s="68"/>
      <c r="C420" s="41"/>
      <c r="D420" s="41"/>
      <c r="E420" s="69"/>
      <c r="F420" s="290"/>
      <c r="G420" s="290"/>
      <c r="H420" s="290"/>
      <c r="I420" s="290"/>
      <c r="J420" s="290"/>
      <c r="K420" s="290"/>
      <c r="L420" s="290"/>
      <c r="M420" s="290"/>
      <c r="N420" s="290"/>
      <c r="O420" s="291"/>
      <c r="P420" s="291"/>
      <c r="Q420" s="291"/>
      <c r="R420" s="291"/>
      <c r="S420" s="291"/>
      <c r="T420" s="291"/>
      <c r="U420" s="291"/>
      <c r="V420" s="291"/>
      <c r="W420" s="291"/>
      <c r="X420" s="291"/>
      <c r="Y420" s="291"/>
      <c r="Z420" s="291"/>
      <c r="AA420" s="291"/>
      <c r="AB420" s="291"/>
      <c r="AC420" s="291"/>
      <c r="AD420" s="291"/>
      <c r="AE420" s="291"/>
      <c r="AF420" s="291"/>
      <c r="AG420" s="291"/>
      <c r="AH420" s="291"/>
      <c r="AI420" s="291"/>
      <c r="AJ420" s="479">
        <f t="shared" si="6"/>
        <v>0</v>
      </c>
    </row>
    <row r="421" spans="1:36" ht="17.25" customHeight="1" x14ac:dyDescent="0.25">
      <c r="A421" s="2"/>
      <c r="B421" s="68"/>
      <c r="C421" s="41"/>
      <c r="D421" s="41"/>
      <c r="E421" s="69"/>
      <c r="F421" s="290"/>
      <c r="G421" s="290"/>
      <c r="H421" s="290"/>
      <c r="I421" s="290"/>
      <c r="J421" s="290"/>
      <c r="K421" s="290"/>
      <c r="L421" s="290"/>
      <c r="M421" s="290"/>
      <c r="N421" s="290"/>
      <c r="O421" s="291"/>
      <c r="P421" s="291"/>
      <c r="Q421" s="291"/>
      <c r="R421" s="291"/>
      <c r="S421" s="291"/>
      <c r="T421" s="291"/>
      <c r="U421" s="291"/>
      <c r="V421" s="291"/>
      <c r="W421" s="291"/>
      <c r="X421" s="291"/>
      <c r="Y421" s="291"/>
      <c r="Z421" s="291"/>
      <c r="AA421" s="291"/>
      <c r="AB421" s="291"/>
      <c r="AC421" s="291"/>
      <c r="AD421" s="291"/>
      <c r="AE421" s="291"/>
      <c r="AF421" s="291"/>
      <c r="AG421" s="291"/>
      <c r="AH421" s="291"/>
      <c r="AI421" s="291"/>
      <c r="AJ421" s="479">
        <f t="shared" si="6"/>
        <v>0</v>
      </c>
    </row>
    <row r="422" spans="1:36" ht="17.25" customHeight="1" x14ac:dyDescent="0.25">
      <c r="A422" s="2"/>
      <c r="B422" s="68"/>
      <c r="C422" s="41"/>
      <c r="D422" s="41"/>
      <c r="E422" s="69"/>
      <c r="F422" s="290"/>
      <c r="G422" s="290"/>
      <c r="H422" s="290"/>
      <c r="I422" s="290"/>
      <c r="J422" s="290"/>
      <c r="K422" s="290"/>
      <c r="L422" s="290"/>
      <c r="M422" s="290"/>
      <c r="N422" s="290"/>
      <c r="O422" s="291"/>
      <c r="P422" s="291"/>
      <c r="Q422" s="291"/>
      <c r="R422" s="291"/>
      <c r="S422" s="291"/>
      <c r="T422" s="291"/>
      <c r="U422" s="291"/>
      <c r="V422" s="291"/>
      <c r="W422" s="291"/>
      <c r="X422" s="291"/>
      <c r="Y422" s="291"/>
      <c r="Z422" s="291"/>
      <c r="AA422" s="291"/>
      <c r="AB422" s="291"/>
      <c r="AC422" s="291"/>
      <c r="AD422" s="291"/>
      <c r="AE422" s="291"/>
      <c r="AF422" s="291"/>
      <c r="AG422" s="291"/>
      <c r="AH422" s="291"/>
      <c r="AI422" s="291"/>
      <c r="AJ422" s="479">
        <f t="shared" si="6"/>
        <v>0</v>
      </c>
    </row>
    <row r="423" spans="1:36" ht="17.25" customHeight="1" x14ac:dyDescent="0.25">
      <c r="A423" s="2"/>
      <c r="B423" s="68"/>
      <c r="C423" s="41"/>
      <c r="D423" s="41"/>
      <c r="E423" s="69"/>
      <c r="F423" s="290"/>
      <c r="G423" s="290"/>
      <c r="H423" s="290"/>
      <c r="I423" s="290"/>
      <c r="J423" s="290"/>
      <c r="K423" s="290"/>
      <c r="L423" s="290"/>
      <c r="M423" s="290"/>
      <c r="N423" s="290"/>
      <c r="O423" s="291"/>
      <c r="P423" s="291"/>
      <c r="Q423" s="291"/>
      <c r="R423" s="291"/>
      <c r="S423" s="291"/>
      <c r="T423" s="291"/>
      <c r="U423" s="291"/>
      <c r="V423" s="291"/>
      <c r="W423" s="291"/>
      <c r="X423" s="291"/>
      <c r="Y423" s="291"/>
      <c r="Z423" s="291"/>
      <c r="AA423" s="291"/>
      <c r="AB423" s="291"/>
      <c r="AC423" s="291"/>
      <c r="AD423" s="291"/>
      <c r="AE423" s="291"/>
      <c r="AF423" s="291"/>
      <c r="AG423" s="291"/>
      <c r="AH423" s="291"/>
      <c r="AI423" s="291"/>
      <c r="AJ423" s="479">
        <f t="shared" si="6"/>
        <v>0</v>
      </c>
    </row>
    <row r="424" spans="1:36" ht="17.25" customHeight="1" x14ac:dyDescent="0.25">
      <c r="A424" s="2"/>
      <c r="B424" s="68"/>
      <c r="C424" s="41"/>
      <c r="D424" s="41"/>
      <c r="E424" s="69"/>
      <c r="F424" s="290"/>
      <c r="G424" s="290"/>
      <c r="H424" s="290"/>
      <c r="I424" s="290"/>
      <c r="J424" s="290"/>
      <c r="K424" s="290"/>
      <c r="L424" s="290"/>
      <c r="M424" s="290"/>
      <c r="N424" s="290"/>
      <c r="O424" s="291"/>
      <c r="P424" s="291"/>
      <c r="Q424" s="291"/>
      <c r="R424" s="291"/>
      <c r="S424" s="291"/>
      <c r="T424" s="291"/>
      <c r="U424" s="291"/>
      <c r="V424" s="291"/>
      <c r="W424" s="291"/>
      <c r="X424" s="291"/>
      <c r="Y424" s="291"/>
      <c r="Z424" s="291"/>
      <c r="AA424" s="291"/>
      <c r="AB424" s="291"/>
      <c r="AC424" s="291"/>
      <c r="AD424" s="291"/>
      <c r="AE424" s="291"/>
      <c r="AF424" s="291"/>
      <c r="AG424" s="291"/>
      <c r="AH424" s="291"/>
      <c r="AI424" s="291"/>
      <c r="AJ424" s="479">
        <f t="shared" si="6"/>
        <v>0</v>
      </c>
    </row>
    <row r="425" spans="1:36" ht="17.25" customHeight="1" x14ac:dyDescent="0.25">
      <c r="A425" s="2"/>
      <c r="B425" s="68"/>
      <c r="C425" s="41"/>
      <c r="D425" s="41"/>
      <c r="E425" s="69"/>
      <c r="F425" s="290"/>
      <c r="G425" s="290"/>
      <c r="H425" s="290"/>
      <c r="I425" s="290"/>
      <c r="J425" s="290"/>
      <c r="K425" s="290"/>
      <c r="L425" s="290"/>
      <c r="M425" s="290"/>
      <c r="N425" s="290"/>
      <c r="O425" s="291"/>
      <c r="P425" s="291"/>
      <c r="Q425" s="291"/>
      <c r="R425" s="291"/>
      <c r="S425" s="291"/>
      <c r="T425" s="291"/>
      <c r="U425" s="291"/>
      <c r="V425" s="291"/>
      <c r="W425" s="291"/>
      <c r="X425" s="291"/>
      <c r="Y425" s="291"/>
      <c r="Z425" s="291"/>
      <c r="AA425" s="291"/>
      <c r="AB425" s="291"/>
      <c r="AC425" s="291"/>
      <c r="AD425" s="291"/>
      <c r="AE425" s="291"/>
      <c r="AF425" s="291"/>
      <c r="AG425" s="291"/>
      <c r="AH425" s="291"/>
      <c r="AI425" s="291"/>
      <c r="AJ425" s="479">
        <f t="shared" si="6"/>
        <v>0</v>
      </c>
    </row>
    <row r="426" spans="1:36" ht="17.25" customHeight="1" x14ac:dyDescent="0.25">
      <c r="A426" s="2"/>
      <c r="B426" s="68"/>
      <c r="C426" s="41"/>
      <c r="D426" s="41"/>
      <c r="E426" s="69"/>
      <c r="F426" s="290"/>
      <c r="G426" s="290"/>
      <c r="H426" s="290"/>
      <c r="I426" s="290"/>
      <c r="J426" s="290"/>
      <c r="K426" s="290"/>
      <c r="L426" s="290"/>
      <c r="M426" s="290"/>
      <c r="N426" s="290"/>
      <c r="O426" s="291"/>
      <c r="P426" s="291"/>
      <c r="Q426" s="291"/>
      <c r="R426" s="291"/>
      <c r="S426" s="291"/>
      <c r="T426" s="291"/>
      <c r="U426" s="291"/>
      <c r="V426" s="291"/>
      <c r="W426" s="291"/>
      <c r="X426" s="291"/>
      <c r="Y426" s="291"/>
      <c r="Z426" s="291"/>
      <c r="AA426" s="291"/>
      <c r="AB426" s="291"/>
      <c r="AC426" s="291"/>
      <c r="AD426" s="291"/>
      <c r="AE426" s="291"/>
      <c r="AF426" s="291"/>
      <c r="AG426" s="291"/>
      <c r="AH426" s="291"/>
      <c r="AI426" s="291"/>
      <c r="AJ426" s="479">
        <f t="shared" si="6"/>
        <v>0</v>
      </c>
    </row>
    <row r="427" spans="1:36" ht="17.25" customHeight="1" x14ac:dyDescent="0.25">
      <c r="A427" s="2"/>
      <c r="B427" s="68"/>
      <c r="C427" s="41"/>
      <c r="D427" s="41"/>
      <c r="E427" s="69"/>
      <c r="F427" s="290"/>
      <c r="G427" s="290"/>
      <c r="H427" s="290"/>
      <c r="I427" s="290"/>
      <c r="J427" s="290"/>
      <c r="K427" s="290"/>
      <c r="L427" s="290"/>
      <c r="M427" s="290"/>
      <c r="N427" s="290"/>
      <c r="O427" s="291"/>
      <c r="P427" s="291"/>
      <c r="Q427" s="291"/>
      <c r="R427" s="291"/>
      <c r="S427" s="291"/>
      <c r="T427" s="291"/>
      <c r="U427" s="291"/>
      <c r="V427" s="291"/>
      <c r="W427" s="291"/>
      <c r="X427" s="291"/>
      <c r="Y427" s="291"/>
      <c r="Z427" s="291"/>
      <c r="AA427" s="291"/>
      <c r="AB427" s="291"/>
      <c r="AC427" s="291"/>
      <c r="AD427" s="291"/>
      <c r="AE427" s="291"/>
      <c r="AF427" s="291"/>
      <c r="AG427" s="291"/>
      <c r="AH427" s="291"/>
      <c r="AI427" s="291"/>
      <c r="AJ427" s="479">
        <f t="shared" si="6"/>
        <v>0</v>
      </c>
    </row>
    <row r="428" spans="1:36" ht="17.25" customHeight="1" x14ac:dyDescent="0.25">
      <c r="A428" s="2"/>
      <c r="B428" s="68"/>
      <c r="C428" s="41"/>
      <c r="D428" s="41"/>
      <c r="E428" s="69"/>
      <c r="F428" s="290"/>
      <c r="G428" s="290"/>
      <c r="H428" s="290"/>
      <c r="I428" s="290"/>
      <c r="J428" s="290"/>
      <c r="K428" s="290"/>
      <c r="L428" s="290"/>
      <c r="M428" s="290"/>
      <c r="N428" s="290"/>
      <c r="O428" s="291"/>
      <c r="P428" s="291"/>
      <c r="Q428" s="291"/>
      <c r="R428" s="291"/>
      <c r="S428" s="291"/>
      <c r="T428" s="291"/>
      <c r="U428" s="291"/>
      <c r="V428" s="291"/>
      <c r="W428" s="291"/>
      <c r="X428" s="291"/>
      <c r="Y428" s="291"/>
      <c r="Z428" s="291"/>
      <c r="AA428" s="291"/>
      <c r="AB428" s="291"/>
      <c r="AC428" s="291"/>
      <c r="AD428" s="291"/>
      <c r="AE428" s="291"/>
      <c r="AF428" s="291"/>
      <c r="AG428" s="291"/>
      <c r="AH428" s="291"/>
      <c r="AI428" s="291"/>
      <c r="AJ428" s="479">
        <f t="shared" si="6"/>
        <v>0</v>
      </c>
    </row>
    <row r="429" spans="1:36" ht="17.25" customHeight="1" x14ac:dyDescent="0.25">
      <c r="A429" s="2"/>
      <c r="B429" s="68"/>
      <c r="C429" s="41"/>
      <c r="D429" s="41"/>
      <c r="E429" s="69"/>
      <c r="F429" s="290"/>
      <c r="G429" s="290"/>
      <c r="H429" s="290"/>
      <c r="I429" s="290"/>
      <c r="J429" s="290"/>
      <c r="K429" s="290"/>
      <c r="L429" s="290"/>
      <c r="M429" s="290"/>
      <c r="N429" s="290"/>
      <c r="O429" s="291"/>
      <c r="P429" s="291"/>
      <c r="Q429" s="291"/>
      <c r="R429" s="291"/>
      <c r="S429" s="291"/>
      <c r="T429" s="291"/>
      <c r="U429" s="291"/>
      <c r="V429" s="291"/>
      <c r="W429" s="291"/>
      <c r="X429" s="291"/>
      <c r="Y429" s="291"/>
      <c r="Z429" s="291"/>
      <c r="AA429" s="291"/>
      <c r="AB429" s="291"/>
      <c r="AC429" s="291"/>
      <c r="AD429" s="291"/>
      <c r="AE429" s="291"/>
      <c r="AF429" s="291"/>
      <c r="AG429" s="291"/>
      <c r="AH429" s="291"/>
      <c r="AI429" s="291"/>
      <c r="AJ429" s="479">
        <f t="shared" si="6"/>
        <v>0</v>
      </c>
    </row>
    <row r="430" spans="1:36" ht="17.25" customHeight="1" x14ac:dyDescent="0.25">
      <c r="A430" s="2"/>
      <c r="B430" s="68"/>
      <c r="C430" s="41"/>
      <c r="D430" s="41"/>
      <c r="E430" s="69"/>
      <c r="F430" s="290"/>
      <c r="G430" s="290"/>
      <c r="H430" s="290"/>
      <c r="I430" s="290"/>
      <c r="J430" s="290"/>
      <c r="K430" s="290"/>
      <c r="L430" s="290"/>
      <c r="M430" s="290"/>
      <c r="N430" s="290"/>
      <c r="O430" s="291"/>
      <c r="P430" s="291"/>
      <c r="Q430" s="291"/>
      <c r="R430" s="291"/>
      <c r="S430" s="291"/>
      <c r="T430" s="291"/>
      <c r="U430" s="291"/>
      <c r="V430" s="291"/>
      <c r="W430" s="291"/>
      <c r="X430" s="291"/>
      <c r="Y430" s="291"/>
      <c r="Z430" s="291"/>
      <c r="AA430" s="291"/>
      <c r="AB430" s="291"/>
      <c r="AC430" s="291"/>
      <c r="AD430" s="291"/>
      <c r="AE430" s="291"/>
      <c r="AF430" s="291"/>
      <c r="AG430" s="291"/>
      <c r="AH430" s="291"/>
      <c r="AI430" s="291"/>
      <c r="AJ430" s="479">
        <f t="shared" si="6"/>
        <v>0</v>
      </c>
    </row>
    <row r="431" spans="1:36" ht="17.25" customHeight="1" x14ac:dyDescent="0.25">
      <c r="A431" s="2"/>
      <c r="B431" s="68"/>
      <c r="C431" s="41"/>
      <c r="D431" s="41"/>
      <c r="E431" s="69"/>
      <c r="F431" s="290"/>
      <c r="G431" s="290"/>
      <c r="H431" s="290"/>
      <c r="I431" s="290"/>
      <c r="J431" s="290"/>
      <c r="K431" s="290"/>
      <c r="L431" s="290"/>
      <c r="M431" s="290"/>
      <c r="N431" s="290"/>
      <c r="O431" s="291"/>
      <c r="P431" s="291"/>
      <c r="Q431" s="291"/>
      <c r="R431" s="291"/>
      <c r="S431" s="291"/>
      <c r="T431" s="291"/>
      <c r="U431" s="291"/>
      <c r="V431" s="291"/>
      <c r="W431" s="291"/>
      <c r="X431" s="291"/>
      <c r="Y431" s="291"/>
      <c r="Z431" s="291"/>
      <c r="AA431" s="291"/>
      <c r="AB431" s="291"/>
      <c r="AC431" s="291"/>
      <c r="AD431" s="291"/>
      <c r="AE431" s="291"/>
      <c r="AF431" s="291"/>
      <c r="AG431" s="291"/>
      <c r="AH431" s="291"/>
      <c r="AI431" s="291"/>
      <c r="AJ431" s="479">
        <f t="shared" si="6"/>
        <v>0</v>
      </c>
    </row>
    <row r="432" spans="1:36" ht="17.25" customHeight="1" x14ac:dyDescent="0.25">
      <c r="A432" s="2"/>
      <c r="B432" s="68"/>
      <c r="C432" s="41"/>
      <c r="D432" s="41"/>
      <c r="E432" s="69"/>
      <c r="F432" s="290"/>
      <c r="G432" s="290"/>
      <c r="H432" s="290"/>
      <c r="I432" s="290"/>
      <c r="J432" s="290"/>
      <c r="K432" s="290"/>
      <c r="L432" s="290"/>
      <c r="M432" s="290"/>
      <c r="N432" s="290"/>
      <c r="O432" s="291"/>
      <c r="P432" s="291"/>
      <c r="Q432" s="291"/>
      <c r="R432" s="291"/>
      <c r="S432" s="291"/>
      <c r="T432" s="291"/>
      <c r="U432" s="291"/>
      <c r="V432" s="291"/>
      <c r="W432" s="291"/>
      <c r="X432" s="291"/>
      <c r="Y432" s="291"/>
      <c r="Z432" s="291"/>
      <c r="AA432" s="291"/>
      <c r="AB432" s="291"/>
      <c r="AC432" s="291"/>
      <c r="AD432" s="291"/>
      <c r="AE432" s="291"/>
      <c r="AF432" s="291"/>
      <c r="AG432" s="291"/>
      <c r="AH432" s="291"/>
      <c r="AI432" s="291"/>
      <c r="AJ432" s="479">
        <f t="shared" si="6"/>
        <v>0</v>
      </c>
    </row>
    <row r="433" spans="1:36" ht="17.25" customHeight="1" x14ac:dyDescent="0.25">
      <c r="A433" s="2"/>
      <c r="B433" s="68"/>
      <c r="C433" s="41"/>
      <c r="D433" s="41"/>
      <c r="E433" s="69"/>
      <c r="F433" s="290"/>
      <c r="G433" s="290"/>
      <c r="H433" s="290"/>
      <c r="I433" s="290"/>
      <c r="J433" s="290"/>
      <c r="K433" s="290"/>
      <c r="L433" s="290"/>
      <c r="M433" s="290"/>
      <c r="N433" s="290"/>
      <c r="O433" s="291"/>
      <c r="P433" s="291"/>
      <c r="Q433" s="291"/>
      <c r="R433" s="291"/>
      <c r="S433" s="291"/>
      <c r="T433" s="291"/>
      <c r="U433" s="291"/>
      <c r="V433" s="291"/>
      <c r="W433" s="291"/>
      <c r="X433" s="291"/>
      <c r="Y433" s="291"/>
      <c r="Z433" s="291"/>
      <c r="AA433" s="291"/>
      <c r="AB433" s="291"/>
      <c r="AC433" s="291"/>
      <c r="AD433" s="291"/>
      <c r="AE433" s="291"/>
      <c r="AF433" s="291"/>
      <c r="AG433" s="291"/>
      <c r="AH433" s="291"/>
      <c r="AI433" s="291"/>
      <c r="AJ433" s="479">
        <f t="shared" si="6"/>
        <v>0</v>
      </c>
    </row>
    <row r="434" spans="1:36" ht="17.25" customHeight="1" x14ac:dyDescent="0.25">
      <c r="A434" s="2"/>
      <c r="B434" s="68"/>
      <c r="C434" s="41"/>
      <c r="D434" s="41"/>
      <c r="E434" s="69"/>
      <c r="F434" s="290"/>
      <c r="G434" s="290"/>
      <c r="H434" s="290"/>
      <c r="I434" s="290"/>
      <c r="J434" s="290"/>
      <c r="K434" s="290"/>
      <c r="L434" s="290"/>
      <c r="M434" s="290"/>
      <c r="N434" s="290"/>
      <c r="O434" s="291"/>
      <c r="P434" s="291"/>
      <c r="Q434" s="291"/>
      <c r="R434" s="291"/>
      <c r="S434" s="291"/>
      <c r="T434" s="291"/>
      <c r="U434" s="291"/>
      <c r="V434" s="291"/>
      <c r="W434" s="291"/>
      <c r="X434" s="291"/>
      <c r="Y434" s="291"/>
      <c r="Z434" s="291"/>
      <c r="AA434" s="291"/>
      <c r="AB434" s="291"/>
      <c r="AC434" s="291"/>
      <c r="AD434" s="291"/>
      <c r="AE434" s="291"/>
      <c r="AF434" s="291"/>
      <c r="AG434" s="291"/>
      <c r="AH434" s="291"/>
      <c r="AI434" s="291"/>
      <c r="AJ434" s="479">
        <f t="shared" si="6"/>
        <v>0</v>
      </c>
    </row>
    <row r="435" spans="1:36" ht="17.25" customHeight="1" x14ac:dyDescent="0.25">
      <c r="A435" s="2"/>
      <c r="B435" s="68"/>
      <c r="C435" s="41"/>
      <c r="D435" s="41"/>
      <c r="E435" s="69"/>
      <c r="F435" s="290"/>
      <c r="G435" s="290"/>
      <c r="H435" s="290"/>
      <c r="I435" s="290"/>
      <c r="J435" s="290"/>
      <c r="K435" s="290"/>
      <c r="L435" s="290"/>
      <c r="M435" s="290"/>
      <c r="N435" s="290"/>
      <c r="O435" s="291"/>
      <c r="P435" s="291"/>
      <c r="Q435" s="291"/>
      <c r="R435" s="291"/>
      <c r="S435" s="291"/>
      <c r="T435" s="291"/>
      <c r="U435" s="291"/>
      <c r="V435" s="291"/>
      <c r="W435" s="291"/>
      <c r="X435" s="291"/>
      <c r="Y435" s="291"/>
      <c r="Z435" s="291"/>
      <c r="AA435" s="291"/>
      <c r="AB435" s="291"/>
      <c r="AC435" s="291"/>
      <c r="AD435" s="291"/>
      <c r="AE435" s="291"/>
      <c r="AF435" s="291"/>
      <c r="AG435" s="291"/>
      <c r="AH435" s="291"/>
      <c r="AI435" s="291"/>
      <c r="AJ435" s="479">
        <f t="shared" si="6"/>
        <v>0</v>
      </c>
    </row>
    <row r="436" spans="1:36" ht="17.25" customHeight="1" x14ac:dyDescent="0.25">
      <c r="A436" s="2"/>
      <c r="B436" s="68"/>
      <c r="C436" s="41"/>
      <c r="D436" s="41"/>
      <c r="E436" s="69"/>
      <c r="F436" s="290"/>
      <c r="G436" s="290"/>
      <c r="H436" s="290"/>
      <c r="I436" s="290"/>
      <c r="J436" s="290"/>
      <c r="K436" s="290"/>
      <c r="L436" s="290"/>
      <c r="M436" s="290"/>
      <c r="N436" s="290"/>
      <c r="O436" s="291"/>
      <c r="P436" s="291"/>
      <c r="Q436" s="291"/>
      <c r="R436" s="291"/>
      <c r="S436" s="291"/>
      <c r="T436" s="291"/>
      <c r="U436" s="291"/>
      <c r="V436" s="291"/>
      <c r="W436" s="291"/>
      <c r="X436" s="291"/>
      <c r="Y436" s="291"/>
      <c r="Z436" s="291"/>
      <c r="AA436" s="291"/>
      <c r="AB436" s="291"/>
      <c r="AC436" s="291"/>
      <c r="AD436" s="291"/>
      <c r="AE436" s="291"/>
      <c r="AF436" s="291"/>
      <c r="AG436" s="291"/>
      <c r="AH436" s="291"/>
      <c r="AI436" s="291"/>
      <c r="AJ436" s="479">
        <f t="shared" si="6"/>
        <v>0</v>
      </c>
    </row>
    <row r="437" spans="1:36" ht="17.25" customHeight="1" x14ac:dyDescent="0.25">
      <c r="A437" s="2"/>
      <c r="B437" s="68"/>
      <c r="C437" s="41"/>
      <c r="D437" s="41"/>
      <c r="E437" s="69"/>
      <c r="F437" s="290"/>
      <c r="G437" s="290"/>
      <c r="H437" s="290"/>
      <c r="I437" s="290"/>
      <c r="J437" s="290"/>
      <c r="K437" s="290"/>
      <c r="L437" s="290"/>
      <c r="M437" s="290"/>
      <c r="N437" s="290"/>
      <c r="O437" s="291"/>
      <c r="P437" s="291"/>
      <c r="Q437" s="291"/>
      <c r="R437" s="291"/>
      <c r="S437" s="291"/>
      <c r="T437" s="291"/>
      <c r="U437" s="291"/>
      <c r="V437" s="291"/>
      <c r="W437" s="291"/>
      <c r="X437" s="291"/>
      <c r="Y437" s="291"/>
      <c r="Z437" s="291"/>
      <c r="AA437" s="291"/>
      <c r="AB437" s="291"/>
      <c r="AC437" s="291"/>
      <c r="AD437" s="291"/>
      <c r="AE437" s="291"/>
      <c r="AF437" s="291"/>
      <c r="AG437" s="291"/>
      <c r="AH437" s="291"/>
      <c r="AI437" s="291"/>
      <c r="AJ437" s="479">
        <f t="shared" si="6"/>
        <v>0</v>
      </c>
    </row>
    <row r="438" spans="1:36" ht="17.25" customHeight="1" x14ac:dyDescent="0.25">
      <c r="A438" s="2"/>
      <c r="B438" s="68"/>
      <c r="C438" s="41"/>
      <c r="D438" s="41"/>
      <c r="E438" s="69"/>
      <c r="F438" s="290"/>
      <c r="G438" s="290"/>
      <c r="H438" s="290"/>
      <c r="I438" s="290"/>
      <c r="J438" s="290"/>
      <c r="K438" s="290"/>
      <c r="L438" s="290"/>
      <c r="M438" s="290"/>
      <c r="N438" s="290"/>
      <c r="O438" s="291"/>
      <c r="P438" s="291"/>
      <c r="Q438" s="291"/>
      <c r="R438" s="291"/>
      <c r="S438" s="291"/>
      <c r="T438" s="291"/>
      <c r="U438" s="291"/>
      <c r="V438" s="291"/>
      <c r="W438" s="291"/>
      <c r="X438" s="291"/>
      <c r="Y438" s="291"/>
      <c r="Z438" s="291"/>
      <c r="AA438" s="291"/>
      <c r="AB438" s="291"/>
      <c r="AC438" s="291"/>
      <c r="AD438" s="291"/>
      <c r="AE438" s="291"/>
      <c r="AF438" s="291"/>
      <c r="AG438" s="291"/>
      <c r="AH438" s="291"/>
      <c r="AI438" s="291"/>
      <c r="AJ438" s="479">
        <f t="shared" si="6"/>
        <v>0</v>
      </c>
    </row>
    <row r="439" spans="1:36" ht="17.25" customHeight="1" x14ac:dyDescent="0.25">
      <c r="A439" s="2"/>
      <c r="B439" s="68"/>
      <c r="C439" s="41"/>
      <c r="D439" s="41"/>
      <c r="E439" s="69"/>
      <c r="F439" s="290"/>
      <c r="G439" s="290"/>
      <c r="H439" s="290"/>
      <c r="I439" s="290"/>
      <c r="J439" s="290"/>
      <c r="K439" s="290"/>
      <c r="L439" s="290"/>
      <c r="M439" s="290"/>
      <c r="N439" s="290"/>
      <c r="O439" s="291"/>
      <c r="P439" s="291"/>
      <c r="Q439" s="291"/>
      <c r="R439" s="291"/>
      <c r="S439" s="291"/>
      <c r="T439" s="291"/>
      <c r="U439" s="291"/>
      <c r="V439" s="291"/>
      <c r="W439" s="291"/>
      <c r="X439" s="291"/>
      <c r="Y439" s="291"/>
      <c r="Z439" s="291"/>
      <c r="AA439" s="291"/>
      <c r="AB439" s="291"/>
      <c r="AC439" s="291"/>
      <c r="AD439" s="291"/>
      <c r="AE439" s="291"/>
      <c r="AF439" s="291"/>
      <c r="AG439" s="291"/>
      <c r="AH439" s="291"/>
      <c r="AI439" s="291"/>
      <c r="AJ439" s="479">
        <f t="shared" si="6"/>
        <v>0</v>
      </c>
    </row>
    <row r="440" spans="1:36" ht="17.25" customHeight="1" x14ac:dyDescent="0.25">
      <c r="A440" s="2"/>
      <c r="B440" s="68"/>
      <c r="C440" s="41"/>
      <c r="D440" s="41"/>
      <c r="E440" s="69"/>
      <c r="F440" s="290"/>
      <c r="G440" s="290"/>
      <c r="H440" s="290"/>
      <c r="I440" s="290"/>
      <c r="J440" s="290"/>
      <c r="K440" s="290"/>
      <c r="L440" s="290"/>
      <c r="M440" s="290"/>
      <c r="N440" s="290"/>
      <c r="O440" s="291"/>
      <c r="P440" s="291"/>
      <c r="Q440" s="291"/>
      <c r="R440" s="291"/>
      <c r="S440" s="291"/>
      <c r="T440" s="291"/>
      <c r="U440" s="291"/>
      <c r="V440" s="291"/>
      <c r="W440" s="291"/>
      <c r="X440" s="291"/>
      <c r="Y440" s="291"/>
      <c r="Z440" s="291"/>
      <c r="AA440" s="291"/>
      <c r="AB440" s="291"/>
      <c r="AC440" s="291"/>
      <c r="AD440" s="291"/>
      <c r="AE440" s="291"/>
      <c r="AF440" s="291"/>
      <c r="AG440" s="291"/>
      <c r="AH440" s="291"/>
      <c r="AI440" s="291"/>
      <c r="AJ440" s="479">
        <f t="shared" si="6"/>
        <v>0</v>
      </c>
    </row>
    <row r="441" spans="1:36" ht="17.25" customHeight="1" x14ac:dyDescent="0.25">
      <c r="A441" s="2"/>
      <c r="B441" s="68"/>
      <c r="C441" s="41"/>
      <c r="D441" s="41"/>
      <c r="E441" s="69"/>
      <c r="F441" s="290"/>
      <c r="G441" s="290"/>
      <c r="H441" s="290"/>
      <c r="I441" s="290"/>
      <c r="J441" s="290"/>
      <c r="K441" s="290"/>
      <c r="L441" s="290"/>
      <c r="M441" s="290"/>
      <c r="N441" s="290"/>
      <c r="O441" s="291"/>
      <c r="P441" s="291"/>
      <c r="Q441" s="291"/>
      <c r="R441" s="291"/>
      <c r="S441" s="291"/>
      <c r="T441" s="291"/>
      <c r="U441" s="291"/>
      <c r="V441" s="291"/>
      <c r="W441" s="291"/>
      <c r="X441" s="291"/>
      <c r="Y441" s="291"/>
      <c r="Z441" s="291"/>
      <c r="AA441" s="291"/>
      <c r="AB441" s="291"/>
      <c r="AC441" s="291"/>
      <c r="AD441" s="291"/>
      <c r="AE441" s="291"/>
      <c r="AF441" s="291"/>
      <c r="AG441" s="291"/>
      <c r="AH441" s="291"/>
      <c r="AI441" s="291"/>
      <c r="AJ441" s="479">
        <f t="shared" si="6"/>
        <v>0</v>
      </c>
    </row>
    <row r="442" spans="1:36" ht="17.25" customHeight="1" x14ac:dyDescent="0.25">
      <c r="A442" s="2"/>
      <c r="B442" s="68"/>
      <c r="C442" s="41"/>
      <c r="D442" s="41"/>
      <c r="E442" s="69"/>
      <c r="F442" s="290"/>
      <c r="G442" s="290"/>
      <c r="H442" s="290"/>
      <c r="I442" s="290"/>
      <c r="J442" s="290"/>
      <c r="K442" s="290"/>
      <c r="L442" s="290"/>
      <c r="M442" s="290"/>
      <c r="N442" s="290"/>
      <c r="O442" s="291"/>
      <c r="P442" s="291"/>
      <c r="Q442" s="291"/>
      <c r="R442" s="291"/>
      <c r="S442" s="291"/>
      <c r="T442" s="291"/>
      <c r="U442" s="291"/>
      <c r="V442" s="291"/>
      <c r="W442" s="291"/>
      <c r="X442" s="291"/>
      <c r="Y442" s="291"/>
      <c r="Z442" s="291"/>
      <c r="AA442" s="291"/>
      <c r="AB442" s="291"/>
      <c r="AC442" s="291"/>
      <c r="AD442" s="291"/>
      <c r="AE442" s="291"/>
      <c r="AF442" s="291"/>
      <c r="AG442" s="291"/>
      <c r="AH442" s="291"/>
      <c r="AI442" s="291"/>
      <c r="AJ442" s="479">
        <f t="shared" si="6"/>
        <v>0</v>
      </c>
    </row>
    <row r="443" spans="1:36" ht="17.25" customHeight="1" x14ac:dyDescent="0.25">
      <c r="A443" s="2"/>
      <c r="B443" s="68"/>
      <c r="C443" s="41"/>
      <c r="D443" s="41"/>
      <c r="E443" s="69"/>
      <c r="F443" s="290"/>
      <c r="G443" s="290"/>
      <c r="H443" s="290"/>
      <c r="I443" s="290"/>
      <c r="J443" s="290"/>
      <c r="K443" s="290"/>
      <c r="L443" s="290"/>
      <c r="M443" s="290"/>
      <c r="N443" s="290"/>
      <c r="O443" s="291"/>
      <c r="P443" s="291"/>
      <c r="Q443" s="291"/>
      <c r="R443" s="291"/>
      <c r="S443" s="291"/>
      <c r="T443" s="291"/>
      <c r="U443" s="291"/>
      <c r="V443" s="291"/>
      <c r="W443" s="291"/>
      <c r="X443" s="291"/>
      <c r="Y443" s="291"/>
      <c r="Z443" s="291"/>
      <c r="AA443" s="291"/>
      <c r="AB443" s="291"/>
      <c r="AC443" s="291"/>
      <c r="AD443" s="291"/>
      <c r="AE443" s="291"/>
      <c r="AF443" s="291"/>
      <c r="AG443" s="291"/>
      <c r="AH443" s="291"/>
      <c r="AI443" s="291"/>
      <c r="AJ443" s="479">
        <f t="shared" si="6"/>
        <v>0</v>
      </c>
    </row>
    <row r="444" spans="1:36" ht="17.25" customHeight="1" x14ac:dyDescent="0.25">
      <c r="A444" s="2"/>
      <c r="B444" s="68"/>
      <c r="C444" s="41"/>
      <c r="D444" s="41"/>
      <c r="E444" s="69"/>
      <c r="F444" s="290"/>
      <c r="G444" s="290"/>
      <c r="H444" s="290"/>
      <c r="I444" s="290"/>
      <c r="J444" s="290"/>
      <c r="K444" s="290"/>
      <c r="L444" s="290"/>
      <c r="M444" s="290"/>
      <c r="N444" s="290"/>
      <c r="O444" s="291"/>
      <c r="P444" s="291"/>
      <c r="Q444" s="291"/>
      <c r="R444" s="291"/>
      <c r="S444" s="291"/>
      <c r="T444" s="291"/>
      <c r="U444" s="291"/>
      <c r="V444" s="291"/>
      <c r="W444" s="291"/>
      <c r="X444" s="291"/>
      <c r="Y444" s="291"/>
      <c r="Z444" s="291"/>
      <c r="AA444" s="291"/>
      <c r="AB444" s="291"/>
      <c r="AC444" s="291"/>
      <c r="AD444" s="291"/>
      <c r="AE444" s="291"/>
      <c r="AF444" s="291"/>
      <c r="AG444" s="291"/>
      <c r="AH444" s="291"/>
      <c r="AI444" s="291"/>
      <c r="AJ444" s="479">
        <f t="shared" si="6"/>
        <v>0</v>
      </c>
    </row>
    <row r="445" spans="1:36" ht="17.25" customHeight="1" x14ac:dyDescent="0.25">
      <c r="A445" s="2"/>
      <c r="B445" s="68"/>
      <c r="C445" s="41"/>
      <c r="D445" s="41"/>
      <c r="E445" s="69"/>
      <c r="F445" s="290"/>
      <c r="G445" s="290"/>
      <c r="H445" s="290"/>
      <c r="I445" s="290"/>
      <c r="J445" s="290"/>
      <c r="K445" s="290"/>
      <c r="L445" s="290"/>
      <c r="M445" s="290"/>
      <c r="N445" s="290"/>
      <c r="O445" s="291"/>
      <c r="P445" s="291"/>
      <c r="Q445" s="291"/>
      <c r="R445" s="291"/>
      <c r="S445" s="291"/>
      <c r="T445" s="291"/>
      <c r="U445" s="291"/>
      <c r="V445" s="291"/>
      <c r="W445" s="291"/>
      <c r="X445" s="291"/>
      <c r="Y445" s="291"/>
      <c r="Z445" s="291"/>
      <c r="AA445" s="291"/>
      <c r="AB445" s="291"/>
      <c r="AC445" s="291"/>
      <c r="AD445" s="291"/>
      <c r="AE445" s="291"/>
      <c r="AF445" s="291"/>
      <c r="AG445" s="291"/>
      <c r="AH445" s="291"/>
      <c r="AI445" s="291"/>
      <c r="AJ445" s="479">
        <f t="shared" si="6"/>
        <v>0</v>
      </c>
    </row>
    <row r="446" spans="1:36" ht="17.25" customHeight="1" x14ac:dyDescent="0.25">
      <c r="A446" s="2"/>
      <c r="B446" s="68"/>
      <c r="C446" s="41"/>
      <c r="D446" s="41"/>
      <c r="E446" s="69"/>
      <c r="F446" s="290"/>
      <c r="G446" s="290"/>
      <c r="H446" s="290"/>
      <c r="I446" s="290"/>
      <c r="J446" s="290"/>
      <c r="K446" s="290"/>
      <c r="L446" s="290"/>
      <c r="M446" s="290"/>
      <c r="N446" s="290"/>
      <c r="O446" s="291"/>
      <c r="P446" s="291"/>
      <c r="Q446" s="291"/>
      <c r="R446" s="291"/>
      <c r="S446" s="291"/>
      <c r="T446" s="291"/>
      <c r="U446" s="291"/>
      <c r="V446" s="291"/>
      <c r="W446" s="291"/>
      <c r="X446" s="291"/>
      <c r="Y446" s="291"/>
      <c r="Z446" s="291"/>
      <c r="AA446" s="291"/>
      <c r="AB446" s="291"/>
      <c r="AC446" s="291"/>
      <c r="AD446" s="291"/>
      <c r="AE446" s="291"/>
      <c r="AF446" s="291"/>
      <c r="AG446" s="291"/>
      <c r="AH446" s="291"/>
      <c r="AI446" s="291"/>
      <c r="AJ446" s="479">
        <f t="shared" si="6"/>
        <v>0</v>
      </c>
    </row>
    <row r="447" spans="1:36" ht="17.25" customHeight="1" x14ac:dyDescent="0.25">
      <c r="A447" s="2"/>
      <c r="B447" s="68"/>
      <c r="C447" s="41"/>
      <c r="D447" s="41"/>
      <c r="E447" s="69"/>
      <c r="F447" s="290"/>
      <c r="G447" s="290"/>
      <c r="H447" s="290"/>
      <c r="I447" s="290"/>
      <c r="J447" s="290"/>
      <c r="K447" s="290"/>
      <c r="L447" s="290"/>
      <c r="M447" s="290"/>
      <c r="N447" s="290"/>
      <c r="O447" s="291"/>
      <c r="P447" s="291"/>
      <c r="Q447" s="291"/>
      <c r="R447" s="291"/>
      <c r="S447" s="291"/>
      <c r="T447" s="291"/>
      <c r="U447" s="291"/>
      <c r="V447" s="291"/>
      <c r="W447" s="291"/>
      <c r="X447" s="291"/>
      <c r="Y447" s="291"/>
      <c r="Z447" s="291"/>
      <c r="AA447" s="291"/>
      <c r="AB447" s="291"/>
      <c r="AC447" s="291"/>
      <c r="AD447" s="291"/>
      <c r="AE447" s="291"/>
      <c r="AF447" s="291"/>
      <c r="AG447" s="291"/>
      <c r="AH447" s="291"/>
      <c r="AI447" s="291"/>
      <c r="AJ447" s="479">
        <f t="shared" si="6"/>
        <v>0</v>
      </c>
    </row>
    <row r="448" spans="1:36" ht="17.25" customHeight="1" x14ac:dyDescent="0.25">
      <c r="A448" s="2"/>
      <c r="B448" s="68"/>
      <c r="C448" s="41"/>
      <c r="D448" s="41"/>
      <c r="E448" s="69"/>
      <c r="F448" s="290"/>
      <c r="G448" s="290"/>
      <c r="H448" s="290"/>
      <c r="I448" s="290"/>
      <c r="J448" s="290"/>
      <c r="K448" s="290"/>
      <c r="L448" s="290"/>
      <c r="M448" s="290"/>
      <c r="N448" s="290"/>
      <c r="O448" s="291"/>
      <c r="P448" s="291"/>
      <c r="Q448" s="291"/>
      <c r="R448" s="291"/>
      <c r="S448" s="291"/>
      <c r="T448" s="291"/>
      <c r="U448" s="291"/>
      <c r="V448" s="291"/>
      <c r="W448" s="291"/>
      <c r="X448" s="291"/>
      <c r="Y448" s="291"/>
      <c r="Z448" s="291"/>
      <c r="AA448" s="291"/>
      <c r="AB448" s="291"/>
      <c r="AC448" s="291"/>
      <c r="AD448" s="291"/>
      <c r="AE448" s="291"/>
      <c r="AF448" s="291"/>
      <c r="AG448" s="291"/>
      <c r="AH448" s="291"/>
      <c r="AI448" s="291"/>
      <c r="AJ448" s="479">
        <f t="shared" si="6"/>
        <v>0</v>
      </c>
    </row>
    <row r="449" spans="1:36" ht="17.25" customHeight="1" x14ac:dyDescent="0.25">
      <c r="A449" s="2"/>
      <c r="B449" s="68"/>
      <c r="C449" s="41"/>
      <c r="D449" s="41"/>
      <c r="E449" s="69"/>
      <c r="F449" s="290"/>
      <c r="G449" s="290"/>
      <c r="H449" s="290"/>
      <c r="I449" s="290"/>
      <c r="J449" s="290"/>
      <c r="K449" s="290"/>
      <c r="L449" s="290"/>
      <c r="M449" s="290"/>
      <c r="N449" s="290"/>
      <c r="O449" s="291"/>
      <c r="P449" s="291"/>
      <c r="Q449" s="291"/>
      <c r="R449" s="291"/>
      <c r="S449" s="291"/>
      <c r="T449" s="291"/>
      <c r="U449" s="291"/>
      <c r="V449" s="291"/>
      <c r="W449" s="291"/>
      <c r="X449" s="291"/>
      <c r="Y449" s="291"/>
      <c r="Z449" s="291"/>
      <c r="AA449" s="291"/>
      <c r="AB449" s="291"/>
      <c r="AC449" s="291"/>
      <c r="AD449" s="291"/>
      <c r="AE449" s="291"/>
      <c r="AF449" s="291"/>
      <c r="AG449" s="291"/>
      <c r="AH449" s="291"/>
      <c r="AI449" s="291"/>
      <c r="AJ449" s="479">
        <f t="shared" si="6"/>
        <v>0</v>
      </c>
    </row>
    <row r="450" spans="1:36" ht="17.25" customHeight="1" x14ac:dyDescent="0.25">
      <c r="A450" s="2"/>
      <c r="B450" s="68"/>
      <c r="C450" s="41"/>
      <c r="D450" s="41"/>
      <c r="E450" s="69"/>
      <c r="F450" s="290"/>
      <c r="G450" s="290"/>
      <c r="H450" s="290"/>
      <c r="I450" s="290"/>
      <c r="J450" s="290"/>
      <c r="K450" s="290"/>
      <c r="L450" s="290"/>
      <c r="M450" s="290"/>
      <c r="N450" s="290"/>
      <c r="O450" s="291"/>
      <c r="P450" s="291"/>
      <c r="Q450" s="291"/>
      <c r="R450" s="291"/>
      <c r="S450" s="291"/>
      <c r="T450" s="291"/>
      <c r="U450" s="291"/>
      <c r="V450" s="291"/>
      <c r="W450" s="291"/>
      <c r="X450" s="291"/>
      <c r="Y450" s="291"/>
      <c r="Z450" s="291"/>
      <c r="AA450" s="291"/>
      <c r="AB450" s="291"/>
      <c r="AC450" s="291"/>
      <c r="AD450" s="291"/>
      <c r="AE450" s="291"/>
      <c r="AF450" s="291"/>
      <c r="AG450" s="291"/>
      <c r="AH450" s="291"/>
      <c r="AI450" s="291"/>
      <c r="AJ450" s="479">
        <f t="shared" si="6"/>
        <v>0</v>
      </c>
    </row>
    <row r="451" spans="1:36" ht="17.25" customHeight="1" x14ac:dyDescent="0.25">
      <c r="A451" s="2"/>
      <c r="B451" s="68"/>
      <c r="C451" s="41"/>
      <c r="D451" s="41"/>
      <c r="E451" s="69"/>
      <c r="F451" s="290"/>
      <c r="G451" s="290"/>
      <c r="H451" s="290"/>
      <c r="I451" s="290"/>
      <c r="J451" s="290"/>
      <c r="K451" s="290"/>
      <c r="L451" s="290"/>
      <c r="M451" s="290"/>
      <c r="N451" s="290"/>
      <c r="O451" s="291"/>
      <c r="P451" s="291"/>
      <c r="Q451" s="291"/>
      <c r="R451" s="291"/>
      <c r="S451" s="291"/>
      <c r="T451" s="291"/>
      <c r="U451" s="291"/>
      <c r="V451" s="291"/>
      <c r="W451" s="291"/>
      <c r="X451" s="291"/>
      <c r="Y451" s="291"/>
      <c r="Z451" s="291"/>
      <c r="AA451" s="291"/>
      <c r="AB451" s="291"/>
      <c r="AC451" s="291"/>
      <c r="AD451" s="291"/>
      <c r="AE451" s="291"/>
      <c r="AF451" s="291"/>
      <c r="AG451" s="291"/>
      <c r="AH451" s="291"/>
      <c r="AI451" s="291"/>
      <c r="AJ451" s="479">
        <f t="shared" si="6"/>
        <v>0</v>
      </c>
    </row>
    <row r="452" spans="1:36" ht="17.25" customHeight="1" x14ac:dyDescent="0.25">
      <c r="A452" s="2"/>
      <c r="B452" s="68"/>
      <c r="C452" s="41"/>
      <c r="D452" s="41"/>
      <c r="E452" s="69"/>
      <c r="F452" s="290"/>
      <c r="G452" s="290"/>
      <c r="H452" s="290"/>
      <c r="I452" s="290"/>
      <c r="J452" s="290"/>
      <c r="K452" s="290"/>
      <c r="L452" s="290"/>
      <c r="M452" s="290"/>
      <c r="N452" s="290"/>
      <c r="O452" s="291"/>
      <c r="P452" s="291"/>
      <c r="Q452" s="291"/>
      <c r="R452" s="291"/>
      <c r="S452" s="291"/>
      <c r="T452" s="291"/>
      <c r="U452" s="291"/>
      <c r="V452" s="291"/>
      <c r="W452" s="291"/>
      <c r="X452" s="291"/>
      <c r="Y452" s="291"/>
      <c r="Z452" s="291"/>
      <c r="AA452" s="291"/>
      <c r="AB452" s="291"/>
      <c r="AC452" s="291"/>
      <c r="AD452" s="291"/>
      <c r="AE452" s="291"/>
      <c r="AF452" s="291"/>
      <c r="AG452" s="291"/>
      <c r="AH452" s="291"/>
      <c r="AI452" s="291"/>
      <c r="AJ452" s="479">
        <f t="shared" si="6"/>
        <v>0</v>
      </c>
    </row>
    <row r="453" spans="1:36" ht="17.25" customHeight="1" x14ac:dyDescent="0.25">
      <c r="A453" s="2"/>
      <c r="B453" s="68"/>
      <c r="C453" s="41"/>
      <c r="D453" s="41"/>
      <c r="E453" s="69"/>
      <c r="F453" s="290"/>
      <c r="G453" s="290"/>
      <c r="H453" s="290"/>
      <c r="I453" s="290"/>
      <c r="J453" s="290"/>
      <c r="K453" s="290"/>
      <c r="L453" s="290"/>
      <c r="M453" s="290"/>
      <c r="N453" s="290"/>
      <c r="O453" s="291"/>
      <c r="P453" s="291"/>
      <c r="Q453" s="291"/>
      <c r="R453" s="291"/>
      <c r="S453" s="291"/>
      <c r="T453" s="291"/>
      <c r="U453" s="291"/>
      <c r="V453" s="291"/>
      <c r="W453" s="291"/>
      <c r="X453" s="291"/>
      <c r="Y453" s="291"/>
      <c r="Z453" s="291"/>
      <c r="AA453" s="291"/>
      <c r="AB453" s="291"/>
      <c r="AC453" s="291"/>
      <c r="AD453" s="291"/>
      <c r="AE453" s="291"/>
      <c r="AF453" s="291"/>
      <c r="AG453" s="291"/>
      <c r="AH453" s="291"/>
      <c r="AI453" s="291"/>
      <c r="AJ453" s="479">
        <f t="shared" si="6"/>
        <v>0</v>
      </c>
    </row>
    <row r="454" spans="1:36" ht="17.25" customHeight="1" x14ac:dyDescent="0.25">
      <c r="A454" s="2"/>
      <c r="B454" s="68"/>
      <c r="C454" s="41"/>
      <c r="D454" s="41"/>
      <c r="E454" s="69"/>
      <c r="F454" s="290"/>
      <c r="G454" s="290"/>
      <c r="H454" s="290"/>
      <c r="I454" s="290"/>
      <c r="J454" s="290"/>
      <c r="K454" s="290"/>
      <c r="L454" s="290"/>
      <c r="M454" s="290"/>
      <c r="N454" s="290"/>
      <c r="O454" s="291"/>
      <c r="P454" s="291"/>
      <c r="Q454" s="291"/>
      <c r="R454" s="291"/>
      <c r="S454" s="291"/>
      <c r="T454" s="291"/>
      <c r="U454" s="291"/>
      <c r="V454" s="291"/>
      <c r="W454" s="291"/>
      <c r="X454" s="291"/>
      <c r="Y454" s="291"/>
      <c r="Z454" s="291"/>
      <c r="AA454" s="291"/>
      <c r="AB454" s="291"/>
      <c r="AC454" s="291"/>
      <c r="AD454" s="291"/>
      <c r="AE454" s="291"/>
      <c r="AF454" s="291"/>
      <c r="AG454" s="291"/>
      <c r="AH454" s="291"/>
      <c r="AI454" s="291"/>
      <c r="AJ454" s="479">
        <f t="shared" si="6"/>
        <v>0</v>
      </c>
    </row>
    <row r="455" spans="1:36" ht="17.25" customHeight="1" x14ac:dyDescent="0.25">
      <c r="A455" s="2"/>
      <c r="B455" s="68"/>
      <c r="C455" s="41"/>
      <c r="D455" s="41"/>
      <c r="E455" s="69"/>
      <c r="F455" s="290"/>
      <c r="G455" s="290"/>
      <c r="H455" s="290"/>
      <c r="I455" s="290"/>
      <c r="J455" s="290"/>
      <c r="K455" s="290"/>
      <c r="L455" s="290"/>
      <c r="M455" s="290"/>
      <c r="N455" s="290"/>
      <c r="O455" s="291"/>
      <c r="P455" s="291"/>
      <c r="Q455" s="291"/>
      <c r="R455" s="291"/>
      <c r="S455" s="291"/>
      <c r="T455" s="291"/>
      <c r="U455" s="291"/>
      <c r="V455" s="291"/>
      <c r="W455" s="291"/>
      <c r="X455" s="291"/>
      <c r="Y455" s="291"/>
      <c r="Z455" s="291"/>
      <c r="AA455" s="291"/>
      <c r="AB455" s="291"/>
      <c r="AC455" s="291"/>
      <c r="AD455" s="291"/>
      <c r="AE455" s="291"/>
      <c r="AF455" s="291"/>
      <c r="AG455" s="291"/>
      <c r="AH455" s="291"/>
      <c r="AI455" s="291"/>
      <c r="AJ455" s="479">
        <f t="shared" si="6"/>
        <v>0</v>
      </c>
    </row>
    <row r="456" spans="1:36" ht="17.25" customHeight="1" x14ac:dyDescent="0.25">
      <c r="A456" s="2"/>
      <c r="B456" s="68"/>
      <c r="C456" s="41"/>
      <c r="D456" s="41"/>
      <c r="E456" s="69"/>
      <c r="F456" s="290"/>
      <c r="G456" s="290"/>
      <c r="H456" s="290"/>
      <c r="I456" s="290"/>
      <c r="J456" s="290"/>
      <c r="K456" s="290"/>
      <c r="L456" s="290"/>
      <c r="M456" s="290"/>
      <c r="N456" s="290"/>
      <c r="O456" s="291"/>
      <c r="P456" s="291"/>
      <c r="Q456" s="291"/>
      <c r="R456" s="291"/>
      <c r="S456" s="291"/>
      <c r="T456" s="291"/>
      <c r="U456" s="291"/>
      <c r="V456" s="291"/>
      <c r="W456" s="291"/>
      <c r="X456" s="291"/>
      <c r="Y456" s="291"/>
      <c r="Z456" s="291"/>
      <c r="AA456" s="291"/>
      <c r="AB456" s="291"/>
      <c r="AC456" s="291"/>
      <c r="AD456" s="291"/>
      <c r="AE456" s="291"/>
      <c r="AF456" s="291"/>
      <c r="AG456" s="291"/>
      <c r="AH456" s="291"/>
      <c r="AI456" s="291"/>
      <c r="AJ456" s="479">
        <f t="shared" si="6"/>
        <v>0</v>
      </c>
    </row>
    <row r="457" spans="1:36" ht="17.25" customHeight="1" x14ac:dyDescent="0.25">
      <c r="A457" s="2"/>
      <c r="B457" s="68"/>
      <c r="C457" s="41"/>
      <c r="D457" s="41"/>
      <c r="E457" s="69"/>
      <c r="F457" s="290"/>
      <c r="G457" s="290"/>
      <c r="H457" s="290"/>
      <c r="I457" s="290"/>
      <c r="J457" s="290"/>
      <c r="K457" s="290"/>
      <c r="L457" s="290"/>
      <c r="M457" s="290"/>
      <c r="N457" s="290"/>
      <c r="O457" s="291"/>
      <c r="P457" s="291"/>
      <c r="Q457" s="291"/>
      <c r="R457" s="291"/>
      <c r="S457" s="291"/>
      <c r="T457" s="291"/>
      <c r="U457" s="291"/>
      <c r="V457" s="291"/>
      <c r="W457" s="291"/>
      <c r="X457" s="291"/>
      <c r="Y457" s="291"/>
      <c r="Z457" s="291"/>
      <c r="AA457" s="291"/>
      <c r="AB457" s="291"/>
      <c r="AC457" s="291"/>
      <c r="AD457" s="291"/>
      <c r="AE457" s="291"/>
      <c r="AF457" s="291"/>
      <c r="AG457" s="291"/>
      <c r="AH457" s="291"/>
      <c r="AI457" s="291"/>
      <c r="AJ457" s="479">
        <f t="shared" si="6"/>
        <v>0</v>
      </c>
    </row>
    <row r="458" spans="1:36" ht="17.25" customHeight="1" x14ac:dyDescent="0.25">
      <c r="A458" s="2"/>
      <c r="B458" s="68"/>
      <c r="C458" s="41"/>
      <c r="D458" s="41"/>
      <c r="E458" s="69"/>
      <c r="F458" s="290"/>
      <c r="G458" s="290"/>
      <c r="H458" s="290"/>
      <c r="I458" s="290"/>
      <c r="J458" s="290"/>
      <c r="K458" s="290"/>
      <c r="L458" s="290"/>
      <c r="M458" s="290"/>
      <c r="N458" s="290"/>
      <c r="O458" s="291"/>
      <c r="P458" s="291"/>
      <c r="Q458" s="291"/>
      <c r="R458" s="291"/>
      <c r="S458" s="291"/>
      <c r="T458" s="291"/>
      <c r="U458" s="291"/>
      <c r="V458" s="291"/>
      <c r="W458" s="291"/>
      <c r="X458" s="291"/>
      <c r="Y458" s="291"/>
      <c r="Z458" s="291"/>
      <c r="AA458" s="291"/>
      <c r="AB458" s="291"/>
      <c r="AC458" s="291"/>
      <c r="AD458" s="291"/>
      <c r="AE458" s="291"/>
      <c r="AF458" s="291"/>
      <c r="AG458" s="291"/>
      <c r="AH458" s="291"/>
      <c r="AI458" s="291"/>
      <c r="AJ458" s="479">
        <f t="shared" si="6"/>
        <v>0</v>
      </c>
    </row>
    <row r="459" spans="1:36" ht="17.25" customHeight="1" x14ac:dyDescent="0.25">
      <c r="A459" s="2"/>
      <c r="B459" s="68"/>
      <c r="C459" s="41"/>
      <c r="D459" s="41"/>
      <c r="E459" s="69"/>
      <c r="F459" s="290"/>
      <c r="G459" s="290"/>
      <c r="H459" s="290"/>
      <c r="I459" s="290"/>
      <c r="J459" s="290"/>
      <c r="K459" s="290"/>
      <c r="L459" s="290"/>
      <c r="M459" s="290"/>
      <c r="N459" s="290"/>
      <c r="O459" s="291"/>
      <c r="P459" s="291"/>
      <c r="Q459" s="291"/>
      <c r="R459" s="291"/>
      <c r="S459" s="291"/>
      <c r="T459" s="291"/>
      <c r="U459" s="291"/>
      <c r="V459" s="291"/>
      <c r="W459" s="291"/>
      <c r="X459" s="291"/>
      <c r="Y459" s="291"/>
      <c r="Z459" s="291"/>
      <c r="AA459" s="291"/>
      <c r="AB459" s="291"/>
      <c r="AC459" s="291"/>
      <c r="AD459" s="291"/>
      <c r="AE459" s="291"/>
      <c r="AF459" s="291"/>
      <c r="AG459" s="291"/>
      <c r="AH459" s="291"/>
      <c r="AI459" s="291"/>
      <c r="AJ459" s="479">
        <f t="shared" si="6"/>
        <v>0</v>
      </c>
    </row>
    <row r="460" spans="1:36" ht="17.25" customHeight="1" x14ac:dyDescent="0.25">
      <c r="A460" s="2"/>
      <c r="B460" s="68"/>
      <c r="C460" s="41"/>
      <c r="D460" s="41"/>
      <c r="E460" s="69"/>
      <c r="F460" s="290"/>
      <c r="G460" s="290"/>
      <c r="H460" s="290"/>
      <c r="I460" s="290"/>
      <c r="J460" s="290"/>
      <c r="K460" s="290"/>
      <c r="L460" s="290"/>
      <c r="M460" s="290"/>
      <c r="N460" s="290"/>
      <c r="O460" s="291"/>
      <c r="P460" s="291"/>
      <c r="Q460" s="291"/>
      <c r="R460" s="291"/>
      <c r="S460" s="291"/>
      <c r="T460" s="291"/>
      <c r="U460" s="291"/>
      <c r="V460" s="291"/>
      <c r="W460" s="291"/>
      <c r="X460" s="291"/>
      <c r="Y460" s="291"/>
      <c r="Z460" s="291"/>
      <c r="AA460" s="291"/>
      <c r="AB460" s="291"/>
      <c r="AC460" s="291"/>
      <c r="AD460" s="291"/>
      <c r="AE460" s="291"/>
      <c r="AF460" s="291"/>
      <c r="AG460" s="291"/>
      <c r="AH460" s="291"/>
      <c r="AI460" s="291"/>
      <c r="AJ460" s="479">
        <f t="shared" si="6"/>
        <v>0</v>
      </c>
    </row>
    <row r="461" spans="1:36" ht="17.25" customHeight="1" x14ac:dyDescent="0.25">
      <c r="A461" s="2"/>
      <c r="B461" s="68"/>
      <c r="C461" s="41"/>
      <c r="D461" s="41"/>
      <c r="E461" s="69"/>
      <c r="F461" s="290"/>
      <c r="G461" s="290"/>
      <c r="H461" s="290"/>
      <c r="I461" s="290"/>
      <c r="J461" s="290"/>
      <c r="K461" s="290"/>
      <c r="L461" s="290"/>
      <c r="M461" s="290"/>
      <c r="N461" s="290"/>
      <c r="O461" s="291"/>
      <c r="P461" s="291"/>
      <c r="Q461" s="291"/>
      <c r="R461" s="291"/>
      <c r="S461" s="291"/>
      <c r="T461" s="291"/>
      <c r="U461" s="291"/>
      <c r="V461" s="291"/>
      <c r="W461" s="291"/>
      <c r="X461" s="291"/>
      <c r="Y461" s="291"/>
      <c r="Z461" s="291"/>
      <c r="AA461" s="291"/>
      <c r="AB461" s="291"/>
      <c r="AC461" s="291"/>
      <c r="AD461" s="291"/>
      <c r="AE461" s="291"/>
      <c r="AF461" s="291"/>
      <c r="AG461" s="291"/>
      <c r="AH461" s="291"/>
      <c r="AI461" s="291"/>
      <c r="AJ461" s="479">
        <f t="shared" si="6"/>
        <v>0</v>
      </c>
    </row>
    <row r="462" spans="1:36" ht="17.25" customHeight="1" x14ac:dyDescent="0.25">
      <c r="A462" s="2"/>
      <c r="B462" s="68"/>
      <c r="C462" s="41"/>
      <c r="D462" s="41"/>
      <c r="E462" s="69"/>
      <c r="F462" s="290"/>
      <c r="G462" s="290"/>
      <c r="H462" s="290"/>
      <c r="I462" s="290"/>
      <c r="J462" s="290"/>
      <c r="K462" s="290"/>
      <c r="L462" s="290"/>
      <c r="M462" s="290"/>
      <c r="N462" s="290"/>
      <c r="O462" s="291"/>
      <c r="P462" s="291"/>
      <c r="Q462" s="291"/>
      <c r="R462" s="291"/>
      <c r="S462" s="291"/>
      <c r="T462" s="291"/>
      <c r="U462" s="291"/>
      <c r="V462" s="291"/>
      <c r="W462" s="291"/>
      <c r="X462" s="291"/>
      <c r="Y462" s="291"/>
      <c r="Z462" s="291"/>
      <c r="AA462" s="291"/>
      <c r="AB462" s="291"/>
      <c r="AC462" s="291"/>
      <c r="AD462" s="291"/>
      <c r="AE462" s="291"/>
      <c r="AF462" s="291"/>
      <c r="AG462" s="291"/>
      <c r="AH462" s="291"/>
      <c r="AI462" s="291"/>
      <c r="AJ462" s="479">
        <f t="shared" si="6"/>
        <v>0</v>
      </c>
    </row>
    <row r="463" spans="1:36" ht="17.25" customHeight="1" x14ac:dyDescent="0.25">
      <c r="A463" s="2"/>
      <c r="B463" s="68"/>
      <c r="C463" s="41"/>
      <c r="D463" s="41"/>
      <c r="E463" s="69"/>
      <c r="F463" s="290"/>
      <c r="G463" s="290"/>
      <c r="H463" s="290"/>
      <c r="I463" s="290"/>
      <c r="J463" s="290"/>
      <c r="K463" s="290"/>
      <c r="L463" s="290"/>
      <c r="M463" s="290"/>
      <c r="N463" s="290"/>
      <c r="O463" s="291"/>
      <c r="P463" s="291"/>
      <c r="Q463" s="291"/>
      <c r="R463" s="291"/>
      <c r="S463" s="291"/>
      <c r="T463" s="291"/>
      <c r="U463" s="291"/>
      <c r="V463" s="291"/>
      <c r="W463" s="291"/>
      <c r="X463" s="291"/>
      <c r="Y463" s="291"/>
      <c r="Z463" s="291"/>
      <c r="AA463" s="291"/>
      <c r="AB463" s="291"/>
      <c r="AC463" s="291"/>
      <c r="AD463" s="291"/>
      <c r="AE463" s="291"/>
      <c r="AF463" s="291"/>
      <c r="AG463" s="291"/>
      <c r="AH463" s="291"/>
      <c r="AI463" s="291"/>
      <c r="AJ463" s="479">
        <f t="shared" si="6"/>
        <v>0</v>
      </c>
    </row>
    <row r="464" spans="1:36" ht="17.25" customHeight="1" x14ac:dyDescent="0.25">
      <c r="A464" s="2"/>
      <c r="B464" s="68"/>
      <c r="C464" s="41"/>
      <c r="D464" s="41"/>
      <c r="E464" s="69"/>
      <c r="F464" s="290"/>
      <c r="G464" s="290"/>
      <c r="H464" s="290"/>
      <c r="I464" s="290"/>
      <c r="J464" s="290"/>
      <c r="K464" s="290"/>
      <c r="L464" s="290"/>
      <c r="M464" s="290"/>
      <c r="N464" s="290"/>
      <c r="O464" s="291"/>
      <c r="P464" s="291"/>
      <c r="Q464" s="291"/>
      <c r="R464" s="291"/>
      <c r="S464" s="291"/>
      <c r="T464" s="291"/>
      <c r="U464" s="291"/>
      <c r="V464" s="291"/>
      <c r="W464" s="291"/>
      <c r="X464" s="291"/>
      <c r="Y464" s="291"/>
      <c r="Z464" s="291"/>
      <c r="AA464" s="291"/>
      <c r="AB464" s="291"/>
      <c r="AC464" s="291"/>
      <c r="AD464" s="291"/>
      <c r="AE464" s="291"/>
      <c r="AF464" s="291"/>
      <c r="AG464" s="291"/>
      <c r="AH464" s="291"/>
      <c r="AI464" s="291"/>
      <c r="AJ464" s="479">
        <f t="shared" si="6"/>
        <v>0</v>
      </c>
    </row>
    <row r="465" spans="1:36" ht="17.25" customHeight="1" x14ac:dyDescent="0.25">
      <c r="A465" s="2"/>
      <c r="B465" s="68"/>
      <c r="C465" s="41"/>
      <c r="D465" s="41"/>
      <c r="E465" s="69"/>
      <c r="F465" s="290"/>
      <c r="G465" s="290"/>
      <c r="H465" s="290"/>
      <c r="I465" s="290"/>
      <c r="J465" s="290"/>
      <c r="K465" s="290"/>
      <c r="L465" s="290"/>
      <c r="M465" s="290"/>
      <c r="N465" s="290"/>
      <c r="O465" s="291"/>
      <c r="P465" s="291"/>
      <c r="Q465" s="291"/>
      <c r="R465" s="291"/>
      <c r="S465" s="291"/>
      <c r="T465" s="291"/>
      <c r="U465" s="291"/>
      <c r="V465" s="291"/>
      <c r="W465" s="291"/>
      <c r="X465" s="291"/>
      <c r="Y465" s="291"/>
      <c r="Z465" s="291"/>
      <c r="AA465" s="291"/>
      <c r="AB465" s="291"/>
      <c r="AC465" s="291"/>
      <c r="AD465" s="291"/>
      <c r="AE465" s="291"/>
      <c r="AF465" s="291"/>
      <c r="AG465" s="291"/>
      <c r="AH465" s="291"/>
      <c r="AI465" s="291"/>
      <c r="AJ465" s="479">
        <f t="shared" si="6"/>
        <v>0</v>
      </c>
    </row>
    <row r="466" spans="1:36" ht="17.25" customHeight="1" x14ac:dyDescent="0.25">
      <c r="A466" s="2"/>
      <c r="B466" s="68"/>
      <c r="C466" s="41"/>
      <c r="D466" s="41"/>
      <c r="E466" s="69"/>
      <c r="F466" s="290"/>
      <c r="G466" s="290"/>
      <c r="H466" s="290"/>
      <c r="I466" s="290"/>
      <c r="J466" s="290"/>
      <c r="K466" s="290"/>
      <c r="L466" s="290"/>
      <c r="M466" s="290"/>
      <c r="N466" s="290"/>
      <c r="O466" s="291"/>
      <c r="P466" s="291"/>
      <c r="Q466" s="291"/>
      <c r="R466" s="291"/>
      <c r="S466" s="291"/>
      <c r="T466" s="291"/>
      <c r="U466" s="291"/>
      <c r="V466" s="291"/>
      <c r="W466" s="291"/>
      <c r="X466" s="291"/>
      <c r="Y466" s="291"/>
      <c r="Z466" s="291"/>
      <c r="AA466" s="291"/>
      <c r="AB466" s="291"/>
      <c r="AC466" s="291"/>
      <c r="AD466" s="291"/>
      <c r="AE466" s="291"/>
      <c r="AF466" s="291"/>
      <c r="AG466" s="291"/>
      <c r="AH466" s="291"/>
      <c r="AI466" s="291"/>
      <c r="AJ466" s="479">
        <f t="shared" ref="AJ466:AJ529" si="7">SUM(F466:AI466)</f>
        <v>0</v>
      </c>
    </row>
    <row r="467" spans="1:36" ht="17.25" customHeight="1" x14ac:dyDescent="0.25">
      <c r="A467" s="2"/>
      <c r="B467" s="68"/>
      <c r="C467" s="41"/>
      <c r="D467" s="41"/>
      <c r="E467" s="69"/>
      <c r="F467" s="290"/>
      <c r="G467" s="290"/>
      <c r="H467" s="290"/>
      <c r="I467" s="290"/>
      <c r="J467" s="290"/>
      <c r="K467" s="290"/>
      <c r="L467" s="290"/>
      <c r="M467" s="290"/>
      <c r="N467" s="290"/>
      <c r="O467" s="291"/>
      <c r="P467" s="291"/>
      <c r="Q467" s="291"/>
      <c r="R467" s="291"/>
      <c r="S467" s="291"/>
      <c r="T467" s="291"/>
      <c r="U467" s="291"/>
      <c r="V467" s="291"/>
      <c r="W467" s="291"/>
      <c r="X467" s="291"/>
      <c r="Y467" s="291"/>
      <c r="Z467" s="291"/>
      <c r="AA467" s="291"/>
      <c r="AB467" s="291"/>
      <c r="AC467" s="291"/>
      <c r="AD467" s="291"/>
      <c r="AE467" s="291"/>
      <c r="AF467" s="291"/>
      <c r="AG467" s="291"/>
      <c r="AH467" s="291"/>
      <c r="AI467" s="291"/>
      <c r="AJ467" s="479">
        <f t="shared" si="7"/>
        <v>0</v>
      </c>
    </row>
    <row r="468" spans="1:36" ht="17.25" customHeight="1" x14ac:dyDescent="0.25">
      <c r="A468" s="2"/>
      <c r="B468" s="68"/>
      <c r="C468" s="41"/>
      <c r="D468" s="41"/>
      <c r="E468" s="69"/>
      <c r="F468" s="290"/>
      <c r="G468" s="290"/>
      <c r="H468" s="290"/>
      <c r="I468" s="290"/>
      <c r="J468" s="290"/>
      <c r="K468" s="290"/>
      <c r="L468" s="290"/>
      <c r="M468" s="290"/>
      <c r="N468" s="290"/>
      <c r="O468" s="291"/>
      <c r="P468" s="291"/>
      <c r="Q468" s="291"/>
      <c r="R468" s="291"/>
      <c r="S468" s="291"/>
      <c r="T468" s="291"/>
      <c r="U468" s="291"/>
      <c r="V468" s="291"/>
      <c r="W468" s="291"/>
      <c r="X468" s="291"/>
      <c r="Y468" s="291"/>
      <c r="Z468" s="291"/>
      <c r="AA468" s="291"/>
      <c r="AB468" s="291"/>
      <c r="AC468" s="291"/>
      <c r="AD468" s="291"/>
      <c r="AE468" s="291"/>
      <c r="AF468" s="291"/>
      <c r="AG468" s="291"/>
      <c r="AH468" s="291"/>
      <c r="AI468" s="291"/>
      <c r="AJ468" s="479">
        <f t="shared" si="7"/>
        <v>0</v>
      </c>
    </row>
    <row r="469" spans="1:36" ht="17.25" customHeight="1" x14ac:dyDescent="0.25">
      <c r="A469" s="2"/>
      <c r="B469" s="68"/>
      <c r="C469" s="41"/>
      <c r="D469" s="41"/>
      <c r="E469" s="69"/>
      <c r="F469" s="290"/>
      <c r="G469" s="290"/>
      <c r="H469" s="290"/>
      <c r="I469" s="290"/>
      <c r="J469" s="290"/>
      <c r="K469" s="290"/>
      <c r="L469" s="290"/>
      <c r="M469" s="290"/>
      <c r="N469" s="290"/>
      <c r="O469" s="291"/>
      <c r="P469" s="291"/>
      <c r="Q469" s="291"/>
      <c r="R469" s="291"/>
      <c r="S469" s="291"/>
      <c r="T469" s="291"/>
      <c r="U469" s="291"/>
      <c r="V469" s="291"/>
      <c r="W469" s="291"/>
      <c r="X469" s="291"/>
      <c r="Y469" s="291"/>
      <c r="Z469" s="291"/>
      <c r="AA469" s="291"/>
      <c r="AB469" s="291"/>
      <c r="AC469" s="291"/>
      <c r="AD469" s="291"/>
      <c r="AE469" s="291"/>
      <c r="AF469" s="291"/>
      <c r="AG469" s="291"/>
      <c r="AH469" s="291"/>
      <c r="AI469" s="291"/>
      <c r="AJ469" s="479">
        <f t="shared" si="7"/>
        <v>0</v>
      </c>
    </row>
    <row r="470" spans="1:36" ht="17.25" customHeight="1" x14ac:dyDescent="0.25">
      <c r="A470" s="2"/>
      <c r="B470" s="68"/>
      <c r="C470" s="41"/>
      <c r="D470" s="41"/>
      <c r="E470" s="69"/>
      <c r="F470" s="290"/>
      <c r="G470" s="290"/>
      <c r="H470" s="290"/>
      <c r="I470" s="290"/>
      <c r="J470" s="290"/>
      <c r="K470" s="290"/>
      <c r="L470" s="290"/>
      <c r="M470" s="290"/>
      <c r="N470" s="290"/>
      <c r="O470" s="291"/>
      <c r="P470" s="291"/>
      <c r="Q470" s="291"/>
      <c r="R470" s="291"/>
      <c r="S470" s="291"/>
      <c r="T470" s="291"/>
      <c r="U470" s="291"/>
      <c r="V470" s="291"/>
      <c r="W470" s="291"/>
      <c r="X470" s="291"/>
      <c r="Y470" s="291"/>
      <c r="Z470" s="291"/>
      <c r="AA470" s="291"/>
      <c r="AB470" s="291"/>
      <c r="AC470" s="291"/>
      <c r="AD470" s="291"/>
      <c r="AE470" s="291"/>
      <c r="AF470" s="291"/>
      <c r="AG470" s="291"/>
      <c r="AH470" s="291"/>
      <c r="AI470" s="291"/>
      <c r="AJ470" s="479">
        <f t="shared" si="7"/>
        <v>0</v>
      </c>
    </row>
    <row r="471" spans="1:36" ht="17.25" customHeight="1" x14ac:dyDescent="0.25">
      <c r="A471" s="2"/>
      <c r="B471" s="68"/>
      <c r="C471" s="41"/>
      <c r="D471" s="41"/>
      <c r="E471" s="69"/>
      <c r="F471" s="290"/>
      <c r="G471" s="290"/>
      <c r="H471" s="290"/>
      <c r="I471" s="290"/>
      <c r="J471" s="290"/>
      <c r="K471" s="290"/>
      <c r="L471" s="290"/>
      <c r="M471" s="290"/>
      <c r="N471" s="290"/>
      <c r="O471" s="291"/>
      <c r="P471" s="291"/>
      <c r="Q471" s="291"/>
      <c r="R471" s="291"/>
      <c r="S471" s="291"/>
      <c r="T471" s="291"/>
      <c r="U471" s="291"/>
      <c r="V471" s="291"/>
      <c r="W471" s="291"/>
      <c r="X471" s="291"/>
      <c r="Y471" s="291"/>
      <c r="Z471" s="291"/>
      <c r="AA471" s="291"/>
      <c r="AB471" s="291"/>
      <c r="AC471" s="291"/>
      <c r="AD471" s="291"/>
      <c r="AE471" s="291"/>
      <c r="AF471" s="291"/>
      <c r="AG471" s="291"/>
      <c r="AH471" s="291"/>
      <c r="AI471" s="291"/>
      <c r="AJ471" s="479">
        <f t="shared" si="7"/>
        <v>0</v>
      </c>
    </row>
    <row r="472" spans="1:36" ht="17.25" customHeight="1" x14ac:dyDescent="0.25">
      <c r="A472" s="2"/>
      <c r="B472" s="68"/>
      <c r="C472" s="41"/>
      <c r="D472" s="41"/>
      <c r="E472" s="69"/>
      <c r="F472" s="290"/>
      <c r="G472" s="290"/>
      <c r="H472" s="290"/>
      <c r="I472" s="290"/>
      <c r="J472" s="290"/>
      <c r="K472" s="290"/>
      <c r="L472" s="290"/>
      <c r="M472" s="290"/>
      <c r="N472" s="290"/>
      <c r="O472" s="291"/>
      <c r="P472" s="291"/>
      <c r="Q472" s="291"/>
      <c r="R472" s="291"/>
      <c r="S472" s="291"/>
      <c r="T472" s="291"/>
      <c r="U472" s="291"/>
      <c r="V472" s="291"/>
      <c r="W472" s="291"/>
      <c r="X472" s="291"/>
      <c r="Y472" s="291"/>
      <c r="Z472" s="291"/>
      <c r="AA472" s="291"/>
      <c r="AB472" s="291"/>
      <c r="AC472" s="291"/>
      <c r="AD472" s="291"/>
      <c r="AE472" s="291"/>
      <c r="AF472" s="291"/>
      <c r="AG472" s="291"/>
      <c r="AH472" s="291"/>
      <c r="AI472" s="291"/>
      <c r="AJ472" s="479">
        <f t="shared" si="7"/>
        <v>0</v>
      </c>
    </row>
    <row r="473" spans="1:36" ht="17.25" customHeight="1" x14ac:dyDescent="0.25">
      <c r="A473" s="2"/>
      <c r="B473" s="68"/>
      <c r="C473" s="41"/>
      <c r="D473" s="41"/>
      <c r="E473" s="69"/>
      <c r="F473" s="290"/>
      <c r="G473" s="290"/>
      <c r="H473" s="290"/>
      <c r="I473" s="290"/>
      <c r="J473" s="290"/>
      <c r="K473" s="290"/>
      <c r="L473" s="290"/>
      <c r="M473" s="290"/>
      <c r="N473" s="290"/>
      <c r="O473" s="291"/>
      <c r="P473" s="291"/>
      <c r="Q473" s="291"/>
      <c r="R473" s="291"/>
      <c r="S473" s="291"/>
      <c r="T473" s="291"/>
      <c r="U473" s="291"/>
      <c r="V473" s="291"/>
      <c r="W473" s="291"/>
      <c r="X473" s="291"/>
      <c r="Y473" s="291"/>
      <c r="Z473" s="291"/>
      <c r="AA473" s="291"/>
      <c r="AB473" s="291"/>
      <c r="AC473" s="291"/>
      <c r="AD473" s="291"/>
      <c r="AE473" s="291"/>
      <c r="AF473" s="291"/>
      <c r="AG473" s="291"/>
      <c r="AH473" s="291"/>
      <c r="AI473" s="291"/>
      <c r="AJ473" s="479">
        <f t="shared" si="7"/>
        <v>0</v>
      </c>
    </row>
    <row r="474" spans="1:36" ht="17.25" customHeight="1" x14ac:dyDescent="0.25">
      <c r="A474" s="2"/>
      <c r="B474" s="68"/>
      <c r="C474" s="41"/>
      <c r="D474" s="41"/>
      <c r="E474" s="69"/>
      <c r="F474" s="290"/>
      <c r="G474" s="290"/>
      <c r="H474" s="290"/>
      <c r="I474" s="290"/>
      <c r="J474" s="290"/>
      <c r="K474" s="290"/>
      <c r="L474" s="290"/>
      <c r="M474" s="290"/>
      <c r="N474" s="290"/>
      <c r="O474" s="291"/>
      <c r="P474" s="291"/>
      <c r="Q474" s="291"/>
      <c r="R474" s="291"/>
      <c r="S474" s="291"/>
      <c r="T474" s="291"/>
      <c r="U474" s="291"/>
      <c r="V474" s="291"/>
      <c r="W474" s="291"/>
      <c r="X474" s="291"/>
      <c r="Y474" s="291"/>
      <c r="Z474" s="291"/>
      <c r="AA474" s="291"/>
      <c r="AB474" s="291"/>
      <c r="AC474" s="291"/>
      <c r="AD474" s="291"/>
      <c r="AE474" s="291"/>
      <c r="AF474" s="291"/>
      <c r="AG474" s="291"/>
      <c r="AH474" s="291"/>
      <c r="AI474" s="291"/>
      <c r="AJ474" s="479">
        <f t="shared" si="7"/>
        <v>0</v>
      </c>
    </row>
    <row r="475" spans="1:36" ht="17.25" customHeight="1" x14ac:dyDescent="0.25">
      <c r="A475" s="2"/>
      <c r="B475" s="68"/>
      <c r="C475" s="41"/>
      <c r="D475" s="41"/>
      <c r="E475" s="69"/>
      <c r="F475" s="290"/>
      <c r="G475" s="290"/>
      <c r="H475" s="290"/>
      <c r="I475" s="290"/>
      <c r="J475" s="290"/>
      <c r="K475" s="290"/>
      <c r="L475" s="290"/>
      <c r="M475" s="290"/>
      <c r="N475" s="290"/>
      <c r="O475" s="291"/>
      <c r="P475" s="291"/>
      <c r="Q475" s="291"/>
      <c r="R475" s="291"/>
      <c r="S475" s="291"/>
      <c r="T475" s="291"/>
      <c r="U475" s="291"/>
      <c r="V475" s="291"/>
      <c r="W475" s="291"/>
      <c r="X475" s="291"/>
      <c r="Y475" s="291"/>
      <c r="Z475" s="291"/>
      <c r="AA475" s="291"/>
      <c r="AB475" s="291"/>
      <c r="AC475" s="291"/>
      <c r="AD475" s="291"/>
      <c r="AE475" s="291"/>
      <c r="AF475" s="291"/>
      <c r="AG475" s="291"/>
      <c r="AH475" s="291"/>
      <c r="AI475" s="291"/>
      <c r="AJ475" s="479">
        <f t="shared" si="7"/>
        <v>0</v>
      </c>
    </row>
    <row r="476" spans="1:36" ht="17.25" customHeight="1" x14ac:dyDescent="0.25">
      <c r="A476" s="2"/>
      <c r="B476" s="68"/>
      <c r="C476" s="41"/>
      <c r="D476" s="41"/>
      <c r="E476" s="69"/>
      <c r="F476" s="290"/>
      <c r="G476" s="290"/>
      <c r="H476" s="290"/>
      <c r="I476" s="290"/>
      <c r="J476" s="290"/>
      <c r="K476" s="290"/>
      <c r="L476" s="290"/>
      <c r="M476" s="290"/>
      <c r="N476" s="290"/>
      <c r="O476" s="291"/>
      <c r="P476" s="291"/>
      <c r="Q476" s="291"/>
      <c r="R476" s="291"/>
      <c r="S476" s="291"/>
      <c r="T476" s="291"/>
      <c r="U476" s="291"/>
      <c r="V476" s="291"/>
      <c r="W476" s="291"/>
      <c r="X476" s="291"/>
      <c r="Y476" s="291"/>
      <c r="Z476" s="291"/>
      <c r="AA476" s="291"/>
      <c r="AB476" s="291"/>
      <c r="AC476" s="291"/>
      <c r="AD476" s="291"/>
      <c r="AE476" s="291"/>
      <c r="AF476" s="291"/>
      <c r="AG476" s="291"/>
      <c r="AH476" s="291"/>
      <c r="AI476" s="291"/>
      <c r="AJ476" s="479">
        <f t="shared" si="7"/>
        <v>0</v>
      </c>
    </row>
    <row r="477" spans="1:36" ht="17.25" customHeight="1" x14ac:dyDescent="0.25">
      <c r="A477" s="2"/>
      <c r="B477" s="68"/>
      <c r="C477" s="41"/>
      <c r="D477" s="41"/>
      <c r="E477" s="69"/>
      <c r="F477" s="290"/>
      <c r="G477" s="290"/>
      <c r="H477" s="290"/>
      <c r="I477" s="290"/>
      <c r="J477" s="290"/>
      <c r="K477" s="290"/>
      <c r="L477" s="290"/>
      <c r="M477" s="290"/>
      <c r="N477" s="290"/>
      <c r="O477" s="291"/>
      <c r="P477" s="291"/>
      <c r="Q477" s="291"/>
      <c r="R477" s="291"/>
      <c r="S477" s="291"/>
      <c r="T477" s="291"/>
      <c r="U477" s="291"/>
      <c r="V477" s="291"/>
      <c r="W477" s="291"/>
      <c r="X477" s="291"/>
      <c r="Y477" s="291"/>
      <c r="Z477" s="291"/>
      <c r="AA477" s="291"/>
      <c r="AB477" s="291"/>
      <c r="AC477" s="291"/>
      <c r="AD477" s="291"/>
      <c r="AE477" s="291"/>
      <c r="AF477" s="291"/>
      <c r="AG477" s="291"/>
      <c r="AH477" s="291"/>
      <c r="AI477" s="291"/>
      <c r="AJ477" s="479">
        <f t="shared" si="7"/>
        <v>0</v>
      </c>
    </row>
    <row r="478" spans="1:36" ht="17.25" customHeight="1" x14ac:dyDescent="0.25">
      <c r="A478" s="2"/>
      <c r="B478" s="68"/>
      <c r="C478" s="41"/>
      <c r="D478" s="41"/>
      <c r="E478" s="69"/>
      <c r="F478" s="290"/>
      <c r="G478" s="290"/>
      <c r="H478" s="290"/>
      <c r="I478" s="290"/>
      <c r="J478" s="290"/>
      <c r="K478" s="290"/>
      <c r="L478" s="290"/>
      <c r="M478" s="290"/>
      <c r="N478" s="290"/>
      <c r="O478" s="291"/>
      <c r="P478" s="291"/>
      <c r="Q478" s="291"/>
      <c r="R478" s="291"/>
      <c r="S478" s="291"/>
      <c r="T478" s="291"/>
      <c r="U478" s="291"/>
      <c r="V478" s="291"/>
      <c r="W478" s="291"/>
      <c r="X478" s="291"/>
      <c r="Y478" s="291"/>
      <c r="Z478" s="291"/>
      <c r="AA478" s="291"/>
      <c r="AB478" s="291"/>
      <c r="AC478" s="291"/>
      <c r="AD478" s="291"/>
      <c r="AE478" s="291"/>
      <c r="AF478" s="291"/>
      <c r="AG478" s="291"/>
      <c r="AH478" s="291"/>
      <c r="AI478" s="291"/>
      <c r="AJ478" s="479">
        <f t="shared" si="7"/>
        <v>0</v>
      </c>
    </row>
    <row r="479" spans="1:36" ht="17.25" customHeight="1" x14ac:dyDescent="0.25">
      <c r="A479" s="2"/>
      <c r="B479" s="68"/>
      <c r="C479" s="41"/>
      <c r="D479" s="41"/>
      <c r="E479" s="69"/>
      <c r="F479" s="290"/>
      <c r="G479" s="290"/>
      <c r="H479" s="290"/>
      <c r="I479" s="290"/>
      <c r="J479" s="290"/>
      <c r="K479" s="290"/>
      <c r="L479" s="290"/>
      <c r="M479" s="290"/>
      <c r="N479" s="290"/>
      <c r="O479" s="291"/>
      <c r="P479" s="291"/>
      <c r="Q479" s="291"/>
      <c r="R479" s="291"/>
      <c r="S479" s="291"/>
      <c r="T479" s="291"/>
      <c r="U479" s="291"/>
      <c r="V479" s="291"/>
      <c r="W479" s="291"/>
      <c r="X479" s="291"/>
      <c r="Y479" s="291"/>
      <c r="Z479" s="291"/>
      <c r="AA479" s="291"/>
      <c r="AB479" s="291"/>
      <c r="AC479" s="291"/>
      <c r="AD479" s="291"/>
      <c r="AE479" s="291"/>
      <c r="AF479" s="291"/>
      <c r="AG479" s="291"/>
      <c r="AH479" s="291"/>
      <c r="AI479" s="291"/>
      <c r="AJ479" s="479">
        <f t="shared" si="7"/>
        <v>0</v>
      </c>
    </row>
    <row r="480" spans="1:36" ht="17.25" customHeight="1" x14ac:dyDescent="0.25">
      <c r="A480" s="2"/>
      <c r="B480" s="68"/>
      <c r="C480" s="41"/>
      <c r="D480" s="41"/>
      <c r="E480" s="69"/>
      <c r="F480" s="290"/>
      <c r="G480" s="290"/>
      <c r="H480" s="290"/>
      <c r="I480" s="290"/>
      <c r="J480" s="290"/>
      <c r="K480" s="290"/>
      <c r="L480" s="290"/>
      <c r="M480" s="290"/>
      <c r="N480" s="290"/>
      <c r="O480" s="291"/>
      <c r="P480" s="291"/>
      <c r="Q480" s="291"/>
      <c r="R480" s="291"/>
      <c r="S480" s="291"/>
      <c r="T480" s="291"/>
      <c r="U480" s="291"/>
      <c r="V480" s="291"/>
      <c r="W480" s="291"/>
      <c r="X480" s="291"/>
      <c r="Y480" s="291"/>
      <c r="Z480" s="291"/>
      <c r="AA480" s="291"/>
      <c r="AB480" s="291"/>
      <c r="AC480" s="291"/>
      <c r="AD480" s="291"/>
      <c r="AE480" s="291"/>
      <c r="AF480" s="291"/>
      <c r="AG480" s="291"/>
      <c r="AH480" s="291"/>
      <c r="AI480" s="291"/>
      <c r="AJ480" s="479">
        <f t="shared" si="7"/>
        <v>0</v>
      </c>
    </row>
    <row r="481" spans="1:36" ht="17.25" customHeight="1" x14ac:dyDescent="0.25">
      <c r="A481" s="2"/>
      <c r="B481" s="68"/>
      <c r="C481" s="41"/>
      <c r="D481" s="41"/>
      <c r="E481" s="69"/>
      <c r="F481" s="290"/>
      <c r="G481" s="290"/>
      <c r="H481" s="290"/>
      <c r="I481" s="290"/>
      <c r="J481" s="290"/>
      <c r="K481" s="290"/>
      <c r="L481" s="290"/>
      <c r="M481" s="290"/>
      <c r="N481" s="290"/>
      <c r="O481" s="291"/>
      <c r="P481" s="291"/>
      <c r="Q481" s="291"/>
      <c r="R481" s="291"/>
      <c r="S481" s="291"/>
      <c r="T481" s="291"/>
      <c r="U481" s="291"/>
      <c r="V481" s="291"/>
      <c r="W481" s="291"/>
      <c r="X481" s="291"/>
      <c r="Y481" s="291"/>
      <c r="Z481" s="291"/>
      <c r="AA481" s="291"/>
      <c r="AB481" s="291"/>
      <c r="AC481" s="291"/>
      <c r="AD481" s="291"/>
      <c r="AE481" s="291"/>
      <c r="AF481" s="291"/>
      <c r="AG481" s="291"/>
      <c r="AH481" s="291"/>
      <c r="AI481" s="291"/>
      <c r="AJ481" s="479">
        <f t="shared" si="7"/>
        <v>0</v>
      </c>
    </row>
    <row r="482" spans="1:36" ht="17.25" customHeight="1" x14ac:dyDescent="0.25">
      <c r="A482" s="2"/>
      <c r="B482" s="68"/>
      <c r="C482" s="41"/>
      <c r="D482" s="41"/>
      <c r="E482" s="69"/>
      <c r="F482" s="290"/>
      <c r="G482" s="290"/>
      <c r="H482" s="290"/>
      <c r="I482" s="290"/>
      <c r="J482" s="290"/>
      <c r="K482" s="290"/>
      <c r="L482" s="290"/>
      <c r="M482" s="290"/>
      <c r="N482" s="290"/>
      <c r="O482" s="291"/>
      <c r="P482" s="291"/>
      <c r="Q482" s="291"/>
      <c r="R482" s="291"/>
      <c r="S482" s="291"/>
      <c r="T482" s="291"/>
      <c r="U482" s="291"/>
      <c r="V482" s="291"/>
      <c r="W482" s="291"/>
      <c r="X482" s="291"/>
      <c r="Y482" s="291"/>
      <c r="Z482" s="291"/>
      <c r="AA482" s="291"/>
      <c r="AB482" s="291"/>
      <c r="AC482" s="291"/>
      <c r="AD482" s="291"/>
      <c r="AE482" s="291"/>
      <c r="AF482" s="291"/>
      <c r="AG482" s="291"/>
      <c r="AH482" s="291"/>
      <c r="AI482" s="291"/>
      <c r="AJ482" s="479">
        <f t="shared" si="7"/>
        <v>0</v>
      </c>
    </row>
    <row r="483" spans="1:36" ht="17.25" customHeight="1" x14ac:dyDescent="0.25">
      <c r="A483" s="2"/>
      <c r="B483" s="68"/>
      <c r="C483" s="41"/>
      <c r="D483" s="41"/>
      <c r="E483" s="69"/>
      <c r="F483" s="290"/>
      <c r="G483" s="290"/>
      <c r="H483" s="290"/>
      <c r="I483" s="290"/>
      <c r="J483" s="290"/>
      <c r="K483" s="290"/>
      <c r="L483" s="290"/>
      <c r="M483" s="290"/>
      <c r="N483" s="290"/>
      <c r="O483" s="291"/>
      <c r="P483" s="291"/>
      <c r="Q483" s="291"/>
      <c r="R483" s="291"/>
      <c r="S483" s="291"/>
      <c r="T483" s="291"/>
      <c r="U483" s="291"/>
      <c r="V483" s="291"/>
      <c r="W483" s="291"/>
      <c r="X483" s="291"/>
      <c r="Y483" s="291"/>
      <c r="Z483" s="291"/>
      <c r="AA483" s="291"/>
      <c r="AB483" s="291"/>
      <c r="AC483" s="291"/>
      <c r="AD483" s="291"/>
      <c r="AE483" s="291"/>
      <c r="AF483" s="291"/>
      <c r="AG483" s="291"/>
      <c r="AH483" s="291"/>
      <c r="AI483" s="291"/>
      <c r="AJ483" s="479">
        <f t="shared" si="7"/>
        <v>0</v>
      </c>
    </row>
    <row r="484" spans="1:36" ht="17.25" customHeight="1" x14ac:dyDescent="0.25">
      <c r="A484" s="2"/>
      <c r="B484" s="68"/>
      <c r="C484" s="41"/>
      <c r="D484" s="41"/>
      <c r="E484" s="69"/>
      <c r="F484" s="290"/>
      <c r="G484" s="290"/>
      <c r="H484" s="290"/>
      <c r="I484" s="290"/>
      <c r="J484" s="290"/>
      <c r="K484" s="290"/>
      <c r="L484" s="290"/>
      <c r="M484" s="290"/>
      <c r="N484" s="290"/>
      <c r="O484" s="291"/>
      <c r="P484" s="291"/>
      <c r="Q484" s="291"/>
      <c r="R484" s="291"/>
      <c r="S484" s="291"/>
      <c r="T484" s="291"/>
      <c r="U484" s="291"/>
      <c r="V484" s="291"/>
      <c r="W484" s="291"/>
      <c r="X484" s="291"/>
      <c r="Y484" s="291"/>
      <c r="Z484" s="291"/>
      <c r="AA484" s="291"/>
      <c r="AB484" s="291"/>
      <c r="AC484" s="291"/>
      <c r="AD484" s="291"/>
      <c r="AE484" s="291"/>
      <c r="AF484" s="291"/>
      <c r="AG484" s="291"/>
      <c r="AH484" s="291"/>
      <c r="AI484" s="291"/>
      <c r="AJ484" s="479">
        <f t="shared" si="7"/>
        <v>0</v>
      </c>
    </row>
    <row r="485" spans="1:36" ht="17.25" customHeight="1" x14ac:dyDescent="0.25">
      <c r="A485" s="2"/>
      <c r="B485" s="68"/>
      <c r="C485" s="41"/>
      <c r="D485" s="41"/>
      <c r="E485" s="69"/>
      <c r="F485" s="290"/>
      <c r="G485" s="290"/>
      <c r="H485" s="290"/>
      <c r="I485" s="290"/>
      <c r="J485" s="290"/>
      <c r="K485" s="290"/>
      <c r="L485" s="290"/>
      <c r="M485" s="290"/>
      <c r="N485" s="290"/>
      <c r="O485" s="291"/>
      <c r="P485" s="291"/>
      <c r="Q485" s="291"/>
      <c r="R485" s="291"/>
      <c r="S485" s="291"/>
      <c r="T485" s="291"/>
      <c r="U485" s="291"/>
      <c r="V485" s="291"/>
      <c r="W485" s="291"/>
      <c r="X485" s="291"/>
      <c r="Y485" s="291"/>
      <c r="Z485" s="291"/>
      <c r="AA485" s="291"/>
      <c r="AB485" s="291"/>
      <c r="AC485" s="291"/>
      <c r="AD485" s="291"/>
      <c r="AE485" s="291"/>
      <c r="AF485" s="291"/>
      <c r="AG485" s="291"/>
      <c r="AH485" s="291"/>
      <c r="AI485" s="291"/>
      <c r="AJ485" s="479">
        <f t="shared" si="7"/>
        <v>0</v>
      </c>
    </row>
    <row r="486" spans="1:36" ht="17.25" customHeight="1" x14ac:dyDescent="0.25">
      <c r="A486" s="2"/>
      <c r="B486" s="68"/>
      <c r="C486" s="41"/>
      <c r="D486" s="41"/>
      <c r="E486" s="69"/>
      <c r="F486" s="290"/>
      <c r="G486" s="290"/>
      <c r="H486" s="290"/>
      <c r="I486" s="290"/>
      <c r="J486" s="290"/>
      <c r="K486" s="290"/>
      <c r="L486" s="290"/>
      <c r="M486" s="290"/>
      <c r="N486" s="290"/>
      <c r="O486" s="291"/>
      <c r="P486" s="291"/>
      <c r="Q486" s="291"/>
      <c r="R486" s="291"/>
      <c r="S486" s="291"/>
      <c r="T486" s="291"/>
      <c r="U486" s="291"/>
      <c r="V486" s="291"/>
      <c r="W486" s="291"/>
      <c r="X486" s="291"/>
      <c r="Y486" s="291"/>
      <c r="Z486" s="291"/>
      <c r="AA486" s="291"/>
      <c r="AB486" s="291"/>
      <c r="AC486" s="291"/>
      <c r="AD486" s="291"/>
      <c r="AE486" s="291"/>
      <c r="AF486" s="291"/>
      <c r="AG486" s="291"/>
      <c r="AH486" s="291"/>
      <c r="AI486" s="291"/>
      <c r="AJ486" s="479">
        <f t="shared" si="7"/>
        <v>0</v>
      </c>
    </row>
    <row r="487" spans="1:36" ht="17.25" customHeight="1" x14ac:dyDescent="0.25">
      <c r="A487" s="2"/>
      <c r="B487" s="68"/>
      <c r="C487" s="41"/>
      <c r="D487" s="41"/>
      <c r="E487" s="69"/>
      <c r="F487" s="290"/>
      <c r="G487" s="290"/>
      <c r="H487" s="290"/>
      <c r="I487" s="290"/>
      <c r="J487" s="290"/>
      <c r="K487" s="290"/>
      <c r="L487" s="290"/>
      <c r="M487" s="290"/>
      <c r="N487" s="290"/>
      <c r="O487" s="291"/>
      <c r="P487" s="291"/>
      <c r="Q487" s="291"/>
      <c r="R487" s="291"/>
      <c r="S487" s="291"/>
      <c r="T487" s="291"/>
      <c r="U487" s="291"/>
      <c r="V487" s="291"/>
      <c r="W487" s="291"/>
      <c r="X487" s="291"/>
      <c r="Y487" s="291"/>
      <c r="Z487" s="291"/>
      <c r="AA487" s="291"/>
      <c r="AB487" s="291"/>
      <c r="AC487" s="291"/>
      <c r="AD487" s="291"/>
      <c r="AE487" s="291"/>
      <c r="AF487" s="291"/>
      <c r="AG487" s="291"/>
      <c r="AH487" s="291"/>
      <c r="AI487" s="291"/>
      <c r="AJ487" s="479">
        <f t="shared" si="7"/>
        <v>0</v>
      </c>
    </row>
    <row r="488" spans="1:36" ht="17.25" customHeight="1" x14ac:dyDescent="0.25">
      <c r="A488" s="2"/>
      <c r="B488" s="68"/>
      <c r="C488" s="41"/>
      <c r="D488" s="41"/>
      <c r="E488" s="69"/>
      <c r="F488" s="290"/>
      <c r="G488" s="290"/>
      <c r="H488" s="290"/>
      <c r="I488" s="290"/>
      <c r="J488" s="290"/>
      <c r="K488" s="290"/>
      <c r="L488" s="290"/>
      <c r="M488" s="290"/>
      <c r="N488" s="290"/>
      <c r="O488" s="291"/>
      <c r="P488" s="291"/>
      <c r="Q488" s="291"/>
      <c r="R488" s="291"/>
      <c r="S488" s="291"/>
      <c r="T488" s="291"/>
      <c r="U488" s="291"/>
      <c r="V488" s="291"/>
      <c r="W488" s="291"/>
      <c r="X488" s="291"/>
      <c r="Y488" s="291"/>
      <c r="Z488" s="291"/>
      <c r="AA488" s="291"/>
      <c r="AB488" s="291"/>
      <c r="AC488" s="291"/>
      <c r="AD488" s="291"/>
      <c r="AE488" s="291"/>
      <c r="AF488" s="291"/>
      <c r="AG488" s="291"/>
      <c r="AH488" s="291"/>
      <c r="AI488" s="291"/>
      <c r="AJ488" s="479">
        <f t="shared" si="7"/>
        <v>0</v>
      </c>
    </row>
    <row r="489" spans="1:36" ht="17.25" customHeight="1" x14ac:dyDescent="0.25">
      <c r="A489" s="2"/>
      <c r="B489" s="68"/>
      <c r="C489" s="41"/>
      <c r="D489" s="41"/>
      <c r="E489" s="69"/>
      <c r="F489" s="290"/>
      <c r="G489" s="290"/>
      <c r="H489" s="290"/>
      <c r="I489" s="290"/>
      <c r="J489" s="290"/>
      <c r="K489" s="290"/>
      <c r="L489" s="290"/>
      <c r="M489" s="290"/>
      <c r="N489" s="290"/>
      <c r="O489" s="291"/>
      <c r="P489" s="291"/>
      <c r="Q489" s="291"/>
      <c r="R489" s="291"/>
      <c r="S489" s="291"/>
      <c r="T489" s="291"/>
      <c r="U489" s="291"/>
      <c r="V489" s="291"/>
      <c r="W489" s="291"/>
      <c r="X489" s="291"/>
      <c r="Y489" s="291"/>
      <c r="Z489" s="291"/>
      <c r="AA489" s="291"/>
      <c r="AB489" s="291"/>
      <c r="AC489" s="291"/>
      <c r="AD489" s="291"/>
      <c r="AE489" s="291"/>
      <c r="AF489" s="291"/>
      <c r="AG489" s="291"/>
      <c r="AH489" s="291"/>
      <c r="AI489" s="291"/>
      <c r="AJ489" s="479">
        <f t="shared" si="7"/>
        <v>0</v>
      </c>
    </row>
    <row r="490" spans="1:36" ht="17.25" customHeight="1" x14ac:dyDescent="0.25">
      <c r="A490" s="2"/>
      <c r="B490" s="68"/>
      <c r="C490" s="41"/>
      <c r="D490" s="41"/>
      <c r="E490" s="69"/>
      <c r="F490" s="290"/>
      <c r="G490" s="290"/>
      <c r="H490" s="290"/>
      <c r="I490" s="290"/>
      <c r="J490" s="290"/>
      <c r="K490" s="290"/>
      <c r="L490" s="290"/>
      <c r="M490" s="290"/>
      <c r="N490" s="290"/>
      <c r="O490" s="291"/>
      <c r="P490" s="291"/>
      <c r="Q490" s="291"/>
      <c r="R490" s="291"/>
      <c r="S490" s="291"/>
      <c r="T490" s="291"/>
      <c r="U490" s="291"/>
      <c r="V490" s="291"/>
      <c r="W490" s="291"/>
      <c r="X490" s="291"/>
      <c r="Y490" s="291"/>
      <c r="Z490" s="291"/>
      <c r="AA490" s="291"/>
      <c r="AB490" s="291"/>
      <c r="AC490" s="291"/>
      <c r="AD490" s="291"/>
      <c r="AE490" s="291"/>
      <c r="AF490" s="291"/>
      <c r="AG490" s="291"/>
      <c r="AH490" s="291"/>
      <c r="AI490" s="291"/>
      <c r="AJ490" s="479">
        <f t="shared" si="7"/>
        <v>0</v>
      </c>
    </row>
    <row r="491" spans="1:36" ht="17.25" customHeight="1" x14ac:dyDescent="0.25">
      <c r="A491" s="2"/>
      <c r="B491" s="68"/>
      <c r="C491" s="41"/>
      <c r="D491" s="41"/>
      <c r="E491" s="69"/>
      <c r="F491" s="290"/>
      <c r="G491" s="290"/>
      <c r="H491" s="290"/>
      <c r="I491" s="290"/>
      <c r="J491" s="290"/>
      <c r="K491" s="290"/>
      <c r="L491" s="290"/>
      <c r="M491" s="290"/>
      <c r="N491" s="290"/>
      <c r="O491" s="291"/>
      <c r="P491" s="291"/>
      <c r="Q491" s="291"/>
      <c r="R491" s="291"/>
      <c r="S491" s="291"/>
      <c r="T491" s="291"/>
      <c r="U491" s="291"/>
      <c r="V491" s="291"/>
      <c r="W491" s="291"/>
      <c r="X491" s="291"/>
      <c r="Y491" s="291"/>
      <c r="Z491" s="291"/>
      <c r="AA491" s="291"/>
      <c r="AB491" s="291"/>
      <c r="AC491" s="291"/>
      <c r="AD491" s="291"/>
      <c r="AE491" s="291"/>
      <c r="AF491" s="291"/>
      <c r="AG491" s="291"/>
      <c r="AH491" s="291"/>
      <c r="AI491" s="291"/>
      <c r="AJ491" s="479">
        <f t="shared" si="7"/>
        <v>0</v>
      </c>
    </row>
    <row r="492" spans="1:36" ht="17.25" customHeight="1" x14ac:dyDescent="0.25">
      <c r="A492" s="2"/>
      <c r="B492" s="68"/>
      <c r="C492" s="41"/>
      <c r="D492" s="41"/>
      <c r="E492" s="69"/>
      <c r="F492" s="290"/>
      <c r="G492" s="290"/>
      <c r="H492" s="290"/>
      <c r="I492" s="290"/>
      <c r="J492" s="290"/>
      <c r="K492" s="290"/>
      <c r="L492" s="290"/>
      <c r="M492" s="290"/>
      <c r="N492" s="290"/>
      <c r="O492" s="291"/>
      <c r="P492" s="291"/>
      <c r="Q492" s="291"/>
      <c r="R492" s="291"/>
      <c r="S492" s="291"/>
      <c r="T492" s="291"/>
      <c r="U492" s="291"/>
      <c r="V492" s="291"/>
      <c r="W492" s="291"/>
      <c r="X492" s="291"/>
      <c r="Y492" s="291"/>
      <c r="Z492" s="291"/>
      <c r="AA492" s="291"/>
      <c r="AB492" s="291"/>
      <c r="AC492" s="291"/>
      <c r="AD492" s="291"/>
      <c r="AE492" s="291"/>
      <c r="AF492" s="291"/>
      <c r="AG492" s="291"/>
      <c r="AH492" s="291"/>
      <c r="AI492" s="291"/>
      <c r="AJ492" s="479">
        <f t="shared" si="7"/>
        <v>0</v>
      </c>
    </row>
    <row r="493" spans="1:36" ht="17.25" customHeight="1" x14ac:dyDescent="0.25">
      <c r="A493" s="2"/>
      <c r="B493" s="68"/>
      <c r="C493" s="41"/>
      <c r="D493" s="41"/>
      <c r="E493" s="69"/>
      <c r="F493" s="290"/>
      <c r="G493" s="290"/>
      <c r="H493" s="290"/>
      <c r="I493" s="290"/>
      <c r="J493" s="290"/>
      <c r="K493" s="290"/>
      <c r="L493" s="290"/>
      <c r="M493" s="290"/>
      <c r="N493" s="290"/>
      <c r="O493" s="291"/>
      <c r="P493" s="291"/>
      <c r="Q493" s="291"/>
      <c r="R493" s="291"/>
      <c r="S493" s="291"/>
      <c r="T493" s="291"/>
      <c r="U493" s="291"/>
      <c r="V493" s="291"/>
      <c r="W493" s="291"/>
      <c r="X493" s="291"/>
      <c r="Y493" s="291"/>
      <c r="Z493" s="291"/>
      <c r="AA493" s="291"/>
      <c r="AB493" s="291"/>
      <c r="AC493" s="291"/>
      <c r="AD493" s="291"/>
      <c r="AE493" s="291"/>
      <c r="AF493" s="291"/>
      <c r="AG493" s="291"/>
      <c r="AH493" s="291"/>
      <c r="AI493" s="291"/>
      <c r="AJ493" s="479">
        <f t="shared" si="7"/>
        <v>0</v>
      </c>
    </row>
    <row r="494" spans="1:36" ht="17.25" customHeight="1" x14ac:dyDescent="0.25">
      <c r="A494" s="2"/>
      <c r="B494" s="68"/>
      <c r="C494" s="41"/>
      <c r="D494" s="41"/>
      <c r="E494" s="69"/>
      <c r="F494" s="290"/>
      <c r="G494" s="290"/>
      <c r="H494" s="290"/>
      <c r="I494" s="290"/>
      <c r="J494" s="290"/>
      <c r="K494" s="290"/>
      <c r="L494" s="290"/>
      <c r="M494" s="290"/>
      <c r="N494" s="290"/>
      <c r="O494" s="291"/>
      <c r="P494" s="291"/>
      <c r="Q494" s="291"/>
      <c r="R494" s="291"/>
      <c r="S494" s="291"/>
      <c r="T494" s="291"/>
      <c r="U494" s="291"/>
      <c r="V494" s="291"/>
      <c r="W494" s="291"/>
      <c r="X494" s="291"/>
      <c r="Y494" s="291"/>
      <c r="Z494" s="291"/>
      <c r="AA494" s="291"/>
      <c r="AB494" s="291"/>
      <c r="AC494" s="291"/>
      <c r="AD494" s="291"/>
      <c r="AE494" s="291"/>
      <c r="AF494" s="291"/>
      <c r="AG494" s="291"/>
      <c r="AH494" s="291"/>
      <c r="AI494" s="291"/>
      <c r="AJ494" s="479">
        <f t="shared" si="7"/>
        <v>0</v>
      </c>
    </row>
    <row r="495" spans="1:36" ht="17.25" customHeight="1" x14ac:dyDescent="0.25">
      <c r="A495" s="2"/>
      <c r="B495" s="68"/>
      <c r="C495" s="41"/>
      <c r="D495" s="41"/>
      <c r="E495" s="69"/>
      <c r="F495" s="290"/>
      <c r="G495" s="290"/>
      <c r="H495" s="290"/>
      <c r="I495" s="290"/>
      <c r="J495" s="290"/>
      <c r="K495" s="290"/>
      <c r="L495" s="290"/>
      <c r="M495" s="290"/>
      <c r="N495" s="290"/>
      <c r="O495" s="291"/>
      <c r="P495" s="291"/>
      <c r="Q495" s="291"/>
      <c r="R495" s="291"/>
      <c r="S495" s="291"/>
      <c r="T495" s="291"/>
      <c r="U495" s="291"/>
      <c r="V495" s="291"/>
      <c r="W495" s="291"/>
      <c r="X495" s="291"/>
      <c r="Y495" s="291"/>
      <c r="Z495" s="291"/>
      <c r="AA495" s="291"/>
      <c r="AB495" s="291"/>
      <c r="AC495" s="291"/>
      <c r="AD495" s="291"/>
      <c r="AE495" s="291"/>
      <c r="AF495" s="291"/>
      <c r="AG495" s="291"/>
      <c r="AH495" s="291"/>
      <c r="AI495" s="291"/>
      <c r="AJ495" s="479">
        <f t="shared" si="7"/>
        <v>0</v>
      </c>
    </row>
    <row r="496" spans="1:36" ht="17.25" customHeight="1" x14ac:dyDescent="0.25">
      <c r="A496" s="2"/>
      <c r="B496" s="68"/>
      <c r="C496" s="41"/>
      <c r="D496" s="41"/>
      <c r="E496" s="69"/>
      <c r="F496" s="290"/>
      <c r="G496" s="290"/>
      <c r="H496" s="290"/>
      <c r="I496" s="290"/>
      <c r="J496" s="290"/>
      <c r="K496" s="290"/>
      <c r="L496" s="290"/>
      <c r="M496" s="290"/>
      <c r="N496" s="290"/>
      <c r="O496" s="291"/>
      <c r="P496" s="291"/>
      <c r="Q496" s="291"/>
      <c r="R496" s="291"/>
      <c r="S496" s="291"/>
      <c r="T496" s="291"/>
      <c r="U496" s="291"/>
      <c r="V496" s="291"/>
      <c r="W496" s="291"/>
      <c r="X496" s="291"/>
      <c r="Y496" s="291"/>
      <c r="Z496" s="291"/>
      <c r="AA496" s="291"/>
      <c r="AB496" s="291"/>
      <c r="AC496" s="291"/>
      <c r="AD496" s="291"/>
      <c r="AE496" s="291"/>
      <c r="AF496" s="291"/>
      <c r="AG496" s="291"/>
      <c r="AH496" s="291"/>
      <c r="AI496" s="291"/>
      <c r="AJ496" s="479">
        <f t="shared" si="7"/>
        <v>0</v>
      </c>
    </row>
    <row r="497" spans="1:36" ht="17.25" customHeight="1" x14ac:dyDescent="0.25">
      <c r="A497" s="2"/>
      <c r="B497" s="68"/>
      <c r="C497" s="41"/>
      <c r="D497" s="41"/>
      <c r="E497" s="69"/>
      <c r="F497" s="290"/>
      <c r="G497" s="290"/>
      <c r="H497" s="290"/>
      <c r="I497" s="290"/>
      <c r="J497" s="290"/>
      <c r="K497" s="290"/>
      <c r="L497" s="290"/>
      <c r="M497" s="290"/>
      <c r="N497" s="290"/>
      <c r="O497" s="291"/>
      <c r="P497" s="291"/>
      <c r="Q497" s="291"/>
      <c r="R497" s="291"/>
      <c r="S497" s="291"/>
      <c r="T497" s="291"/>
      <c r="U497" s="291"/>
      <c r="V497" s="291"/>
      <c r="W497" s="291"/>
      <c r="X497" s="291"/>
      <c r="Y497" s="291"/>
      <c r="Z497" s="291"/>
      <c r="AA497" s="291"/>
      <c r="AB497" s="291"/>
      <c r="AC497" s="291"/>
      <c r="AD497" s="291"/>
      <c r="AE497" s="291"/>
      <c r="AF497" s="291"/>
      <c r="AG497" s="291"/>
      <c r="AH497" s="291"/>
      <c r="AI497" s="291"/>
      <c r="AJ497" s="479">
        <f t="shared" si="7"/>
        <v>0</v>
      </c>
    </row>
    <row r="498" spans="1:36" ht="17.25" customHeight="1" x14ac:dyDescent="0.25">
      <c r="A498" s="2"/>
      <c r="B498" s="68"/>
      <c r="C498" s="41"/>
      <c r="D498" s="41"/>
      <c r="E498" s="69"/>
      <c r="F498" s="290"/>
      <c r="G498" s="290"/>
      <c r="H498" s="290"/>
      <c r="I498" s="290"/>
      <c r="J498" s="290"/>
      <c r="K498" s="290"/>
      <c r="L498" s="290"/>
      <c r="M498" s="290"/>
      <c r="N498" s="290"/>
      <c r="O498" s="291"/>
      <c r="P498" s="291"/>
      <c r="Q498" s="291"/>
      <c r="R498" s="291"/>
      <c r="S498" s="291"/>
      <c r="T498" s="291"/>
      <c r="U498" s="291"/>
      <c r="V498" s="291"/>
      <c r="W498" s="291"/>
      <c r="X498" s="291"/>
      <c r="Y498" s="291"/>
      <c r="Z498" s="291"/>
      <c r="AA498" s="291"/>
      <c r="AB498" s="291"/>
      <c r="AC498" s="291"/>
      <c r="AD498" s="291"/>
      <c r="AE498" s="291"/>
      <c r="AF498" s="291"/>
      <c r="AG498" s="291"/>
      <c r="AH498" s="291"/>
      <c r="AI498" s="291"/>
      <c r="AJ498" s="479">
        <f t="shared" si="7"/>
        <v>0</v>
      </c>
    </row>
    <row r="499" spans="1:36" ht="17.25" customHeight="1" x14ac:dyDescent="0.25">
      <c r="A499" s="2"/>
      <c r="B499" s="68"/>
      <c r="C499" s="41"/>
      <c r="D499" s="41"/>
      <c r="E499" s="69"/>
      <c r="F499" s="290"/>
      <c r="G499" s="290"/>
      <c r="H499" s="290"/>
      <c r="I499" s="290"/>
      <c r="J499" s="290"/>
      <c r="K499" s="290"/>
      <c r="L499" s="290"/>
      <c r="M499" s="290"/>
      <c r="N499" s="290"/>
      <c r="O499" s="291"/>
      <c r="P499" s="291"/>
      <c r="Q499" s="291"/>
      <c r="R499" s="291"/>
      <c r="S499" s="291"/>
      <c r="T499" s="291"/>
      <c r="U499" s="291"/>
      <c r="V499" s="291"/>
      <c r="W499" s="291"/>
      <c r="X499" s="291"/>
      <c r="Y499" s="291"/>
      <c r="Z499" s="291"/>
      <c r="AA499" s="291"/>
      <c r="AB499" s="291"/>
      <c r="AC499" s="291"/>
      <c r="AD499" s="291"/>
      <c r="AE499" s="291"/>
      <c r="AF499" s="291"/>
      <c r="AG499" s="291"/>
      <c r="AH499" s="291"/>
      <c r="AI499" s="291"/>
      <c r="AJ499" s="479">
        <f t="shared" si="7"/>
        <v>0</v>
      </c>
    </row>
    <row r="500" spans="1:36" ht="17.25" customHeight="1" x14ac:dyDescent="0.25">
      <c r="A500" s="2"/>
      <c r="B500" s="68"/>
      <c r="C500" s="41"/>
      <c r="D500" s="41"/>
      <c r="E500" s="69"/>
      <c r="F500" s="290"/>
      <c r="G500" s="290"/>
      <c r="H500" s="290"/>
      <c r="I500" s="290"/>
      <c r="J500" s="290"/>
      <c r="K500" s="290"/>
      <c r="L500" s="290"/>
      <c r="M500" s="290"/>
      <c r="N500" s="290"/>
      <c r="O500" s="291"/>
      <c r="P500" s="291"/>
      <c r="Q500" s="291"/>
      <c r="R500" s="291"/>
      <c r="S500" s="291"/>
      <c r="T500" s="291"/>
      <c r="U500" s="291"/>
      <c r="V500" s="291"/>
      <c r="W500" s="291"/>
      <c r="X500" s="291"/>
      <c r="Y500" s="291"/>
      <c r="Z500" s="291"/>
      <c r="AA500" s="291"/>
      <c r="AB500" s="291"/>
      <c r="AC500" s="291"/>
      <c r="AD500" s="291"/>
      <c r="AE500" s="291"/>
      <c r="AF500" s="291"/>
      <c r="AG500" s="291"/>
      <c r="AH500" s="291"/>
      <c r="AI500" s="291"/>
      <c r="AJ500" s="479">
        <f t="shared" si="7"/>
        <v>0</v>
      </c>
    </row>
    <row r="501" spans="1:36" ht="17.25" customHeight="1" x14ac:dyDescent="0.25">
      <c r="A501" s="2"/>
      <c r="B501" s="68"/>
      <c r="C501" s="41"/>
      <c r="D501" s="41"/>
      <c r="E501" s="69"/>
      <c r="F501" s="290"/>
      <c r="G501" s="290"/>
      <c r="H501" s="290"/>
      <c r="I501" s="290"/>
      <c r="J501" s="290"/>
      <c r="K501" s="290"/>
      <c r="L501" s="290"/>
      <c r="M501" s="290"/>
      <c r="N501" s="290"/>
      <c r="O501" s="291"/>
      <c r="P501" s="291"/>
      <c r="Q501" s="291"/>
      <c r="R501" s="291"/>
      <c r="S501" s="291"/>
      <c r="T501" s="291"/>
      <c r="U501" s="291"/>
      <c r="V501" s="291"/>
      <c r="W501" s="291"/>
      <c r="X501" s="291"/>
      <c r="Y501" s="291"/>
      <c r="Z501" s="291"/>
      <c r="AA501" s="291"/>
      <c r="AB501" s="291"/>
      <c r="AC501" s="291"/>
      <c r="AD501" s="291"/>
      <c r="AE501" s="291"/>
      <c r="AF501" s="291"/>
      <c r="AG501" s="291"/>
      <c r="AH501" s="291"/>
      <c r="AI501" s="291"/>
      <c r="AJ501" s="479">
        <f t="shared" si="7"/>
        <v>0</v>
      </c>
    </row>
    <row r="502" spans="1:36" ht="17.25" customHeight="1" x14ac:dyDescent="0.25">
      <c r="A502" s="2"/>
      <c r="B502" s="68"/>
      <c r="C502" s="41"/>
      <c r="D502" s="41"/>
      <c r="E502" s="69"/>
      <c r="F502" s="290"/>
      <c r="G502" s="290"/>
      <c r="H502" s="290"/>
      <c r="I502" s="290"/>
      <c r="J502" s="290"/>
      <c r="K502" s="290"/>
      <c r="L502" s="290"/>
      <c r="M502" s="290"/>
      <c r="N502" s="290"/>
      <c r="O502" s="291"/>
      <c r="P502" s="291"/>
      <c r="Q502" s="291"/>
      <c r="R502" s="291"/>
      <c r="S502" s="291"/>
      <c r="T502" s="291"/>
      <c r="U502" s="291"/>
      <c r="V502" s="291"/>
      <c r="W502" s="291"/>
      <c r="X502" s="291"/>
      <c r="Y502" s="291"/>
      <c r="Z502" s="291"/>
      <c r="AA502" s="291"/>
      <c r="AB502" s="291"/>
      <c r="AC502" s="291"/>
      <c r="AD502" s="291"/>
      <c r="AE502" s="291"/>
      <c r="AF502" s="291"/>
      <c r="AG502" s="291"/>
      <c r="AH502" s="291"/>
      <c r="AI502" s="291"/>
      <c r="AJ502" s="479">
        <f t="shared" si="7"/>
        <v>0</v>
      </c>
    </row>
    <row r="503" spans="1:36" ht="17.25" customHeight="1" x14ac:dyDescent="0.25">
      <c r="A503" s="2"/>
      <c r="B503" s="68"/>
      <c r="C503" s="41"/>
      <c r="D503" s="41"/>
      <c r="E503" s="69"/>
      <c r="F503" s="290"/>
      <c r="G503" s="290"/>
      <c r="H503" s="290"/>
      <c r="I503" s="290"/>
      <c r="J503" s="290"/>
      <c r="K503" s="290"/>
      <c r="L503" s="290"/>
      <c r="M503" s="290"/>
      <c r="N503" s="290"/>
      <c r="O503" s="291"/>
      <c r="P503" s="291"/>
      <c r="Q503" s="291"/>
      <c r="R503" s="291"/>
      <c r="S503" s="291"/>
      <c r="T503" s="291"/>
      <c r="U503" s="291"/>
      <c r="V503" s="291"/>
      <c r="W503" s="291"/>
      <c r="X503" s="291"/>
      <c r="Y503" s="291"/>
      <c r="Z503" s="291"/>
      <c r="AA503" s="291"/>
      <c r="AB503" s="291"/>
      <c r="AC503" s="291"/>
      <c r="AD503" s="291"/>
      <c r="AE503" s="291"/>
      <c r="AF503" s="291"/>
      <c r="AG503" s="291"/>
      <c r="AH503" s="291"/>
      <c r="AI503" s="291"/>
      <c r="AJ503" s="479">
        <f t="shared" si="7"/>
        <v>0</v>
      </c>
    </row>
    <row r="504" spans="1:36" ht="17.25" customHeight="1" x14ac:dyDescent="0.25">
      <c r="A504" s="2"/>
      <c r="B504" s="68"/>
      <c r="C504" s="41"/>
      <c r="D504" s="41"/>
      <c r="E504" s="69"/>
      <c r="F504" s="290"/>
      <c r="G504" s="290"/>
      <c r="H504" s="290"/>
      <c r="I504" s="290"/>
      <c r="J504" s="290"/>
      <c r="K504" s="290"/>
      <c r="L504" s="290"/>
      <c r="M504" s="290"/>
      <c r="N504" s="290"/>
      <c r="O504" s="291"/>
      <c r="P504" s="291"/>
      <c r="Q504" s="291"/>
      <c r="R504" s="291"/>
      <c r="S504" s="291"/>
      <c r="T504" s="291"/>
      <c r="U504" s="291"/>
      <c r="V504" s="291"/>
      <c r="W504" s="291"/>
      <c r="X504" s="291"/>
      <c r="Y504" s="291"/>
      <c r="Z504" s="291"/>
      <c r="AA504" s="291"/>
      <c r="AB504" s="291"/>
      <c r="AC504" s="291"/>
      <c r="AD504" s="291"/>
      <c r="AE504" s="291"/>
      <c r="AF504" s="291"/>
      <c r="AG504" s="291"/>
      <c r="AH504" s="291"/>
      <c r="AI504" s="291"/>
      <c r="AJ504" s="479">
        <f t="shared" si="7"/>
        <v>0</v>
      </c>
    </row>
    <row r="505" spans="1:36" ht="17.25" customHeight="1" x14ac:dyDescent="0.25">
      <c r="A505" s="2"/>
      <c r="B505" s="68"/>
      <c r="C505" s="41"/>
      <c r="D505" s="41"/>
      <c r="E505" s="69"/>
      <c r="F505" s="290"/>
      <c r="G505" s="290"/>
      <c r="H505" s="290"/>
      <c r="I505" s="290"/>
      <c r="J505" s="290"/>
      <c r="K505" s="290"/>
      <c r="L505" s="290"/>
      <c r="M505" s="290"/>
      <c r="N505" s="290"/>
      <c r="O505" s="291"/>
      <c r="P505" s="291"/>
      <c r="Q505" s="291"/>
      <c r="R505" s="291"/>
      <c r="S505" s="291"/>
      <c r="T505" s="291"/>
      <c r="U505" s="291"/>
      <c r="V505" s="291"/>
      <c r="W505" s="291"/>
      <c r="X505" s="291"/>
      <c r="Y505" s="291"/>
      <c r="Z505" s="291"/>
      <c r="AA505" s="291"/>
      <c r="AB505" s="291"/>
      <c r="AC505" s="291"/>
      <c r="AD505" s="291"/>
      <c r="AE505" s="291"/>
      <c r="AF505" s="291"/>
      <c r="AG505" s="291"/>
      <c r="AH505" s="291"/>
      <c r="AI505" s="291"/>
      <c r="AJ505" s="479">
        <f t="shared" si="7"/>
        <v>0</v>
      </c>
    </row>
    <row r="506" spans="1:36" ht="17.25" customHeight="1" x14ac:dyDescent="0.25">
      <c r="A506" s="2"/>
      <c r="B506" s="68"/>
      <c r="C506" s="41"/>
      <c r="D506" s="41"/>
      <c r="E506" s="69"/>
      <c r="F506" s="290"/>
      <c r="G506" s="290"/>
      <c r="H506" s="290"/>
      <c r="I506" s="290"/>
      <c r="J506" s="290"/>
      <c r="K506" s="290"/>
      <c r="L506" s="290"/>
      <c r="M506" s="290"/>
      <c r="N506" s="290"/>
      <c r="O506" s="291"/>
      <c r="P506" s="291"/>
      <c r="Q506" s="291"/>
      <c r="R506" s="291"/>
      <c r="S506" s="291"/>
      <c r="T506" s="291"/>
      <c r="U506" s="291"/>
      <c r="V506" s="291"/>
      <c r="W506" s="291"/>
      <c r="X506" s="291"/>
      <c r="Y506" s="291"/>
      <c r="Z506" s="291"/>
      <c r="AA506" s="291"/>
      <c r="AB506" s="291"/>
      <c r="AC506" s="291"/>
      <c r="AD506" s="291"/>
      <c r="AE506" s="291"/>
      <c r="AF506" s="291"/>
      <c r="AG506" s="291"/>
      <c r="AH506" s="291"/>
      <c r="AI506" s="291"/>
      <c r="AJ506" s="479">
        <f t="shared" si="7"/>
        <v>0</v>
      </c>
    </row>
    <row r="507" spans="1:36" ht="17.25" customHeight="1" x14ac:dyDescent="0.25">
      <c r="A507" s="2"/>
      <c r="B507" s="68"/>
      <c r="C507" s="41"/>
      <c r="D507" s="41"/>
      <c r="E507" s="69"/>
      <c r="F507" s="290"/>
      <c r="G507" s="290"/>
      <c r="H507" s="290"/>
      <c r="I507" s="290"/>
      <c r="J507" s="290"/>
      <c r="K507" s="290"/>
      <c r="L507" s="290"/>
      <c r="M507" s="290"/>
      <c r="N507" s="290"/>
      <c r="O507" s="291"/>
      <c r="P507" s="291"/>
      <c r="Q507" s="291"/>
      <c r="R507" s="291"/>
      <c r="S507" s="291"/>
      <c r="T507" s="291"/>
      <c r="U507" s="291"/>
      <c r="V507" s="291"/>
      <c r="W507" s="291"/>
      <c r="X507" s="291"/>
      <c r="Y507" s="291"/>
      <c r="Z507" s="291"/>
      <c r="AA507" s="291"/>
      <c r="AB507" s="291"/>
      <c r="AC507" s="291"/>
      <c r="AD507" s="291"/>
      <c r="AE507" s="291"/>
      <c r="AF507" s="291"/>
      <c r="AG507" s="291"/>
      <c r="AH507" s="291"/>
      <c r="AI507" s="291"/>
      <c r="AJ507" s="479">
        <f t="shared" si="7"/>
        <v>0</v>
      </c>
    </row>
    <row r="508" spans="1:36" ht="17.25" customHeight="1" x14ac:dyDescent="0.25">
      <c r="A508" s="2"/>
      <c r="B508" s="68"/>
      <c r="C508" s="41"/>
      <c r="D508" s="41"/>
      <c r="E508" s="69"/>
      <c r="F508" s="290"/>
      <c r="G508" s="290"/>
      <c r="H508" s="290"/>
      <c r="I508" s="290"/>
      <c r="J508" s="290"/>
      <c r="K508" s="290"/>
      <c r="L508" s="290"/>
      <c r="M508" s="290"/>
      <c r="N508" s="290"/>
      <c r="O508" s="291"/>
      <c r="P508" s="291"/>
      <c r="Q508" s="291"/>
      <c r="R508" s="291"/>
      <c r="S508" s="291"/>
      <c r="T508" s="291"/>
      <c r="U508" s="291"/>
      <c r="V508" s="291"/>
      <c r="W508" s="291"/>
      <c r="X508" s="291"/>
      <c r="Y508" s="291"/>
      <c r="Z508" s="291"/>
      <c r="AA508" s="291"/>
      <c r="AB508" s="291"/>
      <c r="AC508" s="291"/>
      <c r="AD508" s="291"/>
      <c r="AE508" s="291"/>
      <c r="AF508" s="291"/>
      <c r="AG508" s="291"/>
      <c r="AH508" s="291"/>
      <c r="AI508" s="291"/>
      <c r="AJ508" s="479">
        <f t="shared" si="7"/>
        <v>0</v>
      </c>
    </row>
    <row r="509" spans="1:36" ht="17.25" customHeight="1" x14ac:dyDescent="0.25">
      <c r="A509" s="2"/>
      <c r="B509" s="68"/>
      <c r="C509" s="41"/>
      <c r="D509" s="41"/>
      <c r="E509" s="69"/>
      <c r="F509" s="290"/>
      <c r="G509" s="290"/>
      <c r="H509" s="290"/>
      <c r="I509" s="290"/>
      <c r="J509" s="290"/>
      <c r="K509" s="290"/>
      <c r="L509" s="290"/>
      <c r="M509" s="290"/>
      <c r="N509" s="290"/>
      <c r="O509" s="291"/>
      <c r="P509" s="291"/>
      <c r="Q509" s="291"/>
      <c r="R509" s="291"/>
      <c r="S509" s="291"/>
      <c r="T509" s="291"/>
      <c r="U509" s="291"/>
      <c r="V509" s="291"/>
      <c r="W509" s="291"/>
      <c r="X509" s="291"/>
      <c r="Y509" s="291"/>
      <c r="Z509" s="291"/>
      <c r="AA509" s="291"/>
      <c r="AB509" s="291"/>
      <c r="AC509" s="291"/>
      <c r="AD509" s="291"/>
      <c r="AE509" s="291"/>
      <c r="AF509" s="291"/>
      <c r="AG509" s="291"/>
      <c r="AH509" s="291"/>
      <c r="AI509" s="291"/>
      <c r="AJ509" s="479">
        <f t="shared" si="7"/>
        <v>0</v>
      </c>
    </row>
    <row r="510" spans="1:36" ht="17.25" customHeight="1" x14ac:dyDescent="0.25">
      <c r="A510" s="2"/>
      <c r="B510" s="68"/>
      <c r="C510" s="41"/>
      <c r="D510" s="41"/>
      <c r="E510" s="69"/>
      <c r="F510" s="290"/>
      <c r="G510" s="290"/>
      <c r="H510" s="290"/>
      <c r="I510" s="290"/>
      <c r="J510" s="290"/>
      <c r="K510" s="290"/>
      <c r="L510" s="290"/>
      <c r="M510" s="290"/>
      <c r="N510" s="290"/>
      <c r="O510" s="291"/>
      <c r="P510" s="291"/>
      <c r="Q510" s="291"/>
      <c r="R510" s="291"/>
      <c r="S510" s="291"/>
      <c r="T510" s="291"/>
      <c r="U510" s="291"/>
      <c r="V510" s="291"/>
      <c r="W510" s="291"/>
      <c r="X510" s="291"/>
      <c r="Y510" s="291"/>
      <c r="Z510" s="291"/>
      <c r="AA510" s="291"/>
      <c r="AB510" s="291"/>
      <c r="AC510" s="291"/>
      <c r="AD510" s="291"/>
      <c r="AE510" s="291"/>
      <c r="AF510" s="291"/>
      <c r="AG510" s="291"/>
      <c r="AH510" s="291"/>
      <c r="AI510" s="291"/>
      <c r="AJ510" s="479">
        <f t="shared" si="7"/>
        <v>0</v>
      </c>
    </row>
    <row r="511" spans="1:36" ht="17.25" customHeight="1" x14ac:dyDescent="0.25">
      <c r="A511" s="2"/>
      <c r="B511" s="68"/>
      <c r="C511" s="41"/>
      <c r="D511" s="41"/>
      <c r="E511" s="69"/>
      <c r="F511" s="290"/>
      <c r="G511" s="290"/>
      <c r="H511" s="290"/>
      <c r="I511" s="290"/>
      <c r="J511" s="290"/>
      <c r="K511" s="290"/>
      <c r="L511" s="290"/>
      <c r="M511" s="290"/>
      <c r="N511" s="290"/>
      <c r="O511" s="291"/>
      <c r="P511" s="291"/>
      <c r="Q511" s="291"/>
      <c r="R511" s="291"/>
      <c r="S511" s="291"/>
      <c r="T511" s="291"/>
      <c r="U511" s="291"/>
      <c r="V511" s="291"/>
      <c r="W511" s="291"/>
      <c r="X511" s="291"/>
      <c r="Y511" s="291"/>
      <c r="Z511" s="291"/>
      <c r="AA511" s="291"/>
      <c r="AB511" s="291"/>
      <c r="AC511" s="291"/>
      <c r="AD511" s="291"/>
      <c r="AE511" s="291"/>
      <c r="AF511" s="291"/>
      <c r="AG511" s="291"/>
      <c r="AH511" s="291"/>
      <c r="AI511" s="291"/>
      <c r="AJ511" s="479">
        <f t="shared" si="7"/>
        <v>0</v>
      </c>
    </row>
    <row r="512" spans="1:36" ht="17.25" customHeight="1" x14ac:dyDescent="0.25">
      <c r="A512" s="2"/>
      <c r="B512" s="68"/>
      <c r="C512" s="41"/>
      <c r="D512" s="41"/>
      <c r="E512" s="69"/>
      <c r="F512" s="290"/>
      <c r="G512" s="290"/>
      <c r="H512" s="290"/>
      <c r="I512" s="290"/>
      <c r="J512" s="290"/>
      <c r="K512" s="290"/>
      <c r="L512" s="290"/>
      <c r="M512" s="290"/>
      <c r="N512" s="290"/>
      <c r="O512" s="291"/>
      <c r="P512" s="291"/>
      <c r="Q512" s="291"/>
      <c r="R512" s="291"/>
      <c r="S512" s="291"/>
      <c r="T512" s="291"/>
      <c r="U512" s="291"/>
      <c r="V512" s="291"/>
      <c r="W512" s="291"/>
      <c r="X512" s="291"/>
      <c r="Y512" s="291"/>
      <c r="Z512" s="291"/>
      <c r="AA512" s="291"/>
      <c r="AB512" s="291"/>
      <c r="AC512" s="291"/>
      <c r="AD512" s="291"/>
      <c r="AE512" s="291"/>
      <c r="AF512" s="291"/>
      <c r="AG512" s="291"/>
      <c r="AH512" s="291"/>
      <c r="AI512" s="291"/>
      <c r="AJ512" s="479">
        <f t="shared" si="7"/>
        <v>0</v>
      </c>
    </row>
    <row r="513" spans="1:36" ht="17.25" customHeight="1" x14ac:dyDescent="0.25">
      <c r="A513" s="2"/>
      <c r="B513" s="68"/>
      <c r="C513" s="41"/>
      <c r="D513" s="41"/>
      <c r="E513" s="69"/>
      <c r="F513" s="290"/>
      <c r="G513" s="290"/>
      <c r="H513" s="290"/>
      <c r="I513" s="290"/>
      <c r="J513" s="290"/>
      <c r="K513" s="290"/>
      <c r="L513" s="290"/>
      <c r="M513" s="290"/>
      <c r="N513" s="290"/>
      <c r="O513" s="291"/>
      <c r="P513" s="291"/>
      <c r="Q513" s="291"/>
      <c r="R513" s="291"/>
      <c r="S513" s="291"/>
      <c r="T513" s="291"/>
      <c r="U513" s="291"/>
      <c r="V513" s="291"/>
      <c r="W513" s="291"/>
      <c r="X513" s="291"/>
      <c r="Y513" s="291"/>
      <c r="Z513" s="291"/>
      <c r="AA513" s="291"/>
      <c r="AB513" s="291"/>
      <c r="AC513" s="291"/>
      <c r="AD513" s="291"/>
      <c r="AE513" s="291"/>
      <c r="AF513" s="291"/>
      <c r="AG513" s="291"/>
      <c r="AH513" s="291"/>
      <c r="AI513" s="291"/>
      <c r="AJ513" s="479">
        <f t="shared" si="7"/>
        <v>0</v>
      </c>
    </row>
    <row r="514" spans="1:36" ht="17.25" customHeight="1" x14ac:dyDescent="0.25">
      <c r="A514" s="2"/>
      <c r="B514" s="68"/>
      <c r="C514" s="41"/>
      <c r="D514" s="41"/>
      <c r="E514" s="69"/>
      <c r="F514" s="290"/>
      <c r="G514" s="290"/>
      <c r="H514" s="290"/>
      <c r="I514" s="290"/>
      <c r="J514" s="290"/>
      <c r="K514" s="290"/>
      <c r="L514" s="290"/>
      <c r="M514" s="290"/>
      <c r="N514" s="290"/>
      <c r="O514" s="291"/>
      <c r="P514" s="291"/>
      <c r="Q514" s="291"/>
      <c r="R514" s="291"/>
      <c r="S514" s="291"/>
      <c r="T514" s="291"/>
      <c r="U514" s="291"/>
      <c r="V514" s="291"/>
      <c r="W514" s="291"/>
      <c r="X514" s="291"/>
      <c r="Y514" s="291"/>
      <c r="Z514" s="291"/>
      <c r="AA514" s="291"/>
      <c r="AB514" s="291"/>
      <c r="AC514" s="291"/>
      <c r="AD514" s="291"/>
      <c r="AE514" s="291"/>
      <c r="AF514" s="291"/>
      <c r="AG514" s="291"/>
      <c r="AH514" s="291"/>
      <c r="AI514" s="291"/>
      <c r="AJ514" s="479">
        <f t="shared" si="7"/>
        <v>0</v>
      </c>
    </row>
    <row r="515" spans="1:36" ht="17.25" customHeight="1" x14ac:dyDescent="0.25">
      <c r="A515" s="2"/>
      <c r="B515" s="68"/>
      <c r="C515" s="41"/>
      <c r="D515" s="41"/>
      <c r="E515" s="69"/>
      <c r="F515" s="290"/>
      <c r="G515" s="290"/>
      <c r="H515" s="290"/>
      <c r="I515" s="290"/>
      <c r="J515" s="290"/>
      <c r="K515" s="290"/>
      <c r="L515" s="290"/>
      <c r="M515" s="290"/>
      <c r="N515" s="290"/>
      <c r="O515" s="291"/>
      <c r="P515" s="291"/>
      <c r="Q515" s="291"/>
      <c r="R515" s="291"/>
      <c r="S515" s="291"/>
      <c r="T515" s="291"/>
      <c r="U515" s="291"/>
      <c r="V515" s="291"/>
      <c r="W515" s="291"/>
      <c r="X515" s="291"/>
      <c r="Y515" s="291"/>
      <c r="Z515" s="291"/>
      <c r="AA515" s="291"/>
      <c r="AB515" s="291"/>
      <c r="AC515" s="291"/>
      <c r="AD515" s="291"/>
      <c r="AE515" s="291"/>
      <c r="AF515" s="291"/>
      <c r="AG515" s="291"/>
      <c r="AH515" s="291"/>
      <c r="AI515" s="291"/>
      <c r="AJ515" s="479">
        <f t="shared" si="7"/>
        <v>0</v>
      </c>
    </row>
    <row r="516" spans="1:36" ht="17.25" customHeight="1" x14ac:dyDescent="0.25">
      <c r="A516" s="2"/>
      <c r="B516" s="68"/>
      <c r="C516" s="41"/>
      <c r="D516" s="41"/>
      <c r="E516" s="69"/>
      <c r="F516" s="290"/>
      <c r="G516" s="290"/>
      <c r="H516" s="290"/>
      <c r="I516" s="290"/>
      <c r="J516" s="290"/>
      <c r="K516" s="290"/>
      <c r="L516" s="290"/>
      <c r="M516" s="290"/>
      <c r="N516" s="290"/>
      <c r="O516" s="291"/>
      <c r="P516" s="291"/>
      <c r="Q516" s="291"/>
      <c r="R516" s="291"/>
      <c r="S516" s="291"/>
      <c r="T516" s="291"/>
      <c r="U516" s="291"/>
      <c r="V516" s="291"/>
      <c r="W516" s="291"/>
      <c r="X516" s="291"/>
      <c r="Y516" s="291"/>
      <c r="Z516" s="291"/>
      <c r="AA516" s="291"/>
      <c r="AB516" s="291"/>
      <c r="AC516" s="291"/>
      <c r="AD516" s="291"/>
      <c r="AE516" s="291"/>
      <c r="AF516" s="291"/>
      <c r="AG516" s="291"/>
      <c r="AH516" s="291"/>
      <c r="AI516" s="291"/>
      <c r="AJ516" s="479">
        <f t="shared" si="7"/>
        <v>0</v>
      </c>
    </row>
    <row r="517" spans="1:36" ht="17.25" customHeight="1" x14ac:dyDescent="0.25">
      <c r="A517" s="2"/>
      <c r="B517" s="68"/>
      <c r="C517" s="41"/>
      <c r="D517" s="41"/>
      <c r="E517" s="69"/>
      <c r="F517" s="290"/>
      <c r="G517" s="290"/>
      <c r="H517" s="290"/>
      <c r="I517" s="290"/>
      <c r="J517" s="290"/>
      <c r="K517" s="290"/>
      <c r="L517" s="290"/>
      <c r="M517" s="290"/>
      <c r="N517" s="290"/>
      <c r="O517" s="291"/>
      <c r="P517" s="291"/>
      <c r="Q517" s="291"/>
      <c r="R517" s="291"/>
      <c r="S517" s="291"/>
      <c r="T517" s="291"/>
      <c r="U517" s="291"/>
      <c r="V517" s="291"/>
      <c r="W517" s="291"/>
      <c r="X517" s="291"/>
      <c r="Y517" s="291"/>
      <c r="Z517" s="291"/>
      <c r="AA517" s="291"/>
      <c r="AB517" s="291"/>
      <c r="AC517" s="291"/>
      <c r="AD517" s="291"/>
      <c r="AE517" s="291"/>
      <c r="AF517" s="291"/>
      <c r="AG517" s="291"/>
      <c r="AH517" s="291"/>
      <c r="AI517" s="291"/>
      <c r="AJ517" s="479">
        <f t="shared" si="7"/>
        <v>0</v>
      </c>
    </row>
    <row r="518" spans="1:36" ht="17.25" customHeight="1" x14ac:dyDescent="0.25">
      <c r="A518" s="2"/>
      <c r="B518" s="68"/>
      <c r="C518" s="41"/>
      <c r="D518" s="41"/>
      <c r="E518" s="69"/>
      <c r="F518" s="290"/>
      <c r="G518" s="290"/>
      <c r="H518" s="290"/>
      <c r="I518" s="290"/>
      <c r="J518" s="290"/>
      <c r="K518" s="290"/>
      <c r="L518" s="290"/>
      <c r="M518" s="290"/>
      <c r="N518" s="290"/>
      <c r="O518" s="291"/>
      <c r="P518" s="291"/>
      <c r="Q518" s="291"/>
      <c r="R518" s="291"/>
      <c r="S518" s="291"/>
      <c r="T518" s="291"/>
      <c r="U518" s="291"/>
      <c r="V518" s="291"/>
      <c r="W518" s="291"/>
      <c r="X518" s="291"/>
      <c r="Y518" s="291"/>
      <c r="Z518" s="291"/>
      <c r="AA518" s="291"/>
      <c r="AB518" s="291"/>
      <c r="AC518" s="291"/>
      <c r="AD518" s="291"/>
      <c r="AE518" s="291"/>
      <c r="AF518" s="291"/>
      <c r="AG518" s="291"/>
      <c r="AH518" s="291"/>
      <c r="AI518" s="291"/>
      <c r="AJ518" s="479">
        <f t="shared" si="7"/>
        <v>0</v>
      </c>
    </row>
    <row r="519" spans="1:36" ht="17.25" customHeight="1" x14ac:dyDescent="0.25">
      <c r="A519" s="2"/>
      <c r="B519" s="68"/>
      <c r="C519" s="41"/>
      <c r="D519" s="41"/>
      <c r="E519" s="69"/>
      <c r="F519" s="290"/>
      <c r="G519" s="290"/>
      <c r="H519" s="290"/>
      <c r="I519" s="290"/>
      <c r="J519" s="290"/>
      <c r="K519" s="290"/>
      <c r="L519" s="290"/>
      <c r="M519" s="290"/>
      <c r="N519" s="290"/>
      <c r="O519" s="291"/>
      <c r="P519" s="291"/>
      <c r="Q519" s="291"/>
      <c r="R519" s="291"/>
      <c r="S519" s="291"/>
      <c r="T519" s="291"/>
      <c r="U519" s="291"/>
      <c r="V519" s="291"/>
      <c r="W519" s="291"/>
      <c r="X519" s="291"/>
      <c r="Y519" s="291"/>
      <c r="Z519" s="291"/>
      <c r="AA519" s="291"/>
      <c r="AB519" s="291"/>
      <c r="AC519" s="291"/>
      <c r="AD519" s="291"/>
      <c r="AE519" s="291"/>
      <c r="AF519" s="291"/>
      <c r="AG519" s="291"/>
      <c r="AH519" s="291"/>
      <c r="AI519" s="291"/>
      <c r="AJ519" s="479">
        <f t="shared" si="7"/>
        <v>0</v>
      </c>
    </row>
    <row r="520" spans="1:36" ht="17.25" customHeight="1" x14ac:dyDescent="0.25">
      <c r="A520" s="2"/>
      <c r="B520" s="68"/>
      <c r="C520" s="41"/>
      <c r="D520" s="41"/>
      <c r="E520" s="69"/>
      <c r="F520" s="290"/>
      <c r="G520" s="290"/>
      <c r="H520" s="290"/>
      <c r="I520" s="290"/>
      <c r="J520" s="290"/>
      <c r="K520" s="290"/>
      <c r="L520" s="290"/>
      <c r="M520" s="290"/>
      <c r="N520" s="290"/>
      <c r="O520" s="291"/>
      <c r="P520" s="291"/>
      <c r="Q520" s="291"/>
      <c r="R520" s="291"/>
      <c r="S520" s="291"/>
      <c r="T520" s="291"/>
      <c r="U520" s="291"/>
      <c r="V520" s="291"/>
      <c r="W520" s="291"/>
      <c r="X520" s="291"/>
      <c r="Y520" s="291"/>
      <c r="Z520" s="291"/>
      <c r="AA520" s="291"/>
      <c r="AB520" s="291"/>
      <c r="AC520" s="291"/>
      <c r="AD520" s="291"/>
      <c r="AE520" s="291"/>
      <c r="AF520" s="291"/>
      <c r="AG520" s="291"/>
      <c r="AH520" s="291"/>
      <c r="AI520" s="291"/>
      <c r="AJ520" s="479">
        <f t="shared" si="7"/>
        <v>0</v>
      </c>
    </row>
    <row r="521" spans="1:36" ht="17.25" customHeight="1" x14ac:dyDescent="0.25">
      <c r="A521" s="2"/>
      <c r="B521" s="68"/>
      <c r="C521" s="41"/>
      <c r="D521" s="41"/>
      <c r="E521" s="69"/>
      <c r="F521" s="290"/>
      <c r="G521" s="290"/>
      <c r="H521" s="290"/>
      <c r="I521" s="290"/>
      <c r="J521" s="290"/>
      <c r="K521" s="290"/>
      <c r="L521" s="290"/>
      <c r="M521" s="290"/>
      <c r="N521" s="290"/>
      <c r="O521" s="291"/>
      <c r="P521" s="291"/>
      <c r="Q521" s="291"/>
      <c r="R521" s="291"/>
      <c r="S521" s="291"/>
      <c r="T521" s="291"/>
      <c r="U521" s="291"/>
      <c r="V521" s="291"/>
      <c r="W521" s="291"/>
      <c r="X521" s="291"/>
      <c r="Y521" s="291"/>
      <c r="Z521" s="291"/>
      <c r="AA521" s="291"/>
      <c r="AB521" s="291"/>
      <c r="AC521" s="291"/>
      <c r="AD521" s="291"/>
      <c r="AE521" s="291"/>
      <c r="AF521" s="291"/>
      <c r="AG521" s="291"/>
      <c r="AH521" s="291"/>
      <c r="AI521" s="291"/>
      <c r="AJ521" s="479">
        <f t="shared" si="7"/>
        <v>0</v>
      </c>
    </row>
    <row r="522" spans="1:36" ht="17.25" customHeight="1" x14ac:dyDescent="0.25">
      <c r="A522" s="2"/>
      <c r="B522" s="68"/>
      <c r="C522" s="41"/>
      <c r="D522" s="41"/>
      <c r="E522" s="69"/>
      <c r="F522" s="290"/>
      <c r="G522" s="290"/>
      <c r="H522" s="290"/>
      <c r="I522" s="290"/>
      <c r="J522" s="290"/>
      <c r="K522" s="290"/>
      <c r="L522" s="290"/>
      <c r="M522" s="290"/>
      <c r="N522" s="290"/>
      <c r="O522" s="291"/>
      <c r="P522" s="291"/>
      <c r="Q522" s="291"/>
      <c r="R522" s="291"/>
      <c r="S522" s="291"/>
      <c r="T522" s="291"/>
      <c r="U522" s="291"/>
      <c r="V522" s="291"/>
      <c r="W522" s="291"/>
      <c r="X522" s="291"/>
      <c r="Y522" s="291"/>
      <c r="Z522" s="291"/>
      <c r="AA522" s="291"/>
      <c r="AB522" s="291"/>
      <c r="AC522" s="291"/>
      <c r="AD522" s="291"/>
      <c r="AE522" s="291"/>
      <c r="AF522" s="291"/>
      <c r="AG522" s="291"/>
      <c r="AH522" s="291"/>
      <c r="AI522" s="291"/>
      <c r="AJ522" s="479">
        <f t="shared" si="7"/>
        <v>0</v>
      </c>
    </row>
    <row r="523" spans="1:36" ht="17.25" customHeight="1" x14ac:dyDescent="0.25">
      <c r="A523" s="2"/>
      <c r="B523" s="68"/>
      <c r="C523" s="41"/>
      <c r="D523" s="41"/>
      <c r="E523" s="69"/>
      <c r="F523" s="290"/>
      <c r="G523" s="290"/>
      <c r="H523" s="290"/>
      <c r="I523" s="290"/>
      <c r="J523" s="290"/>
      <c r="K523" s="290"/>
      <c r="L523" s="290"/>
      <c r="M523" s="290"/>
      <c r="N523" s="290"/>
      <c r="O523" s="291"/>
      <c r="P523" s="291"/>
      <c r="Q523" s="291"/>
      <c r="R523" s="291"/>
      <c r="S523" s="291"/>
      <c r="T523" s="291"/>
      <c r="U523" s="291"/>
      <c r="V523" s="291"/>
      <c r="W523" s="291"/>
      <c r="X523" s="291"/>
      <c r="Y523" s="291"/>
      <c r="Z523" s="291"/>
      <c r="AA523" s="291"/>
      <c r="AB523" s="291"/>
      <c r="AC523" s="291"/>
      <c r="AD523" s="291"/>
      <c r="AE523" s="291"/>
      <c r="AF523" s="291"/>
      <c r="AG523" s="291"/>
      <c r="AH523" s="291"/>
      <c r="AI523" s="291"/>
      <c r="AJ523" s="479">
        <f t="shared" si="7"/>
        <v>0</v>
      </c>
    </row>
    <row r="524" spans="1:36" ht="17.25" customHeight="1" x14ac:dyDescent="0.25">
      <c r="A524" s="2"/>
      <c r="B524" s="68"/>
      <c r="C524" s="41"/>
      <c r="D524" s="41"/>
      <c r="E524" s="69"/>
      <c r="F524" s="290"/>
      <c r="G524" s="290"/>
      <c r="H524" s="290"/>
      <c r="I524" s="290"/>
      <c r="J524" s="290"/>
      <c r="K524" s="290"/>
      <c r="L524" s="290"/>
      <c r="M524" s="290"/>
      <c r="N524" s="290"/>
      <c r="O524" s="291"/>
      <c r="P524" s="291"/>
      <c r="Q524" s="291"/>
      <c r="R524" s="291"/>
      <c r="S524" s="291"/>
      <c r="T524" s="291"/>
      <c r="U524" s="291"/>
      <c r="V524" s="291"/>
      <c r="W524" s="291"/>
      <c r="X524" s="291"/>
      <c r="Y524" s="291"/>
      <c r="Z524" s="291"/>
      <c r="AA524" s="291"/>
      <c r="AB524" s="291"/>
      <c r="AC524" s="291"/>
      <c r="AD524" s="291"/>
      <c r="AE524" s="291"/>
      <c r="AF524" s="291"/>
      <c r="AG524" s="291"/>
      <c r="AH524" s="291"/>
      <c r="AI524" s="291"/>
      <c r="AJ524" s="479">
        <f t="shared" si="7"/>
        <v>0</v>
      </c>
    </row>
    <row r="525" spans="1:36" ht="17.25" customHeight="1" x14ac:dyDescent="0.25">
      <c r="A525" s="2"/>
      <c r="B525" s="68"/>
      <c r="C525" s="41"/>
      <c r="D525" s="41"/>
      <c r="E525" s="69"/>
      <c r="F525" s="290"/>
      <c r="G525" s="290"/>
      <c r="H525" s="290"/>
      <c r="I525" s="290"/>
      <c r="J525" s="290"/>
      <c r="K525" s="290"/>
      <c r="L525" s="290"/>
      <c r="M525" s="290"/>
      <c r="N525" s="290"/>
      <c r="O525" s="291"/>
      <c r="P525" s="291"/>
      <c r="Q525" s="291"/>
      <c r="R525" s="291"/>
      <c r="S525" s="291"/>
      <c r="T525" s="291"/>
      <c r="U525" s="291"/>
      <c r="V525" s="291"/>
      <c r="W525" s="291"/>
      <c r="X525" s="291"/>
      <c r="Y525" s="291"/>
      <c r="Z525" s="291"/>
      <c r="AA525" s="291"/>
      <c r="AB525" s="291"/>
      <c r="AC525" s="291"/>
      <c r="AD525" s="291"/>
      <c r="AE525" s="291"/>
      <c r="AF525" s="291"/>
      <c r="AG525" s="291"/>
      <c r="AH525" s="291"/>
      <c r="AI525" s="291"/>
      <c r="AJ525" s="479">
        <f t="shared" si="7"/>
        <v>0</v>
      </c>
    </row>
    <row r="526" spans="1:36" ht="17.25" customHeight="1" x14ac:dyDescent="0.25">
      <c r="A526" s="2"/>
      <c r="B526" s="68"/>
      <c r="C526" s="41"/>
      <c r="D526" s="41"/>
      <c r="E526" s="69"/>
      <c r="F526" s="290"/>
      <c r="G526" s="290"/>
      <c r="H526" s="290"/>
      <c r="I526" s="290"/>
      <c r="J526" s="290"/>
      <c r="K526" s="290"/>
      <c r="L526" s="290"/>
      <c r="M526" s="290"/>
      <c r="N526" s="290"/>
      <c r="O526" s="291"/>
      <c r="P526" s="291"/>
      <c r="Q526" s="291"/>
      <c r="R526" s="291"/>
      <c r="S526" s="291"/>
      <c r="T526" s="291"/>
      <c r="U526" s="291"/>
      <c r="V526" s="291"/>
      <c r="W526" s="291"/>
      <c r="X526" s="291"/>
      <c r="Y526" s="291"/>
      <c r="Z526" s="291"/>
      <c r="AA526" s="291"/>
      <c r="AB526" s="291"/>
      <c r="AC526" s="291"/>
      <c r="AD526" s="291"/>
      <c r="AE526" s="291"/>
      <c r="AF526" s="291"/>
      <c r="AG526" s="291"/>
      <c r="AH526" s="291"/>
      <c r="AI526" s="291"/>
      <c r="AJ526" s="479">
        <f t="shared" si="7"/>
        <v>0</v>
      </c>
    </row>
    <row r="527" spans="1:36" ht="17.25" customHeight="1" x14ac:dyDescent="0.25">
      <c r="A527" s="2"/>
      <c r="B527" s="68"/>
      <c r="C527" s="41"/>
      <c r="D527" s="41"/>
      <c r="E527" s="69"/>
      <c r="F527" s="290"/>
      <c r="G527" s="290"/>
      <c r="H527" s="290"/>
      <c r="I527" s="290"/>
      <c r="J527" s="290"/>
      <c r="K527" s="290"/>
      <c r="L527" s="290"/>
      <c r="M527" s="290"/>
      <c r="N527" s="290"/>
      <c r="O527" s="291"/>
      <c r="P527" s="291"/>
      <c r="Q527" s="291"/>
      <c r="R527" s="291"/>
      <c r="S527" s="291"/>
      <c r="T527" s="291"/>
      <c r="U527" s="291"/>
      <c r="V527" s="291"/>
      <c r="W527" s="291"/>
      <c r="X527" s="291"/>
      <c r="Y527" s="291"/>
      <c r="Z527" s="291"/>
      <c r="AA527" s="291"/>
      <c r="AB527" s="291"/>
      <c r="AC527" s="291"/>
      <c r="AD527" s="291"/>
      <c r="AE527" s="291"/>
      <c r="AF527" s="291"/>
      <c r="AG527" s="291"/>
      <c r="AH527" s="291"/>
      <c r="AI527" s="291"/>
      <c r="AJ527" s="479">
        <f t="shared" si="7"/>
        <v>0</v>
      </c>
    </row>
    <row r="528" spans="1:36" ht="17.25" customHeight="1" x14ac:dyDescent="0.25">
      <c r="A528" s="2"/>
      <c r="B528" s="68"/>
      <c r="C528" s="41"/>
      <c r="D528" s="41"/>
      <c r="E528" s="69"/>
      <c r="F528" s="290"/>
      <c r="G528" s="290"/>
      <c r="H528" s="290"/>
      <c r="I528" s="290"/>
      <c r="J528" s="290"/>
      <c r="K528" s="290"/>
      <c r="L528" s="290"/>
      <c r="M528" s="290"/>
      <c r="N528" s="290"/>
      <c r="O528" s="291"/>
      <c r="P528" s="291"/>
      <c r="Q528" s="291"/>
      <c r="R528" s="291"/>
      <c r="S528" s="291"/>
      <c r="T528" s="291"/>
      <c r="U528" s="291"/>
      <c r="V528" s="291"/>
      <c r="W528" s="291"/>
      <c r="X528" s="291"/>
      <c r="Y528" s="291"/>
      <c r="Z528" s="291"/>
      <c r="AA528" s="291"/>
      <c r="AB528" s="291"/>
      <c r="AC528" s="291"/>
      <c r="AD528" s="291"/>
      <c r="AE528" s="291"/>
      <c r="AF528" s="291"/>
      <c r="AG528" s="291"/>
      <c r="AH528" s="291"/>
      <c r="AI528" s="291"/>
      <c r="AJ528" s="479">
        <f t="shared" si="7"/>
        <v>0</v>
      </c>
    </row>
    <row r="529" spans="1:36" ht="17.25" customHeight="1" x14ac:dyDescent="0.25">
      <c r="A529" s="2"/>
      <c r="B529" s="68"/>
      <c r="C529" s="41"/>
      <c r="D529" s="41"/>
      <c r="E529" s="69"/>
      <c r="F529" s="290"/>
      <c r="G529" s="290"/>
      <c r="H529" s="290"/>
      <c r="I529" s="290"/>
      <c r="J529" s="290"/>
      <c r="K529" s="290"/>
      <c r="L529" s="290"/>
      <c r="M529" s="290"/>
      <c r="N529" s="290"/>
      <c r="O529" s="291"/>
      <c r="P529" s="291"/>
      <c r="Q529" s="291"/>
      <c r="R529" s="291"/>
      <c r="S529" s="291"/>
      <c r="T529" s="291"/>
      <c r="U529" s="291"/>
      <c r="V529" s="291"/>
      <c r="W529" s="291"/>
      <c r="X529" s="291"/>
      <c r="Y529" s="291"/>
      <c r="Z529" s="291"/>
      <c r="AA529" s="291"/>
      <c r="AB529" s="291"/>
      <c r="AC529" s="291"/>
      <c r="AD529" s="291"/>
      <c r="AE529" s="291"/>
      <c r="AF529" s="291"/>
      <c r="AG529" s="291"/>
      <c r="AH529" s="291"/>
      <c r="AI529" s="291"/>
      <c r="AJ529" s="479">
        <f t="shared" si="7"/>
        <v>0</v>
      </c>
    </row>
    <row r="530" spans="1:36" ht="17.25" customHeight="1" x14ac:dyDescent="0.25">
      <c r="A530" s="2"/>
      <c r="B530" s="68"/>
      <c r="C530" s="41"/>
      <c r="D530" s="41"/>
      <c r="E530" s="69"/>
      <c r="F530" s="290"/>
      <c r="G530" s="290"/>
      <c r="H530" s="290"/>
      <c r="I530" s="290"/>
      <c r="J530" s="290"/>
      <c r="K530" s="290"/>
      <c r="L530" s="290"/>
      <c r="M530" s="290"/>
      <c r="N530" s="290"/>
      <c r="O530" s="291"/>
      <c r="P530" s="291"/>
      <c r="Q530" s="291"/>
      <c r="R530" s="291"/>
      <c r="S530" s="291"/>
      <c r="T530" s="291"/>
      <c r="U530" s="291"/>
      <c r="V530" s="291"/>
      <c r="W530" s="291"/>
      <c r="X530" s="291"/>
      <c r="Y530" s="291"/>
      <c r="Z530" s="291"/>
      <c r="AA530" s="291"/>
      <c r="AB530" s="291"/>
      <c r="AC530" s="291"/>
      <c r="AD530" s="291"/>
      <c r="AE530" s="291"/>
      <c r="AF530" s="291"/>
      <c r="AG530" s="291"/>
      <c r="AH530" s="291"/>
      <c r="AI530" s="291"/>
      <c r="AJ530" s="479">
        <f t="shared" ref="AJ530:AJ591" si="8">SUM(F530:AI530)</f>
        <v>0</v>
      </c>
    </row>
    <row r="531" spans="1:36" ht="17.25" customHeight="1" x14ac:dyDescent="0.25">
      <c r="A531" s="2"/>
      <c r="B531" s="68"/>
      <c r="C531" s="41"/>
      <c r="D531" s="41"/>
      <c r="E531" s="69"/>
      <c r="F531" s="290"/>
      <c r="G531" s="290"/>
      <c r="H531" s="290"/>
      <c r="I531" s="290"/>
      <c r="J531" s="290"/>
      <c r="K531" s="290"/>
      <c r="L531" s="290"/>
      <c r="M531" s="290"/>
      <c r="N531" s="290"/>
      <c r="O531" s="291"/>
      <c r="P531" s="291"/>
      <c r="Q531" s="291"/>
      <c r="R531" s="291"/>
      <c r="S531" s="291"/>
      <c r="T531" s="291"/>
      <c r="U531" s="291"/>
      <c r="V531" s="291"/>
      <c r="W531" s="291"/>
      <c r="X531" s="291"/>
      <c r="Y531" s="291"/>
      <c r="Z531" s="291"/>
      <c r="AA531" s="291"/>
      <c r="AB531" s="291"/>
      <c r="AC531" s="291"/>
      <c r="AD531" s="291"/>
      <c r="AE531" s="291"/>
      <c r="AF531" s="291"/>
      <c r="AG531" s="291"/>
      <c r="AH531" s="291"/>
      <c r="AI531" s="291"/>
      <c r="AJ531" s="479">
        <f t="shared" si="8"/>
        <v>0</v>
      </c>
    </row>
    <row r="532" spans="1:36" ht="17.25" customHeight="1" x14ac:dyDescent="0.25">
      <c r="A532" s="2"/>
      <c r="B532" s="68"/>
      <c r="C532" s="41"/>
      <c r="D532" s="41"/>
      <c r="E532" s="69"/>
      <c r="F532" s="290"/>
      <c r="G532" s="290"/>
      <c r="H532" s="290"/>
      <c r="I532" s="290"/>
      <c r="J532" s="290"/>
      <c r="K532" s="290"/>
      <c r="L532" s="290"/>
      <c r="M532" s="290"/>
      <c r="N532" s="290"/>
      <c r="O532" s="291"/>
      <c r="P532" s="291"/>
      <c r="Q532" s="291"/>
      <c r="R532" s="291"/>
      <c r="S532" s="291"/>
      <c r="T532" s="291"/>
      <c r="U532" s="291"/>
      <c r="V532" s="291"/>
      <c r="W532" s="291"/>
      <c r="X532" s="291"/>
      <c r="Y532" s="291"/>
      <c r="Z532" s="291"/>
      <c r="AA532" s="291"/>
      <c r="AB532" s="291"/>
      <c r="AC532" s="291"/>
      <c r="AD532" s="291"/>
      <c r="AE532" s="291"/>
      <c r="AF532" s="291"/>
      <c r="AG532" s="291"/>
      <c r="AH532" s="291"/>
      <c r="AI532" s="291"/>
      <c r="AJ532" s="479">
        <f t="shared" si="8"/>
        <v>0</v>
      </c>
    </row>
    <row r="533" spans="1:36" ht="17.25" customHeight="1" x14ac:dyDescent="0.25">
      <c r="A533" s="2"/>
      <c r="B533" s="68"/>
      <c r="C533" s="41"/>
      <c r="D533" s="41"/>
      <c r="E533" s="69"/>
      <c r="F533" s="290"/>
      <c r="G533" s="290"/>
      <c r="H533" s="290"/>
      <c r="I533" s="290"/>
      <c r="J533" s="290"/>
      <c r="K533" s="290"/>
      <c r="L533" s="290"/>
      <c r="M533" s="290"/>
      <c r="N533" s="290"/>
      <c r="O533" s="291"/>
      <c r="P533" s="291"/>
      <c r="Q533" s="291"/>
      <c r="R533" s="291"/>
      <c r="S533" s="291"/>
      <c r="T533" s="291"/>
      <c r="U533" s="291"/>
      <c r="V533" s="291"/>
      <c r="W533" s="291"/>
      <c r="X533" s="291"/>
      <c r="Y533" s="291"/>
      <c r="Z533" s="291"/>
      <c r="AA533" s="291"/>
      <c r="AB533" s="291"/>
      <c r="AC533" s="291"/>
      <c r="AD533" s="291"/>
      <c r="AE533" s="291"/>
      <c r="AF533" s="291"/>
      <c r="AG533" s="291"/>
      <c r="AH533" s="291"/>
      <c r="AI533" s="291"/>
      <c r="AJ533" s="479">
        <f t="shared" si="8"/>
        <v>0</v>
      </c>
    </row>
    <row r="534" spans="1:36" ht="17.25" customHeight="1" x14ac:dyDescent="0.25">
      <c r="A534" s="2"/>
      <c r="B534" s="68"/>
      <c r="C534" s="41"/>
      <c r="D534" s="41"/>
      <c r="E534" s="69"/>
      <c r="F534" s="290"/>
      <c r="G534" s="290"/>
      <c r="H534" s="290"/>
      <c r="I534" s="290"/>
      <c r="J534" s="290"/>
      <c r="K534" s="290"/>
      <c r="L534" s="290"/>
      <c r="M534" s="290"/>
      <c r="N534" s="290"/>
      <c r="O534" s="291"/>
      <c r="P534" s="291"/>
      <c r="Q534" s="291"/>
      <c r="R534" s="291"/>
      <c r="S534" s="291"/>
      <c r="T534" s="291"/>
      <c r="U534" s="291"/>
      <c r="V534" s="291"/>
      <c r="W534" s="291"/>
      <c r="X534" s="291"/>
      <c r="Y534" s="291"/>
      <c r="Z534" s="291"/>
      <c r="AA534" s="291"/>
      <c r="AB534" s="291"/>
      <c r="AC534" s="291"/>
      <c r="AD534" s="291"/>
      <c r="AE534" s="291"/>
      <c r="AF534" s="291"/>
      <c r="AG534" s="291"/>
      <c r="AH534" s="291"/>
      <c r="AI534" s="291"/>
      <c r="AJ534" s="479">
        <f t="shared" si="8"/>
        <v>0</v>
      </c>
    </row>
    <row r="535" spans="1:36" ht="17.25" customHeight="1" x14ac:dyDescent="0.25">
      <c r="A535" s="2"/>
      <c r="B535" s="68"/>
      <c r="C535" s="41"/>
      <c r="D535" s="41"/>
      <c r="E535" s="69"/>
      <c r="F535" s="290"/>
      <c r="G535" s="290"/>
      <c r="H535" s="290"/>
      <c r="I535" s="290"/>
      <c r="J535" s="290"/>
      <c r="K535" s="290"/>
      <c r="L535" s="290"/>
      <c r="M535" s="290"/>
      <c r="N535" s="290"/>
      <c r="O535" s="291"/>
      <c r="P535" s="291"/>
      <c r="Q535" s="291"/>
      <c r="R535" s="291"/>
      <c r="S535" s="291"/>
      <c r="T535" s="291"/>
      <c r="U535" s="291"/>
      <c r="V535" s="291"/>
      <c r="W535" s="291"/>
      <c r="X535" s="291"/>
      <c r="Y535" s="291"/>
      <c r="Z535" s="291"/>
      <c r="AA535" s="291"/>
      <c r="AB535" s="291"/>
      <c r="AC535" s="291"/>
      <c r="AD535" s="291"/>
      <c r="AE535" s="291"/>
      <c r="AF535" s="291"/>
      <c r="AG535" s="291"/>
      <c r="AH535" s="291"/>
      <c r="AI535" s="291"/>
      <c r="AJ535" s="479">
        <f t="shared" si="8"/>
        <v>0</v>
      </c>
    </row>
    <row r="536" spans="1:36" ht="17.25" customHeight="1" x14ac:dyDescent="0.25">
      <c r="A536" s="2"/>
      <c r="B536" s="68"/>
      <c r="C536" s="41"/>
      <c r="D536" s="41"/>
      <c r="E536" s="69"/>
      <c r="F536" s="290"/>
      <c r="G536" s="290"/>
      <c r="H536" s="290"/>
      <c r="I536" s="290"/>
      <c r="J536" s="290"/>
      <c r="K536" s="290"/>
      <c r="L536" s="290"/>
      <c r="M536" s="290"/>
      <c r="N536" s="290"/>
      <c r="O536" s="291"/>
      <c r="P536" s="291"/>
      <c r="Q536" s="291"/>
      <c r="R536" s="291"/>
      <c r="S536" s="291"/>
      <c r="T536" s="291"/>
      <c r="U536" s="291"/>
      <c r="V536" s="291"/>
      <c r="W536" s="291"/>
      <c r="X536" s="291"/>
      <c r="Y536" s="291"/>
      <c r="Z536" s="291"/>
      <c r="AA536" s="291"/>
      <c r="AB536" s="291"/>
      <c r="AC536" s="291"/>
      <c r="AD536" s="291"/>
      <c r="AE536" s="291"/>
      <c r="AF536" s="291"/>
      <c r="AG536" s="291"/>
      <c r="AH536" s="291"/>
      <c r="AI536" s="291"/>
      <c r="AJ536" s="479">
        <f t="shared" si="8"/>
        <v>0</v>
      </c>
    </row>
    <row r="537" spans="1:36" ht="17.25" customHeight="1" x14ac:dyDescent="0.25">
      <c r="A537" s="2"/>
      <c r="B537" s="68"/>
      <c r="C537" s="41"/>
      <c r="D537" s="41"/>
      <c r="E537" s="69"/>
      <c r="F537" s="290"/>
      <c r="G537" s="290"/>
      <c r="H537" s="290"/>
      <c r="I537" s="290"/>
      <c r="J537" s="290"/>
      <c r="K537" s="290"/>
      <c r="L537" s="290"/>
      <c r="M537" s="290"/>
      <c r="N537" s="290"/>
      <c r="O537" s="291"/>
      <c r="P537" s="291"/>
      <c r="Q537" s="291"/>
      <c r="R537" s="291"/>
      <c r="S537" s="291"/>
      <c r="T537" s="291"/>
      <c r="U537" s="291"/>
      <c r="V537" s="291"/>
      <c r="W537" s="291"/>
      <c r="X537" s="291"/>
      <c r="Y537" s="291"/>
      <c r="Z537" s="291"/>
      <c r="AA537" s="291"/>
      <c r="AB537" s="291"/>
      <c r="AC537" s="291"/>
      <c r="AD537" s="291"/>
      <c r="AE537" s="291"/>
      <c r="AF537" s="291"/>
      <c r="AG537" s="291"/>
      <c r="AH537" s="291"/>
      <c r="AI537" s="291"/>
      <c r="AJ537" s="479">
        <f t="shared" si="8"/>
        <v>0</v>
      </c>
    </row>
    <row r="538" spans="1:36" ht="17.25" customHeight="1" x14ac:dyDescent="0.25">
      <c r="A538" s="2"/>
      <c r="B538" s="68"/>
      <c r="C538" s="41"/>
      <c r="D538" s="41"/>
      <c r="E538" s="69"/>
      <c r="F538" s="290"/>
      <c r="G538" s="290"/>
      <c r="H538" s="290"/>
      <c r="I538" s="290"/>
      <c r="J538" s="290"/>
      <c r="K538" s="290"/>
      <c r="L538" s="290"/>
      <c r="M538" s="290"/>
      <c r="N538" s="290"/>
      <c r="O538" s="291"/>
      <c r="P538" s="291"/>
      <c r="Q538" s="291"/>
      <c r="R538" s="291"/>
      <c r="S538" s="291"/>
      <c r="T538" s="291"/>
      <c r="U538" s="291"/>
      <c r="V538" s="291"/>
      <c r="W538" s="291"/>
      <c r="X538" s="291"/>
      <c r="Y538" s="291"/>
      <c r="Z538" s="291"/>
      <c r="AA538" s="291"/>
      <c r="AB538" s="291"/>
      <c r="AC538" s="291"/>
      <c r="AD538" s="291"/>
      <c r="AE538" s="291"/>
      <c r="AF538" s="291"/>
      <c r="AG538" s="291"/>
      <c r="AH538" s="291"/>
      <c r="AI538" s="291"/>
      <c r="AJ538" s="479">
        <f t="shared" si="8"/>
        <v>0</v>
      </c>
    </row>
    <row r="539" spans="1:36" ht="17.25" customHeight="1" x14ac:dyDescent="0.25">
      <c r="A539" s="2"/>
      <c r="B539" s="68"/>
      <c r="C539" s="41"/>
      <c r="D539" s="41"/>
      <c r="E539" s="69"/>
      <c r="F539" s="290"/>
      <c r="G539" s="290"/>
      <c r="H539" s="290"/>
      <c r="I539" s="290"/>
      <c r="J539" s="290"/>
      <c r="K539" s="290"/>
      <c r="L539" s="290"/>
      <c r="M539" s="290"/>
      <c r="N539" s="290"/>
      <c r="O539" s="291"/>
      <c r="P539" s="291"/>
      <c r="Q539" s="291"/>
      <c r="R539" s="291"/>
      <c r="S539" s="291"/>
      <c r="T539" s="291"/>
      <c r="U539" s="291"/>
      <c r="V539" s="291"/>
      <c r="W539" s="291"/>
      <c r="X539" s="291"/>
      <c r="Y539" s="291"/>
      <c r="Z539" s="291"/>
      <c r="AA539" s="291"/>
      <c r="AB539" s="291"/>
      <c r="AC539" s="291"/>
      <c r="AD539" s="291"/>
      <c r="AE539" s="291"/>
      <c r="AF539" s="291"/>
      <c r="AG539" s="291"/>
      <c r="AH539" s="291"/>
      <c r="AI539" s="291"/>
      <c r="AJ539" s="479">
        <f t="shared" si="8"/>
        <v>0</v>
      </c>
    </row>
    <row r="540" spans="1:36" ht="17.25" customHeight="1" x14ac:dyDescent="0.25">
      <c r="A540" s="2"/>
      <c r="B540" s="68"/>
      <c r="C540" s="41"/>
      <c r="D540" s="41"/>
      <c r="E540" s="69"/>
      <c r="F540" s="290"/>
      <c r="G540" s="290"/>
      <c r="H540" s="290"/>
      <c r="I540" s="290"/>
      <c r="J540" s="290"/>
      <c r="K540" s="290"/>
      <c r="L540" s="290"/>
      <c r="M540" s="290"/>
      <c r="N540" s="290"/>
      <c r="O540" s="291"/>
      <c r="P540" s="291"/>
      <c r="Q540" s="291"/>
      <c r="R540" s="291"/>
      <c r="S540" s="291"/>
      <c r="T540" s="291"/>
      <c r="U540" s="291"/>
      <c r="V540" s="291"/>
      <c r="W540" s="291"/>
      <c r="X540" s="291"/>
      <c r="Y540" s="291"/>
      <c r="Z540" s="291"/>
      <c r="AA540" s="291"/>
      <c r="AB540" s="291"/>
      <c r="AC540" s="291"/>
      <c r="AD540" s="291"/>
      <c r="AE540" s="291"/>
      <c r="AF540" s="291"/>
      <c r="AG540" s="291"/>
      <c r="AH540" s="291"/>
      <c r="AI540" s="291"/>
      <c r="AJ540" s="479">
        <f t="shared" si="8"/>
        <v>0</v>
      </c>
    </row>
    <row r="541" spans="1:36" ht="17.25" customHeight="1" x14ac:dyDescent="0.25">
      <c r="A541" s="2"/>
      <c r="B541" s="68"/>
      <c r="C541" s="41"/>
      <c r="D541" s="41"/>
      <c r="E541" s="69"/>
      <c r="F541" s="290"/>
      <c r="G541" s="290"/>
      <c r="H541" s="290"/>
      <c r="I541" s="290"/>
      <c r="J541" s="290"/>
      <c r="K541" s="290"/>
      <c r="L541" s="290"/>
      <c r="M541" s="290"/>
      <c r="N541" s="290"/>
      <c r="O541" s="291"/>
      <c r="P541" s="291"/>
      <c r="Q541" s="291"/>
      <c r="R541" s="291"/>
      <c r="S541" s="291"/>
      <c r="T541" s="291"/>
      <c r="U541" s="291"/>
      <c r="V541" s="291"/>
      <c r="W541" s="291"/>
      <c r="X541" s="291"/>
      <c r="Y541" s="291"/>
      <c r="Z541" s="291"/>
      <c r="AA541" s="291"/>
      <c r="AB541" s="291"/>
      <c r="AC541" s="291"/>
      <c r="AD541" s="291"/>
      <c r="AE541" s="291"/>
      <c r="AF541" s="291"/>
      <c r="AG541" s="291"/>
      <c r="AH541" s="291"/>
      <c r="AI541" s="291"/>
      <c r="AJ541" s="479">
        <f t="shared" si="8"/>
        <v>0</v>
      </c>
    </row>
    <row r="542" spans="1:36" ht="17.25" customHeight="1" x14ac:dyDescent="0.25">
      <c r="A542" s="2"/>
      <c r="B542" s="68"/>
      <c r="C542" s="41"/>
      <c r="D542" s="41"/>
      <c r="E542" s="69"/>
      <c r="F542" s="290"/>
      <c r="G542" s="290"/>
      <c r="H542" s="290"/>
      <c r="I542" s="290"/>
      <c r="J542" s="290"/>
      <c r="K542" s="290"/>
      <c r="L542" s="290"/>
      <c r="M542" s="290"/>
      <c r="N542" s="290"/>
      <c r="O542" s="291"/>
      <c r="P542" s="291"/>
      <c r="Q542" s="291"/>
      <c r="R542" s="291"/>
      <c r="S542" s="291"/>
      <c r="T542" s="291"/>
      <c r="U542" s="291"/>
      <c r="V542" s="291"/>
      <c r="W542" s="291"/>
      <c r="X542" s="291"/>
      <c r="Y542" s="291"/>
      <c r="Z542" s="291"/>
      <c r="AA542" s="291"/>
      <c r="AB542" s="291"/>
      <c r="AC542" s="291"/>
      <c r="AD542" s="291"/>
      <c r="AE542" s="291"/>
      <c r="AF542" s="291"/>
      <c r="AG542" s="291"/>
      <c r="AH542" s="291"/>
      <c r="AI542" s="291"/>
      <c r="AJ542" s="479">
        <f t="shared" si="8"/>
        <v>0</v>
      </c>
    </row>
    <row r="543" spans="1:36" ht="17.25" customHeight="1" x14ac:dyDescent="0.25">
      <c r="A543" s="2"/>
      <c r="B543" s="68"/>
      <c r="C543" s="41"/>
      <c r="D543" s="41"/>
      <c r="E543" s="69"/>
      <c r="F543" s="290"/>
      <c r="G543" s="290"/>
      <c r="H543" s="290"/>
      <c r="I543" s="290"/>
      <c r="J543" s="290"/>
      <c r="K543" s="290"/>
      <c r="L543" s="290"/>
      <c r="M543" s="290"/>
      <c r="N543" s="290"/>
      <c r="O543" s="291"/>
      <c r="P543" s="291"/>
      <c r="Q543" s="291"/>
      <c r="R543" s="291"/>
      <c r="S543" s="291"/>
      <c r="T543" s="291"/>
      <c r="U543" s="291"/>
      <c r="V543" s="291"/>
      <c r="W543" s="291"/>
      <c r="X543" s="291"/>
      <c r="Y543" s="291"/>
      <c r="Z543" s="291"/>
      <c r="AA543" s="291"/>
      <c r="AB543" s="291"/>
      <c r="AC543" s="291"/>
      <c r="AD543" s="291"/>
      <c r="AE543" s="291"/>
      <c r="AF543" s="291"/>
      <c r="AG543" s="291"/>
      <c r="AH543" s="291"/>
      <c r="AI543" s="291"/>
      <c r="AJ543" s="479">
        <f t="shared" si="8"/>
        <v>0</v>
      </c>
    </row>
    <row r="544" spans="1:36" ht="17.25" customHeight="1" x14ac:dyDescent="0.25">
      <c r="A544" s="2"/>
      <c r="B544" s="68"/>
      <c r="C544" s="41"/>
      <c r="D544" s="41"/>
      <c r="E544" s="69"/>
      <c r="F544" s="290"/>
      <c r="G544" s="290"/>
      <c r="H544" s="290"/>
      <c r="I544" s="290"/>
      <c r="J544" s="290"/>
      <c r="K544" s="290"/>
      <c r="L544" s="290"/>
      <c r="M544" s="290"/>
      <c r="N544" s="290"/>
      <c r="O544" s="291"/>
      <c r="P544" s="291"/>
      <c r="Q544" s="291"/>
      <c r="R544" s="291"/>
      <c r="S544" s="291"/>
      <c r="T544" s="291"/>
      <c r="U544" s="291"/>
      <c r="V544" s="291"/>
      <c r="W544" s="291"/>
      <c r="X544" s="291"/>
      <c r="Y544" s="291"/>
      <c r="Z544" s="291"/>
      <c r="AA544" s="291"/>
      <c r="AB544" s="291"/>
      <c r="AC544" s="291"/>
      <c r="AD544" s="291"/>
      <c r="AE544" s="291"/>
      <c r="AF544" s="291"/>
      <c r="AG544" s="291"/>
      <c r="AH544" s="291"/>
      <c r="AI544" s="291"/>
      <c r="AJ544" s="479">
        <f t="shared" si="8"/>
        <v>0</v>
      </c>
    </row>
    <row r="545" spans="1:37" ht="17.25" customHeight="1" x14ac:dyDescent="0.25">
      <c r="A545" s="2"/>
      <c r="B545" s="68"/>
      <c r="C545" s="41"/>
      <c r="D545" s="41"/>
      <c r="E545" s="69"/>
      <c r="F545" s="290"/>
      <c r="G545" s="290"/>
      <c r="H545" s="290"/>
      <c r="I545" s="290"/>
      <c r="J545" s="290"/>
      <c r="K545" s="290"/>
      <c r="L545" s="290"/>
      <c r="M545" s="290"/>
      <c r="N545" s="290"/>
      <c r="O545" s="291"/>
      <c r="P545" s="291"/>
      <c r="Q545" s="291"/>
      <c r="R545" s="291"/>
      <c r="S545" s="291"/>
      <c r="T545" s="291"/>
      <c r="U545" s="291"/>
      <c r="V545" s="291"/>
      <c r="W545" s="291"/>
      <c r="X545" s="291"/>
      <c r="Y545" s="291"/>
      <c r="Z545" s="291"/>
      <c r="AA545" s="291"/>
      <c r="AB545" s="291"/>
      <c r="AC545" s="291"/>
      <c r="AD545" s="291"/>
      <c r="AE545" s="291"/>
      <c r="AF545" s="291"/>
      <c r="AG545" s="291"/>
      <c r="AH545" s="291"/>
      <c r="AI545" s="291"/>
      <c r="AJ545" s="479">
        <f t="shared" si="8"/>
        <v>0</v>
      </c>
    </row>
    <row r="546" spans="1:37" ht="17.25" customHeight="1" x14ac:dyDescent="0.25">
      <c r="A546" s="2"/>
      <c r="B546" s="68"/>
      <c r="C546" s="41"/>
      <c r="D546" s="41"/>
      <c r="E546" s="69"/>
      <c r="F546" s="290"/>
      <c r="G546" s="290"/>
      <c r="H546" s="290"/>
      <c r="I546" s="290"/>
      <c r="J546" s="290"/>
      <c r="K546" s="290"/>
      <c r="L546" s="290"/>
      <c r="M546" s="290"/>
      <c r="N546" s="290"/>
      <c r="O546" s="291"/>
      <c r="P546" s="291"/>
      <c r="Q546" s="291"/>
      <c r="R546" s="291"/>
      <c r="S546" s="291"/>
      <c r="T546" s="291"/>
      <c r="U546" s="291"/>
      <c r="V546" s="291"/>
      <c r="W546" s="291"/>
      <c r="X546" s="291"/>
      <c r="Y546" s="291"/>
      <c r="Z546" s="291"/>
      <c r="AA546" s="291"/>
      <c r="AB546" s="291"/>
      <c r="AC546" s="291"/>
      <c r="AD546" s="291"/>
      <c r="AE546" s="291"/>
      <c r="AF546" s="291"/>
      <c r="AG546" s="291"/>
      <c r="AH546" s="291"/>
      <c r="AI546" s="291"/>
      <c r="AJ546" s="479">
        <f t="shared" si="8"/>
        <v>0</v>
      </c>
    </row>
    <row r="547" spans="1:37" ht="17.25" customHeight="1" x14ac:dyDescent="0.25">
      <c r="A547" s="2"/>
      <c r="B547" s="68"/>
      <c r="C547" s="41"/>
      <c r="D547" s="41"/>
      <c r="E547" s="69"/>
      <c r="F547" s="290"/>
      <c r="G547" s="290"/>
      <c r="H547" s="290"/>
      <c r="I547" s="290"/>
      <c r="J547" s="290"/>
      <c r="K547" s="290"/>
      <c r="L547" s="290"/>
      <c r="M547" s="290"/>
      <c r="N547" s="290"/>
      <c r="O547" s="291"/>
      <c r="P547" s="291"/>
      <c r="Q547" s="291"/>
      <c r="R547" s="291"/>
      <c r="S547" s="291"/>
      <c r="T547" s="291"/>
      <c r="U547" s="291"/>
      <c r="V547" s="291"/>
      <c r="W547" s="291"/>
      <c r="X547" s="291"/>
      <c r="Y547" s="291"/>
      <c r="Z547" s="291"/>
      <c r="AA547" s="291"/>
      <c r="AB547" s="291"/>
      <c r="AC547" s="291"/>
      <c r="AD547" s="291"/>
      <c r="AE547" s="291"/>
      <c r="AF547" s="291"/>
      <c r="AG547" s="291"/>
      <c r="AH547" s="291"/>
      <c r="AI547" s="291"/>
      <c r="AJ547" s="479">
        <f t="shared" si="8"/>
        <v>0</v>
      </c>
    </row>
    <row r="548" spans="1:37" ht="17.25" customHeight="1" x14ac:dyDescent="0.25">
      <c r="A548" s="2"/>
      <c r="B548" s="68"/>
      <c r="C548" s="41"/>
      <c r="D548" s="41"/>
      <c r="E548" s="69"/>
      <c r="F548" s="290"/>
      <c r="G548" s="290"/>
      <c r="H548" s="290"/>
      <c r="I548" s="290"/>
      <c r="J548" s="290"/>
      <c r="K548" s="290"/>
      <c r="L548" s="290"/>
      <c r="M548" s="290"/>
      <c r="N548" s="290"/>
      <c r="O548" s="291"/>
      <c r="P548" s="291"/>
      <c r="Q548" s="291"/>
      <c r="R548" s="291"/>
      <c r="S548" s="291"/>
      <c r="T548" s="291"/>
      <c r="U548" s="291"/>
      <c r="V548" s="291"/>
      <c r="W548" s="291"/>
      <c r="X548" s="291"/>
      <c r="Y548" s="291"/>
      <c r="Z548" s="291"/>
      <c r="AA548" s="291"/>
      <c r="AB548" s="291"/>
      <c r="AC548" s="291"/>
      <c r="AD548" s="291"/>
      <c r="AE548" s="291"/>
      <c r="AF548" s="291"/>
      <c r="AG548" s="291"/>
      <c r="AH548" s="291"/>
      <c r="AI548" s="291"/>
      <c r="AJ548" s="479">
        <f t="shared" si="8"/>
        <v>0</v>
      </c>
    </row>
    <row r="549" spans="1:37" ht="17.25" customHeight="1" x14ac:dyDescent="0.25">
      <c r="A549" s="2"/>
      <c r="B549" s="68"/>
      <c r="C549" s="41"/>
      <c r="D549" s="41"/>
      <c r="E549" s="69"/>
      <c r="F549" s="290"/>
      <c r="G549" s="290"/>
      <c r="H549" s="290"/>
      <c r="I549" s="290"/>
      <c r="J549" s="290"/>
      <c r="K549" s="290"/>
      <c r="L549" s="290"/>
      <c r="M549" s="290"/>
      <c r="N549" s="290"/>
      <c r="O549" s="291"/>
      <c r="P549" s="291"/>
      <c r="Q549" s="291"/>
      <c r="R549" s="291"/>
      <c r="S549" s="291"/>
      <c r="T549" s="291"/>
      <c r="U549" s="291"/>
      <c r="V549" s="291"/>
      <c r="W549" s="291"/>
      <c r="X549" s="291"/>
      <c r="Y549" s="291"/>
      <c r="Z549" s="291"/>
      <c r="AA549" s="291"/>
      <c r="AB549" s="291"/>
      <c r="AC549" s="291"/>
      <c r="AD549" s="291"/>
      <c r="AE549" s="291"/>
      <c r="AF549" s="291"/>
      <c r="AG549" s="291"/>
      <c r="AH549" s="291"/>
      <c r="AI549" s="291"/>
      <c r="AJ549" s="479">
        <f t="shared" si="8"/>
        <v>0</v>
      </c>
    </row>
    <row r="550" spans="1:37" ht="17.25" customHeight="1" x14ac:dyDescent="0.25">
      <c r="A550" s="2"/>
      <c r="B550" s="68"/>
      <c r="C550" s="41"/>
      <c r="D550" s="41"/>
      <c r="E550" s="69"/>
      <c r="F550" s="290"/>
      <c r="G550" s="290"/>
      <c r="H550" s="290"/>
      <c r="I550" s="290"/>
      <c r="J550" s="290"/>
      <c r="K550" s="290"/>
      <c r="L550" s="290"/>
      <c r="M550" s="290"/>
      <c r="N550" s="290"/>
      <c r="O550" s="291"/>
      <c r="P550" s="291"/>
      <c r="Q550" s="291"/>
      <c r="R550" s="291"/>
      <c r="S550" s="291"/>
      <c r="T550" s="291"/>
      <c r="U550" s="291"/>
      <c r="V550" s="291"/>
      <c r="W550" s="291"/>
      <c r="X550" s="291"/>
      <c r="Y550" s="291"/>
      <c r="Z550" s="291"/>
      <c r="AA550" s="291"/>
      <c r="AB550" s="291"/>
      <c r="AC550" s="291"/>
      <c r="AD550" s="291"/>
      <c r="AE550" s="291"/>
      <c r="AF550" s="291"/>
      <c r="AG550" s="291"/>
      <c r="AH550" s="291"/>
      <c r="AI550" s="291"/>
      <c r="AJ550" s="479">
        <f t="shared" si="8"/>
        <v>0</v>
      </c>
    </row>
    <row r="551" spans="1:37" ht="17.25" customHeight="1" x14ac:dyDescent="0.25">
      <c r="A551" s="2"/>
      <c r="B551" s="68"/>
      <c r="C551" s="41"/>
      <c r="D551" s="41"/>
      <c r="E551" s="69"/>
      <c r="F551" s="290"/>
      <c r="G551" s="290"/>
      <c r="H551" s="290"/>
      <c r="I551" s="290"/>
      <c r="J551" s="290"/>
      <c r="K551" s="290"/>
      <c r="L551" s="290"/>
      <c r="M551" s="290"/>
      <c r="N551" s="290"/>
      <c r="O551" s="291"/>
      <c r="P551" s="291"/>
      <c r="Q551" s="291"/>
      <c r="R551" s="291"/>
      <c r="S551" s="291"/>
      <c r="T551" s="291"/>
      <c r="U551" s="291"/>
      <c r="V551" s="291"/>
      <c r="W551" s="291"/>
      <c r="X551" s="291"/>
      <c r="Y551" s="291"/>
      <c r="Z551" s="291"/>
      <c r="AA551" s="291"/>
      <c r="AB551" s="291"/>
      <c r="AC551" s="291"/>
      <c r="AD551" s="291"/>
      <c r="AE551" s="291"/>
      <c r="AF551" s="291"/>
      <c r="AG551" s="291"/>
      <c r="AH551" s="291"/>
      <c r="AI551" s="291"/>
      <c r="AJ551" s="479">
        <f t="shared" si="8"/>
        <v>0</v>
      </c>
    </row>
    <row r="552" spans="1:37" ht="17.25" customHeight="1" x14ac:dyDescent="0.25">
      <c r="A552" s="2"/>
      <c r="B552" s="68"/>
      <c r="C552" s="41"/>
      <c r="D552" s="41"/>
      <c r="E552" s="69"/>
      <c r="F552" s="290"/>
      <c r="G552" s="290"/>
      <c r="H552" s="290"/>
      <c r="I552" s="290"/>
      <c r="J552" s="290"/>
      <c r="K552" s="290"/>
      <c r="L552" s="290"/>
      <c r="M552" s="290"/>
      <c r="N552" s="290"/>
      <c r="O552" s="291"/>
      <c r="P552" s="291"/>
      <c r="Q552" s="291"/>
      <c r="R552" s="291"/>
      <c r="S552" s="291"/>
      <c r="T552" s="291"/>
      <c r="U552" s="291"/>
      <c r="V552" s="291"/>
      <c r="W552" s="291"/>
      <c r="X552" s="291"/>
      <c r="Y552" s="291"/>
      <c r="Z552" s="291"/>
      <c r="AA552" s="291"/>
      <c r="AB552" s="291"/>
      <c r="AC552" s="291"/>
      <c r="AD552" s="291"/>
      <c r="AE552" s="291"/>
      <c r="AF552" s="291"/>
      <c r="AG552" s="291"/>
      <c r="AH552" s="291"/>
      <c r="AI552" s="291"/>
      <c r="AJ552" s="479">
        <f t="shared" si="8"/>
        <v>0</v>
      </c>
    </row>
    <row r="553" spans="1:37" ht="17.25" customHeight="1" x14ac:dyDescent="0.25">
      <c r="A553" s="2"/>
      <c r="B553" s="68"/>
      <c r="C553" s="41"/>
      <c r="D553" s="41"/>
      <c r="E553" s="69"/>
      <c r="F553" s="290"/>
      <c r="G553" s="290"/>
      <c r="H553" s="290"/>
      <c r="I553" s="290"/>
      <c r="J553" s="290"/>
      <c r="K553" s="290"/>
      <c r="L553" s="290"/>
      <c r="M553" s="290"/>
      <c r="N553" s="290"/>
      <c r="O553" s="291"/>
      <c r="P553" s="291"/>
      <c r="Q553" s="291"/>
      <c r="R553" s="291"/>
      <c r="S553" s="291"/>
      <c r="T553" s="291"/>
      <c r="U553" s="291"/>
      <c r="V553" s="291"/>
      <c r="W553" s="291"/>
      <c r="X553" s="291"/>
      <c r="Y553" s="291"/>
      <c r="Z553" s="291"/>
      <c r="AA553" s="291"/>
      <c r="AB553" s="291"/>
      <c r="AC553" s="291"/>
      <c r="AD553" s="291"/>
      <c r="AE553" s="291"/>
      <c r="AF553" s="291"/>
      <c r="AG553" s="291"/>
      <c r="AH553" s="291"/>
      <c r="AI553" s="291"/>
      <c r="AJ553" s="479">
        <f t="shared" si="8"/>
        <v>0</v>
      </c>
    </row>
    <row r="554" spans="1:37" ht="17.25" customHeight="1" x14ac:dyDescent="0.25">
      <c r="A554" s="2"/>
      <c r="B554" s="68"/>
      <c r="C554" s="41"/>
      <c r="D554" s="41"/>
      <c r="E554" s="69"/>
      <c r="F554" s="290"/>
      <c r="G554" s="290"/>
      <c r="H554" s="290"/>
      <c r="I554" s="290"/>
      <c r="J554" s="290"/>
      <c r="K554" s="290"/>
      <c r="L554" s="290"/>
      <c r="M554" s="290"/>
      <c r="N554" s="290"/>
      <c r="O554" s="291"/>
      <c r="P554" s="291"/>
      <c r="Q554" s="291"/>
      <c r="R554" s="291"/>
      <c r="S554" s="291"/>
      <c r="T554" s="291"/>
      <c r="U554" s="291"/>
      <c r="V554" s="291"/>
      <c r="W554" s="291"/>
      <c r="X554" s="291"/>
      <c r="Y554" s="291"/>
      <c r="Z554" s="291"/>
      <c r="AA554" s="291"/>
      <c r="AB554" s="291"/>
      <c r="AC554" s="291"/>
      <c r="AD554" s="291"/>
      <c r="AE554" s="291"/>
      <c r="AF554" s="291"/>
      <c r="AG554" s="291"/>
      <c r="AH554" s="291"/>
      <c r="AI554" s="291"/>
      <c r="AJ554" s="479">
        <f t="shared" si="8"/>
        <v>0</v>
      </c>
    </row>
    <row r="555" spans="1:37" ht="17.25" customHeight="1" x14ac:dyDescent="0.25">
      <c r="A555" s="2"/>
      <c r="B555" s="68"/>
      <c r="C555" s="41"/>
      <c r="D555" s="41"/>
      <c r="E555" s="69"/>
      <c r="F555" s="290"/>
      <c r="G555" s="290"/>
      <c r="H555" s="290"/>
      <c r="I555" s="290"/>
      <c r="J555" s="290"/>
      <c r="K555" s="290"/>
      <c r="L555" s="290"/>
      <c r="M555" s="290"/>
      <c r="N555" s="290"/>
      <c r="O555" s="291"/>
      <c r="P555" s="291"/>
      <c r="Q555" s="291"/>
      <c r="R555" s="291"/>
      <c r="S555" s="291"/>
      <c r="T555" s="291"/>
      <c r="U555" s="291"/>
      <c r="V555" s="291"/>
      <c r="W555" s="291"/>
      <c r="X555" s="291"/>
      <c r="Y555" s="291"/>
      <c r="Z555" s="291"/>
      <c r="AA555" s="291"/>
      <c r="AB555" s="291"/>
      <c r="AC555" s="291"/>
      <c r="AD555" s="291"/>
      <c r="AE555" s="291"/>
      <c r="AF555" s="291"/>
      <c r="AG555" s="291"/>
      <c r="AH555" s="291"/>
      <c r="AI555" s="291"/>
      <c r="AJ555" s="479">
        <f t="shared" si="8"/>
        <v>0</v>
      </c>
    </row>
    <row r="556" spans="1:37" ht="17.25" customHeight="1" x14ac:dyDescent="0.25">
      <c r="A556" s="2"/>
      <c r="B556" s="68"/>
      <c r="C556" s="41"/>
      <c r="D556" s="41"/>
      <c r="E556" s="69"/>
      <c r="F556" s="290"/>
      <c r="G556" s="290"/>
      <c r="H556" s="290"/>
      <c r="I556" s="290"/>
      <c r="J556" s="290"/>
      <c r="K556" s="290"/>
      <c r="L556" s="290"/>
      <c r="M556" s="290"/>
      <c r="N556" s="290"/>
      <c r="O556" s="291"/>
      <c r="P556" s="291"/>
      <c r="Q556" s="291"/>
      <c r="R556" s="291"/>
      <c r="S556" s="291"/>
      <c r="T556" s="291"/>
      <c r="U556" s="291"/>
      <c r="V556" s="291"/>
      <c r="W556" s="291"/>
      <c r="X556" s="291"/>
      <c r="Y556" s="291"/>
      <c r="Z556" s="291"/>
      <c r="AA556" s="291"/>
      <c r="AB556" s="291"/>
      <c r="AC556" s="291"/>
      <c r="AD556" s="291"/>
      <c r="AE556" s="291"/>
      <c r="AF556" s="291"/>
      <c r="AG556" s="291"/>
      <c r="AH556" s="291"/>
      <c r="AI556" s="291"/>
      <c r="AJ556" s="479">
        <f t="shared" si="8"/>
        <v>0</v>
      </c>
    </row>
    <row r="557" spans="1:37" ht="17.25" customHeight="1" x14ac:dyDescent="0.25">
      <c r="A557" s="2"/>
      <c r="B557" s="68"/>
      <c r="C557" s="41"/>
      <c r="D557" s="41"/>
      <c r="E557" s="69"/>
      <c r="F557" s="290"/>
      <c r="G557" s="290"/>
      <c r="H557" s="290"/>
      <c r="I557" s="290"/>
      <c r="J557" s="290"/>
      <c r="K557" s="290"/>
      <c r="L557" s="290"/>
      <c r="M557" s="290"/>
      <c r="N557" s="290"/>
      <c r="O557" s="291"/>
      <c r="P557" s="291"/>
      <c r="Q557" s="291"/>
      <c r="R557" s="291"/>
      <c r="S557" s="291"/>
      <c r="T557" s="291"/>
      <c r="U557" s="291"/>
      <c r="V557" s="291"/>
      <c r="W557" s="291"/>
      <c r="X557" s="291"/>
      <c r="Y557" s="291"/>
      <c r="Z557" s="291"/>
      <c r="AA557" s="291"/>
      <c r="AB557" s="291"/>
      <c r="AC557" s="291"/>
      <c r="AD557" s="291"/>
      <c r="AE557" s="291"/>
      <c r="AF557" s="291"/>
      <c r="AG557" s="291"/>
      <c r="AH557" s="291"/>
      <c r="AI557" s="291"/>
      <c r="AJ557" s="479">
        <f t="shared" si="8"/>
        <v>0</v>
      </c>
    </row>
    <row r="558" spans="1:37" ht="17.25" customHeight="1" x14ac:dyDescent="0.25">
      <c r="A558" s="2"/>
      <c r="B558" s="68"/>
      <c r="C558" s="41"/>
      <c r="D558" s="41"/>
      <c r="E558" s="69"/>
      <c r="F558" s="290"/>
      <c r="G558" s="290"/>
      <c r="H558" s="290"/>
      <c r="I558" s="290"/>
      <c r="J558" s="290"/>
      <c r="K558" s="290"/>
      <c r="L558" s="290"/>
      <c r="M558" s="290"/>
      <c r="N558" s="290"/>
      <c r="O558" s="291"/>
      <c r="P558" s="291"/>
      <c r="Q558" s="291"/>
      <c r="R558" s="291"/>
      <c r="S558" s="291"/>
      <c r="T558" s="291"/>
      <c r="U558" s="291"/>
      <c r="V558" s="291"/>
      <c r="W558" s="291"/>
      <c r="X558" s="291"/>
      <c r="Y558" s="291"/>
      <c r="Z558" s="291"/>
      <c r="AA558" s="291"/>
      <c r="AB558" s="291"/>
      <c r="AC558" s="291"/>
      <c r="AD558" s="291"/>
      <c r="AE558" s="291"/>
      <c r="AF558" s="291"/>
      <c r="AG558" s="291"/>
      <c r="AH558" s="291"/>
      <c r="AI558" s="291"/>
      <c r="AJ558" s="479">
        <f t="shared" si="8"/>
        <v>0</v>
      </c>
    </row>
    <row r="559" spans="1:37" ht="17.25" customHeight="1" x14ac:dyDescent="0.25">
      <c r="A559" s="2"/>
      <c r="B559" s="68"/>
      <c r="C559" s="41"/>
      <c r="D559" s="41"/>
      <c r="E559" s="69"/>
      <c r="F559" s="290"/>
      <c r="G559" s="290"/>
      <c r="H559" s="290"/>
      <c r="I559" s="290"/>
      <c r="J559" s="290"/>
      <c r="K559" s="290"/>
      <c r="L559" s="290"/>
      <c r="M559" s="290"/>
      <c r="N559" s="290"/>
      <c r="O559" s="291"/>
      <c r="P559" s="291"/>
      <c r="Q559" s="291"/>
      <c r="R559" s="291"/>
      <c r="S559" s="291"/>
      <c r="T559" s="291"/>
      <c r="U559" s="291"/>
      <c r="V559" s="291"/>
      <c r="W559" s="291"/>
      <c r="X559" s="291"/>
      <c r="Y559" s="291"/>
      <c r="Z559" s="291"/>
      <c r="AA559" s="291"/>
      <c r="AB559" s="291"/>
      <c r="AC559" s="291"/>
      <c r="AD559" s="291"/>
      <c r="AE559" s="291"/>
      <c r="AF559" s="291"/>
      <c r="AG559" s="291"/>
      <c r="AH559" s="291"/>
      <c r="AI559" s="291"/>
      <c r="AJ559" s="479">
        <f t="shared" si="8"/>
        <v>0</v>
      </c>
    </row>
    <row r="560" spans="1:37" ht="17.25" customHeight="1" x14ac:dyDescent="0.25">
      <c r="A560" s="2"/>
      <c r="B560" s="68"/>
      <c r="C560" s="41"/>
      <c r="D560" s="41"/>
      <c r="E560" s="69"/>
      <c r="F560" s="290"/>
      <c r="G560" s="290"/>
      <c r="H560" s="290"/>
      <c r="I560" s="290"/>
      <c r="J560" s="290"/>
      <c r="K560" s="290"/>
      <c r="L560" s="290"/>
      <c r="M560" s="290"/>
      <c r="N560" s="290"/>
      <c r="O560" s="291"/>
      <c r="P560" s="291"/>
      <c r="Q560" s="291"/>
      <c r="R560" s="291"/>
      <c r="S560" s="291"/>
      <c r="T560" s="291"/>
      <c r="U560" s="291"/>
      <c r="V560" s="291"/>
      <c r="W560" s="291"/>
      <c r="X560" s="291"/>
      <c r="Y560" s="291"/>
      <c r="Z560" s="291"/>
      <c r="AA560" s="291"/>
      <c r="AB560" s="291"/>
      <c r="AC560" s="291"/>
      <c r="AD560" s="291"/>
      <c r="AE560" s="291"/>
      <c r="AF560" s="291"/>
      <c r="AG560" s="291"/>
      <c r="AH560" s="291"/>
      <c r="AI560" s="291"/>
      <c r="AJ560" s="479">
        <f t="shared" si="8"/>
        <v>0</v>
      </c>
      <c r="AK560" s="42"/>
    </row>
    <row r="561" spans="1:36" ht="17.25" customHeight="1" x14ac:dyDescent="0.25">
      <c r="A561" s="2"/>
      <c r="B561" s="68"/>
      <c r="C561" s="41"/>
      <c r="D561" s="41"/>
      <c r="E561" s="69"/>
      <c r="F561" s="290"/>
      <c r="G561" s="290"/>
      <c r="H561" s="290"/>
      <c r="I561" s="290"/>
      <c r="J561" s="290"/>
      <c r="K561" s="290"/>
      <c r="L561" s="290"/>
      <c r="M561" s="290"/>
      <c r="N561" s="290"/>
      <c r="O561" s="291"/>
      <c r="P561" s="291"/>
      <c r="Q561" s="291"/>
      <c r="R561" s="291"/>
      <c r="S561" s="291"/>
      <c r="T561" s="291"/>
      <c r="U561" s="291"/>
      <c r="V561" s="291"/>
      <c r="W561" s="291"/>
      <c r="X561" s="291"/>
      <c r="Y561" s="291"/>
      <c r="Z561" s="291"/>
      <c r="AA561" s="291"/>
      <c r="AB561" s="291"/>
      <c r="AC561" s="291"/>
      <c r="AD561" s="291"/>
      <c r="AE561" s="291"/>
      <c r="AF561" s="291"/>
      <c r="AG561" s="291"/>
      <c r="AH561" s="291"/>
      <c r="AI561" s="291"/>
      <c r="AJ561" s="479">
        <f t="shared" si="8"/>
        <v>0</v>
      </c>
    </row>
    <row r="562" spans="1:36" ht="17.25" customHeight="1" x14ac:dyDescent="0.25">
      <c r="A562" s="2"/>
      <c r="B562" s="70"/>
      <c r="C562" s="43"/>
      <c r="D562" s="43"/>
      <c r="E562" s="69"/>
      <c r="F562" s="288"/>
      <c r="G562" s="288"/>
      <c r="H562" s="288"/>
      <c r="I562" s="288"/>
      <c r="J562" s="288"/>
      <c r="K562" s="288"/>
      <c r="L562" s="288"/>
      <c r="M562" s="288"/>
      <c r="N562" s="288"/>
      <c r="O562" s="289"/>
      <c r="P562" s="289"/>
      <c r="Q562" s="289"/>
      <c r="R562" s="289"/>
      <c r="S562" s="291"/>
      <c r="T562" s="291"/>
      <c r="U562" s="291"/>
      <c r="V562" s="291"/>
      <c r="W562" s="291"/>
      <c r="X562" s="291"/>
      <c r="Y562" s="291"/>
      <c r="Z562" s="291"/>
      <c r="AA562" s="291"/>
      <c r="AB562" s="291"/>
      <c r="AC562" s="291"/>
      <c r="AD562" s="291"/>
      <c r="AE562" s="291"/>
      <c r="AF562" s="291"/>
      <c r="AG562" s="291"/>
      <c r="AH562" s="291"/>
      <c r="AI562" s="291"/>
      <c r="AJ562" s="479">
        <f t="shared" si="8"/>
        <v>0</v>
      </c>
    </row>
    <row r="563" spans="1:36" ht="17.25" customHeight="1" x14ac:dyDescent="0.25">
      <c r="A563" s="2"/>
      <c r="B563" s="70"/>
      <c r="C563" s="43"/>
      <c r="D563" s="43"/>
      <c r="E563" s="69"/>
      <c r="F563" s="288"/>
      <c r="G563" s="288"/>
      <c r="H563" s="288"/>
      <c r="I563" s="288"/>
      <c r="J563" s="288"/>
      <c r="K563" s="288"/>
      <c r="L563" s="288"/>
      <c r="M563" s="288"/>
      <c r="N563" s="288"/>
      <c r="O563" s="289"/>
      <c r="P563" s="289"/>
      <c r="Q563" s="289"/>
      <c r="R563" s="289"/>
      <c r="S563" s="291"/>
      <c r="T563" s="291"/>
      <c r="U563" s="291"/>
      <c r="V563" s="291"/>
      <c r="W563" s="291"/>
      <c r="X563" s="291"/>
      <c r="Y563" s="291"/>
      <c r="Z563" s="291"/>
      <c r="AA563" s="291"/>
      <c r="AB563" s="291"/>
      <c r="AC563" s="291"/>
      <c r="AD563" s="291"/>
      <c r="AE563" s="291"/>
      <c r="AF563" s="291"/>
      <c r="AG563" s="291"/>
      <c r="AH563" s="291"/>
      <c r="AI563" s="291"/>
      <c r="AJ563" s="479">
        <f t="shared" si="8"/>
        <v>0</v>
      </c>
    </row>
    <row r="564" spans="1:36" ht="17.25" customHeight="1" x14ac:dyDescent="0.25">
      <c r="A564" s="2"/>
      <c r="B564" s="70"/>
      <c r="C564" s="43"/>
      <c r="D564" s="43"/>
      <c r="E564" s="69"/>
      <c r="F564" s="288"/>
      <c r="G564" s="288"/>
      <c r="H564" s="288"/>
      <c r="I564" s="288"/>
      <c r="J564" s="288"/>
      <c r="K564" s="288"/>
      <c r="L564" s="288"/>
      <c r="M564" s="288"/>
      <c r="N564" s="288"/>
      <c r="O564" s="289"/>
      <c r="P564" s="289"/>
      <c r="Q564" s="289"/>
      <c r="R564" s="289"/>
      <c r="S564" s="291"/>
      <c r="T564" s="291"/>
      <c r="U564" s="291"/>
      <c r="V564" s="291"/>
      <c r="W564" s="291"/>
      <c r="X564" s="291"/>
      <c r="Y564" s="291"/>
      <c r="Z564" s="291"/>
      <c r="AA564" s="291"/>
      <c r="AB564" s="291"/>
      <c r="AC564" s="291"/>
      <c r="AD564" s="291"/>
      <c r="AE564" s="291"/>
      <c r="AF564" s="291"/>
      <c r="AG564" s="291"/>
      <c r="AH564" s="291"/>
      <c r="AI564" s="291"/>
      <c r="AJ564" s="479">
        <f t="shared" si="8"/>
        <v>0</v>
      </c>
    </row>
    <row r="565" spans="1:36" ht="17.25" customHeight="1" x14ac:dyDescent="0.25">
      <c r="A565" s="2"/>
      <c r="B565" s="70"/>
      <c r="C565" s="43"/>
      <c r="D565" s="43"/>
      <c r="E565" s="69"/>
      <c r="F565" s="288"/>
      <c r="G565" s="288"/>
      <c r="H565" s="288"/>
      <c r="I565" s="288"/>
      <c r="J565" s="288"/>
      <c r="K565" s="288"/>
      <c r="L565" s="288"/>
      <c r="M565" s="288"/>
      <c r="N565" s="288"/>
      <c r="O565" s="289"/>
      <c r="P565" s="289"/>
      <c r="Q565" s="289"/>
      <c r="R565" s="289"/>
      <c r="S565" s="291"/>
      <c r="T565" s="291"/>
      <c r="U565" s="291"/>
      <c r="V565" s="291"/>
      <c r="W565" s="291"/>
      <c r="X565" s="291"/>
      <c r="Y565" s="291"/>
      <c r="Z565" s="291"/>
      <c r="AA565" s="291"/>
      <c r="AB565" s="291"/>
      <c r="AC565" s="291"/>
      <c r="AD565" s="291"/>
      <c r="AE565" s="291"/>
      <c r="AF565" s="291"/>
      <c r="AG565" s="291"/>
      <c r="AH565" s="291"/>
      <c r="AI565" s="291"/>
      <c r="AJ565" s="479">
        <f t="shared" si="8"/>
        <v>0</v>
      </c>
    </row>
    <row r="566" spans="1:36" ht="17.25" customHeight="1" x14ac:dyDescent="0.25">
      <c r="A566" s="2"/>
      <c r="B566" s="70"/>
      <c r="C566" s="43"/>
      <c r="D566" s="43"/>
      <c r="E566" s="69"/>
      <c r="F566" s="288"/>
      <c r="G566" s="288"/>
      <c r="H566" s="288"/>
      <c r="I566" s="288"/>
      <c r="J566" s="288"/>
      <c r="K566" s="288"/>
      <c r="L566" s="288"/>
      <c r="M566" s="288"/>
      <c r="N566" s="288"/>
      <c r="O566" s="289"/>
      <c r="P566" s="289"/>
      <c r="Q566" s="289"/>
      <c r="R566" s="289"/>
      <c r="S566" s="291"/>
      <c r="T566" s="291"/>
      <c r="U566" s="291"/>
      <c r="V566" s="291"/>
      <c r="W566" s="291"/>
      <c r="X566" s="291"/>
      <c r="Y566" s="291"/>
      <c r="Z566" s="291"/>
      <c r="AA566" s="291"/>
      <c r="AB566" s="291"/>
      <c r="AC566" s="291"/>
      <c r="AD566" s="291"/>
      <c r="AE566" s="291"/>
      <c r="AF566" s="291"/>
      <c r="AG566" s="291"/>
      <c r="AH566" s="291"/>
      <c r="AI566" s="291"/>
      <c r="AJ566" s="479">
        <f t="shared" si="8"/>
        <v>0</v>
      </c>
    </row>
    <row r="567" spans="1:36" ht="17.25" customHeight="1" x14ac:dyDescent="0.25">
      <c r="A567" s="2"/>
      <c r="B567" s="70"/>
      <c r="C567" s="43"/>
      <c r="D567" s="43"/>
      <c r="E567" s="69"/>
      <c r="F567" s="288"/>
      <c r="G567" s="288"/>
      <c r="H567" s="288"/>
      <c r="I567" s="288"/>
      <c r="J567" s="288"/>
      <c r="K567" s="288"/>
      <c r="L567" s="288"/>
      <c r="M567" s="288"/>
      <c r="N567" s="288"/>
      <c r="O567" s="289"/>
      <c r="P567" s="289"/>
      <c r="Q567" s="289"/>
      <c r="R567" s="289"/>
      <c r="S567" s="291"/>
      <c r="T567" s="291"/>
      <c r="U567" s="291"/>
      <c r="V567" s="291"/>
      <c r="W567" s="291"/>
      <c r="X567" s="291"/>
      <c r="Y567" s="291"/>
      <c r="Z567" s="291"/>
      <c r="AA567" s="291"/>
      <c r="AB567" s="291"/>
      <c r="AC567" s="291"/>
      <c r="AD567" s="291"/>
      <c r="AE567" s="291"/>
      <c r="AF567" s="291"/>
      <c r="AG567" s="291"/>
      <c r="AH567" s="291"/>
      <c r="AI567" s="291"/>
      <c r="AJ567" s="479">
        <f t="shared" si="8"/>
        <v>0</v>
      </c>
    </row>
    <row r="568" spans="1:36" ht="17.25" customHeight="1" x14ac:dyDescent="0.25">
      <c r="A568" s="2"/>
      <c r="B568" s="70"/>
      <c r="C568" s="43"/>
      <c r="D568" s="43"/>
      <c r="E568" s="69"/>
      <c r="F568" s="288"/>
      <c r="G568" s="288"/>
      <c r="H568" s="288"/>
      <c r="I568" s="288"/>
      <c r="J568" s="288"/>
      <c r="K568" s="288"/>
      <c r="L568" s="288"/>
      <c r="M568" s="288"/>
      <c r="N568" s="288"/>
      <c r="O568" s="289"/>
      <c r="P568" s="289"/>
      <c r="Q568" s="289"/>
      <c r="R568" s="289"/>
      <c r="S568" s="291"/>
      <c r="T568" s="291"/>
      <c r="U568" s="291"/>
      <c r="V568" s="291"/>
      <c r="W568" s="291"/>
      <c r="X568" s="291"/>
      <c r="Y568" s="291"/>
      <c r="Z568" s="291"/>
      <c r="AA568" s="291"/>
      <c r="AB568" s="291"/>
      <c r="AC568" s="291"/>
      <c r="AD568" s="291"/>
      <c r="AE568" s="291"/>
      <c r="AF568" s="291"/>
      <c r="AG568" s="291"/>
      <c r="AH568" s="291"/>
      <c r="AI568" s="291"/>
      <c r="AJ568" s="479">
        <f t="shared" si="8"/>
        <v>0</v>
      </c>
    </row>
    <row r="569" spans="1:36" ht="17.25" customHeight="1" x14ac:dyDescent="0.25">
      <c r="A569" s="2"/>
      <c r="B569" s="70"/>
      <c r="C569" s="43"/>
      <c r="D569" s="43"/>
      <c r="E569" s="69"/>
      <c r="F569" s="288"/>
      <c r="G569" s="288"/>
      <c r="H569" s="288"/>
      <c r="I569" s="288"/>
      <c r="J569" s="288"/>
      <c r="K569" s="288"/>
      <c r="L569" s="288"/>
      <c r="M569" s="288"/>
      <c r="N569" s="288"/>
      <c r="O569" s="289"/>
      <c r="P569" s="289"/>
      <c r="Q569" s="289"/>
      <c r="R569" s="289"/>
      <c r="S569" s="291"/>
      <c r="T569" s="291"/>
      <c r="U569" s="291"/>
      <c r="V569" s="291"/>
      <c r="W569" s="291"/>
      <c r="X569" s="291"/>
      <c r="Y569" s="291"/>
      <c r="Z569" s="291"/>
      <c r="AA569" s="291"/>
      <c r="AB569" s="291"/>
      <c r="AC569" s="291"/>
      <c r="AD569" s="291"/>
      <c r="AE569" s="291"/>
      <c r="AF569" s="291"/>
      <c r="AG569" s="291"/>
      <c r="AH569" s="291"/>
      <c r="AI569" s="291"/>
      <c r="AJ569" s="479">
        <f t="shared" si="8"/>
        <v>0</v>
      </c>
    </row>
    <row r="570" spans="1:36" ht="17.25" customHeight="1" x14ac:dyDescent="0.25">
      <c r="A570" s="2"/>
      <c r="B570" s="70"/>
      <c r="C570" s="43"/>
      <c r="D570" s="43"/>
      <c r="E570" s="69"/>
      <c r="F570" s="288"/>
      <c r="G570" s="288"/>
      <c r="H570" s="288"/>
      <c r="I570" s="288"/>
      <c r="J570" s="288"/>
      <c r="K570" s="288"/>
      <c r="L570" s="288"/>
      <c r="M570" s="288"/>
      <c r="N570" s="288"/>
      <c r="O570" s="289"/>
      <c r="P570" s="289"/>
      <c r="Q570" s="289"/>
      <c r="R570" s="289"/>
      <c r="S570" s="291"/>
      <c r="T570" s="291"/>
      <c r="U570" s="291"/>
      <c r="V570" s="291"/>
      <c r="W570" s="291"/>
      <c r="X570" s="291"/>
      <c r="Y570" s="291"/>
      <c r="Z570" s="291"/>
      <c r="AA570" s="291"/>
      <c r="AB570" s="291"/>
      <c r="AC570" s="291"/>
      <c r="AD570" s="291"/>
      <c r="AE570" s="291"/>
      <c r="AF570" s="291"/>
      <c r="AG570" s="291"/>
      <c r="AH570" s="291"/>
      <c r="AI570" s="291"/>
      <c r="AJ570" s="479">
        <f t="shared" si="8"/>
        <v>0</v>
      </c>
    </row>
    <row r="571" spans="1:36" ht="17.25" customHeight="1" x14ac:dyDescent="0.25">
      <c r="A571" s="2"/>
      <c r="B571" s="70"/>
      <c r="C571" s="43"/>
      <c r="D571" s="43"/>
      <c r="E571" s="69"/>
      <c r="F571" s="288"/>
      <c r="G571" s="288"/>
      <c r="H571" s="288"/>
      <c r="I571" s="288"/>
      <c r="J571" s="288"/>
      <c r="K571" s="288"/>
      <c r="L571" s="288"/>
      <c r="M571" s="288"/>
      <c r="N571" s="288"/>
      <c r="O571" s="289"/>
      <c r="P571" s="289"/>
      <c r="Q571" s="289"/>
      <c r="R571" s="289"/>
      <c r="S571" s="291"/>
      <c r="T571" s="291"/>
      <c r="U571" s="291"/>
      <c r="V571" s="291"/>
      <c r="W571" s="291"/>
      <c r="X571" s="291"/>
      <c r="Y571" s="291"/>
      <c r="Z571" s="291"/>
      <c r="AA571" s="291"/>
      <c r="AB571" s="291"/>
      <c r="AC571" s="291"/>
      <c r="AD571" s="291"/>
      <c r="AE571" s="291"/>
      <c r="AF571" s="291"/>
      <c r="AG571" s="291"/>
      <c r="AH571" s="291"/>
      <c r="AI571" s="291"/>
      <c r="AJ571" s="479">
        <f t="shared" si="8"/>
        <v>0</v>
      </c>
    </row>
    <row r="572" spans="1:36" ht="17.25" customHeight="1" x14ac:dyDescent="0.25">
      <c r="A572" s="2"/>
      <c r="B572" s="70"/>
      <c r="C572" s="43"/>
      <c r="D572" s="43"/>
      <c r="E572" s="69"/>
      <c r="F572" s="288"/>
      <c r="G572" s="288"/>
      <c r="H572" s="288"/>
      <c r="I572" s="288"/>
      <c r="J572" s="288"/>
      <c r="K572" s="288"/>
      <c r="L572" s="288"/>
      <c r="M572" s="288"/>
      <c r="N572" s="288"/>
      <c r="O572" s="289"/>
      <c r="P572" s="289"/>
      <c r="Q572" s="289"/>
      <c r="R572" s="289"/>
      <c r="S572" s="291"/>
      <c r="T572" s="291"/>
      <c r="U572" s="291"/>
      <c r="V572" s="291"/>
      <c r="W572" s="291"/>
      <c r="X572" s="291"/>
      <c r="Y572" s="291"/>
      <c r="Z572" s="291"/>
      <c r="AA572" s="291"/>
      <c r="AB572" s="291"/>
      <c r="AC572" s="291"/>
      <c r="AD572" s="291"/>
      <c r="AE572" s="291"/>
      <c r="AF572" s="291"/>
      <c r="AG572" s="291"/>
      <c r="AH572" s="291"/>
      <c r="AI572" s="291"/>
      <c r="AJ572" s="479">
        <f t="shared" si="8"/>
        <v>0</v>
      </c>
    </row>
    <row r="573" spans="1:36" ht="17.25" customHeight="1" x14ac:dyDescent="0.25">
      <c r="A573" s="2"/>
      <c r="B573" s="70"/>
      <c r="C573" s="43"/>
      <c r="D573" s="43"/>
      <c r="E573" s="69"/>
      <c r="F573" s="288"/>
      <c r="G573" s="288"/>
      <c r="H573" s="288"/>
      <c r="I573" s="288"/>
      <c r="J573" s="288"/>
      <c r="K573" s="288"/>
      <c r="L573" s="288"/>
      <c r="M573" s="288"/>
      <c r="N573" s="288"/>
      <c r="O573" s="289"/>
      <c r="P573" s="289"/>
      <c r="Q573" s="289"/>
      <c r="R573" s="289"/>
      <c r="S573" s="291"/>
      <c r="T573" s="291"/>
      <c r="U573" s="291"/>
      <c r="V573" s="291"/>
      <c r="W573" s="291"/>
      <c r="X573" s="291"/>
      <c r="Y573" s="291"/>
      <c r="Z573" s="291"/>
      <c r="AA573" s="291"/>
      <c r="AB573" s="291"/>
      <c r="AC573" s="291"/>
      <c r="AD573" s="291"/>
      <c r="AE573" s="291"/>
      <c r="AF573" s="291"/>
      <c r="AG573" s="291"/>
      <c r="AH573" s="291"/>
      <c r="AI573" s="291"/>
      <c r="AJ573" s="479">
        <f t="shared" si="8"/>
        <v>0</v>
      </c>
    </row>
    <row r="574" spans="1:36" ht="17.25" customHeight="1" x14ac:dyDescent="0.25">
      <c r="A574" s="2"/>
      <c r="B574" s="70"/>
      <c r="C574" s="43"/>
      <c r="D574" s="43"/>
      <c r="E574" s="69"/>
      <c r="F574" s="288"/>
      <c r="G574" s="288"/>
      <c r="H574" s="288"/>
      <c r="I574" s="288"/>
      <c r="J574" s="288"/>
      <c r="K574" s="288"/>
      <c r="L574" s="288"/>
      <c r="M574" s="288"/>
      <c r="N574" s="288"/>
      <c r="O574" s="289"/>
      <c r="P574" s="289"/>
      <c r="Q574" s="289"/>
      <c r="R574" s="289"/>
      <c r="S574" s="291"/>
      <c r="T574" s="291"/>
      <c r="U574" s="291"/>
      <c r="V574" s="291"/>
      <c r="W574" s="291"/>
      <c r="X574" s="291"/>
      <c r="Y574" s="291"/>
      <c r="Z574" s="291"/>
      <c r="AA574" s="291"/>
      <c r="AB574" s="291"/>
      <c r="AC574" s="291"/>
      <c r="AD574" s="291"/>
      <c r="AE574" s="291"/>
      <c r="AF574" s="291"/>
      <c r="AG574" s="291"/>
      <c r="AH574" s="291"/>
      <c r="AI574" s="291"/>
      <c r="AJ574" s="479">
        <f t="shared" si="8"/>
        <v>0</v>
      </c>
    </row>
    <row r="575" spans="1:36" ht="17.25" customHeight="1" x14ac:dyDescent="0.25">
      <c r="A575" s="2"/>
      <c r="B575" s="70"/>
      <c r="C575" s="43"/>
      <c r="D575" s="43"/>
      <c r="E575" s="69"/>
      <c r="F575" s="288"/>
      <c r="G575" s="288"/>
      <c r="H575" s="288"/>
      <c r="I575" s="288"/>
      <c r="J575" s="288"/>
      <c r="K575" s="288"/>
      <c r="L575" s="288"/>
      <c r="M575" s="288"/>
      <c r="N575" s="288"/>
      <c r="O575" s="289"/>
      <c r="P575" s="289"/>
      <c r="Q575" s="289"/>
      <c r="R575" s="289"/>
      <c r="S575" s="291"/>
      <c r="T575" s="291"/>
      <c r="U575" s="291"/>
      <c r="V575" s="291"/>
      <c r="W575" s="291"/>
      <c r="X575" s="291"/>
      <c r="Y575" s="291"/>
      <c r="Z575" s="291"/>
      <c r="AA575" s="291"/>
      <c r="AB575" s="291"/>
      <c r="AC575" s="291"/>
      <c r="AD575" s="291"/>
      <c r="AE575" s="291"/>
      <c r="AF575" s="291"/>
      <c r="AG575" s="291"/>
      <c r="AH575" s="291"/>
      <c r="AI575" s="291"/>
      <c r="AJ575" s="479">
        <f t="shared" si="8"/>
        <v>0</v>
      </c>
    </row>
    <row r="576" spans="1:36" ht="17.25" customHeight="1" x14ac:dyDescent="0.25">
      <c r="A576" s="2"/>
      <c r="B576" s="70"/>
      <c r="C576" s="43"/>
      <c r="D576" s="43"/>
      <c r="E576" s="69"/>
      <c r="F576" s="288"/>
      <c r="G576" s="288"/>
      <c r="H576" s="288"/>
      <c r="I576" s="288"/>
      <c r="J576" s="288"/>
      <c r="K576" s="288"/>
      <c r="L576" s="288"/>
      <c r="M576" s="288"/>
      <c r="N576" s="288"/>
      <c r="O576" s="289"/>
      <c r="P576" s="289"/>
      <c r="Q576" s="289"/>
      <c r="R576" s="289"/>
      <c r="S576" s="291"/>
      <c r="T576" s="291"/>
      <c r="U576" s="291"/>
      <c r="V576" s="291"/>
      <c r="W576" s="291"/>
      <c r="X576" s="291"/>
      <c r="Y576" s="291"/>
      <c r="Z576" s="291"/>
      <c r="AA576" s="291"/>
      <c r="AB576" s="291"/>
      <c r="AC576" s="291"/>
      <c r="AD576" s="291"/>
      <c r="AE576" s="291"/>
      <c r="AF576" s="291"/>
      <c r="AG576" s="291"/>
      <c r="AH576" s="291"/>
      <c r="AI576" s="291"/>
      <c r="AJ576" s="479">
        <f t="shared" si="8"/>
        <v>0</v>
      </c>
    </row>
    <row r="577" spans="1:36" ht="17.25" customHeight="1" x14ac:dyDescent="0.25">
      <c r="A577" s="2"/>
      <c r="B577" s="70"/>
      <c r="C577" s="43"/>
      <c r="D577" s="43"/>
      <c r="E577" s="69"/>
      <c r="F577" s="288"/>
      <c r="G577" s="288"/>
      <c r="H577" s="288"/>
      <c r="I577" s="288"/>
      <c r="J577" s="288"/>
      <c r="K577" s="288"/>
      <c r="L577" s="288"/>
      <c r="M577" s="288"/>
      <c r="N577" s="288"/>
      <c r="O577" s="289"/>
      <c r="P577" s="289"/>
      <c r="Q577" s="289"/>
      <c r="R577" s="289"/>
      <c r="S577" s="291"/>
      <c r="T577" s="291"/>
      <c r="U577" s="291"/>
      <c r="V577" s="291"/>
      <c r="W577" s="291"/>
      <c r="X577" s="291"/>
      <c r="Y577" s="291"/>
      <c r="Z577" s="291"/>
      <c r="AA577" s="291"/>
      <c r="AB577" s="291"/>
      <c r="AC577" s="291"/>
      <c r="AD577" s="291"/>
      <c r="AE577" s="291"/>
      <c r="AF577" s="291"/>
      <c r="AG577" s="291"/>
      <c r="AH577" s="291"/>
      <c r="AI577" s="291"/>
      <c r="AJ577" s="479">
        <f t="shared" si="8"/>
        <v>0</v>
      </c>
    </row>
    <row r="578" spans="1:36" ht="17.25" customHeight="1" x14ac:dyDescent="0.25">
      <c r="A578" s="2"/>
      <c r="B578" s="70"/>
      <c r="C578" s="43"/>
      <c r="D578" s="43"/>
      <c r="E578" s="69"/>
      <c r="F578" s="288"/>
      <c r="G578" s="288"/>
      <c r="H578" s="288"/>
      <c r="I578" s="288"/>
      <c r="J578" s="288"/>
      <c r="K578" s="288"/>
      <c r="L578" s="288"/>
      <c r="M578" s="288"/>
      <c r="N578" s="288"/>
      <c r="O578" s="289"/>
      <c r="P578" s="289"/>
      <c r="Q578" s="289"/>
      <c r="R578" s="289"/>
      <c r="S578" s="291"/>
      <c r="T578" s="291"/>
      <c r="U578" s="291"/>
      <c r="V578" s="291"/>
      <c r="W578" s="291"/>
      <c r="X578" s="291"/>
      <c r="Y578" s="291"/>
      <c r="Z578" s="291"/>
      <c r="AA578" s="291"/>
      <c r="AB578" s="291"/>
      <c r="AC578" s="291"/>
      <c r="AD578" s="291"/>
      <c r="AE578" s="291"/>
      <c r="AF578" s="291"/>
      <c r="AG578" s="291"/>
      <c r="AH578" s="291"/>
      <c r="AI578" s="291"/>
      <c r="AJ578" s="479">
        <f t="shared" si="8"/>
        <v>0</v>
      </c>
    </row>
    <row r="579" spans="1:36" ht="17.25" customHeight="1" x14ac:dyDescent="0.25">
      <c r="A579" s="2"/>
      <c r="B579" s="70"/>
      <c r="C579" s="43"/>
      <c r="D579" s="43"/>
      <c r="E579" s="69"/>
      <c r="F579" s="288"/>
      <c r="G579" s="288"/>
      <c r="H579" s="288"/>
      <c r="I579" s="288"/>
      <c r="J579" s="288"/>
      <c r="K579" s="288"/>
      <c r="L579" s="288"/>
      <c r="M579" s="288"/>
      <c r="N579" s="288"/>
      <c r="O579" s="289"/>
      <c r="P579" s="289"/>
      <c r="Q579" s="289"/>
      <c r="R579" s="289"/>
      <c r="S579" s="291"/>
      <c r="T579" s="291"/>
      <c r="U579" s="291"/>
      <c r="V579" s="291"/>
      <c r="W579" s="291"/>
      <c r="X579" s="291"/>
      <c r="Y579" s="291"/>
      <c r="Z579" s="291"/>
      <c r="AA579" s="291"/>
      <c r="AB579" s="291"/>
      <c r="AC579" s="291"/>
      <c r="AD579" s="291"/>
      <c r="AE579" s="291"/>
      <c r="AF579" s="291"/>
      <c r="AG579" s="291"/>
      <c r="AH579" s="291"/>
      <c r="AI579" s="291"/>
      <c r="AJ579" s="479">
        <f t="shared" si="8"/>
        <v>0</v>
      </c>
    </row>
    <row r="580" spans="1:36" ht="17.25" customHeight="1" x14ac:dyDescent="0.25">
      <c r="A580" s="2"/>
      <c r="B580" s="70"/>
      <c r="C580" s="43"/>
      <c r="D580" s="43"/>
      <c r="E580" s="69"/>
      <c r="F580" s="288"/>
      <c r="G580" s="288"/>
      <c r="H580" s="288"/>
      <c r="I580" s="288"/>
      <c r="J580" s="288"/>
      <c r="K580" s="288"/>
      <c r="L580" s="288"/>
      <c r="M580" s="288"/>
      <c r="N580" s="288"/>
      <c r="O580" s="289"/>
      <c r="P580" s="289"/>
      <c r="Q580" s="289"/>
      <c r="R580" s="289"/>
      <c r="S580" s="291"/>
      <c r="T580" s="291"/>
      <c r="U580" s="291"/>
      <c r="V580" s="291"/>
      <c r="W580" s="291"/>
      <c r="X580" s="291"/>
      <c r="Y580" s="291"/>
      <c r="Z580" s="291"/>
      <c r="AA580" s="291"/>
      <c r="AB580" s="291"/>
      <c r="AC580" s="291"/>
      <c r="AD580" s="291"/>
      <c r="AE580" s="291"/>
      <c r="AF580" s="291"/>
      <c r="AG580" s="291"/>
      <c r="AH580" s="291"/>
      <c r="AI580" s="291"/>
      <c r="AJ580" s="479">
        <f t="shared" si="8"/>
        <v>0</v>
      </c>
    </row>
    <row r="581" spans="1:36" ht="17.25" customHeight="1" x14ac:dyDescent="0.25">
      <c r="A581" s="2"/>
      <c r="B581" s="70"/>
      <c r="C581" s="43"/>
      <c r="D581" s="43"/>
      <c r="E581" s="69"/>
      <c r="F581" s="288"/>
      <c r="G581" s="288"/>
      <c r="H581" s="288"/>
      <c r="I581" s="288"/>
      <c r="J581" s="288"/>
      <c r="K581" s="288"/>
      <c r="L581" s="288"/>
      <c r="M581" s="288"/>
      <c r="N581" s="288"/>
      <c r="O581" s="289"/>
      <c r="P581" s="289"/>
      <c r="Q581" s="289"/>
      <c r="R581" s="289"/>
      <c r="S581" s="291"/>
      <c r="T581" s="291"/>
      <c r="U581" s="291"/>
      <c r="V581" s="291"/>
      <c r="W581" s="291"/>
      <c r="X581" s="291"/>
      <c r="Y581" s="291"/>
      <c r="Z581" s="291"/>
      <c r="AA581" s="291"/>
      <c r="AB581" s="291"/>
      <c r="AC581" s="291"/>
      <c r="AD581" s="291"/>
      <c r="AE581" s="291"/>
      <c r="AF581" s="291"/>
      <c r="AG581" s="291"/>
      <c r="AH581" s="291"/>
      <c r="AI581" s="291"/>
      <c r="AJ581" s="479">
        <f t="shared" si="8"/>
        <v>0</v>
      </c>
    </row>
    <row r="582" spans="1:36" ht="17.25" customHeight="1" x14ac:dyDescent="0.25">
      <c r="A582" s="2"/>
      <c r="B582" s="70"/>
      <c r="C582" s="43"/>
      <c r="D582" s="43"/>
      <c r="E582" s="69"/>
      <c r="F582" s="288"/>
      <c r="G582" s="288"/>
      <c r="H582" s="288"/>
      <c r="I582" s="288"/>
      <c r="J582" s="288"/>
      <c r="K582" s="288"/>
      <c r="L582" s="288"/>
      <c r="M582" s="288"/>
      <c r="N582" s="288"/>
      <c r="O582" s="289"/>
      <c r="P582" s="289"/>
      <c r="Q582" s="289"/>
      <c r="R582" s="289"/>
      <c r="S582" s="291"/>
      <c r="T582" s="291"/>
      <c r="U582" s="291"/>
      <c r="V582" s="291"/>
      <c r="W582" s="291"/>
      <c r="X582" s="291"/>
      <c r="Y582" s="291"/>
      <c r="Z582" s="291"/>
      <c r="AA582" s="291"/>
      <c r="AB582" s="291"/>
      <c r="AC582" s="291"/>
      <c r="AD582" s="291"/>
      <c r="AE582" s="291"/>
      <c r="AF582" s="291"/>
      <c r="AG582" s="291"/>
      <c r="AH582" s="291"/>
      <c r="AI582" s="291"/>
      <c r="AJ582" s="479">
        <f t="shared" si="8"/>
        <v>0</v>
      </c>
    </row>
    <row r="583" spans="1:36" ht="17.25" customHeight="1" x14ac:dyDescent="0.25">
      <c r="A583" s="2"/>
      <c r="B583" s="70"/>
      <c r="C583" s="43"/>
      <c r="D583" s="43"/>
      <c r="E583" s="69"/>
      <c r="F583" s="288"/>
      <c r="G583" s="288"/>
      <c r="H583" s="288"/>
      <c r="I583" s="288"/>
      <c r="J583" s="288"/>
      <c r="K583" s="288"/>
      <c r="L583" s="288"/>
      <c r="M583" s="288"/>
      <c r="N583" s="288"/>
      <c r="O583" s="289"/>
      <c r="P583" s="289"/>
      <c r="Q583" s="289"/>
      <c r="R583" s="289"/>
      <c r="S583" s="291"/>
      <c r="T583" s="291"/>
      <c r="U583" s="291"/>
      <c r="V583" s="291"/>
      <c r="W583" s="291"/>
      <c r="X583" s="291"/>
      <c r="Y583" s="291"/>
      <c r="Z583" s="291"/>
      <c r="AA583" s="291"/>
      <c r="AB583" s="291"/>
      <c r="AC583" s="291"/>
      <c r="AD583" s="291"/>
      <c r="AE583" s="291"/>
      <c r="AF583" s="291"/>
      <c r="AG583" s="291"/>
      <c r="AH583" s="291"/>
      <c r="AI583" s="291"/>
      <c r="AJ583" s="479">
        <f t="shared" si="8"/>
        <v>0</v>
      </c>
    </row>
    <row r="584" spans="1:36" ht="17.25" customHeight="1" x14ac:dyDescent="0.25">
      <c r="A584" s="2"/>
      <c r="B584" s="70"/>
      <c r="C584" s="43"/>
      <c r="D584" s="43"/>
      <c r="E584" s="69"/>
      <c r="F584" s="288"/>
      <c r="G584" s="288"/>
      <c r="H584" s="288"/>
      <c r="I584" s="288"/>
      <c r="J584" s="288"/>
      <c r="K584" s="288"/>
      <c r="L584" s="288"/>
      <c r="M584" s="288"/>
      <c r="N584" s="288"/>
      <c r="O584" s="289"/>
      <c r="P584" s="289"/>
      <c r="Q584" s="289"/>
      <c r="R584" s="289"/>
      <c r="S584" s="291"/>
      <c r="T584" s="291"/>
      <c r="U584" s="291"/>
      <c r="V584" s="291"/>
      <c r="W584" s="291"/>
      <c r="X584" s="291"/>
      <c r="Y584" s="291"/>
      <c r="Z584" s="291"/>
      <c r="AA584" s="291"/>
      <c r="AB584" s="291"/>
      <c r="AC584" s="291"/>
      <c r="AD584" s="291"/>
      <c r="AE584" s="291"/>
      <c r="AF584" s="291"/>
      <c r="AG584" s="291"/>
      <c r="AH584" s="291"/>
      <c r="AI584" s="291"/>
      <c r="AJ584" s="479">
        <f t="shared" si="8"/>
        <v>0</v>
      </c>
    </row>
    <row r="585" spans="1:36" ht="17.25" customHeight="1" x14ac:dyDescent="0.25">
      <c r="A585" s="2"/>
      <c r="B585" s="70"/>
      <c r="C585" s="43"/>
      <c r="D585" s="43"/>
      <c r="E585" s="69"/>
      <c r="F585" s="288"/>
      <c r="G585" s="288"/>
      <c r="H585" s="288"/>
      <c r="I585" s="288"/>
      <c r="J585" s="288"/>
      <c r="K585" s="288"/>
      <c r="L585" s="288"/>
      <c r="M585" s="288"/>
      <c r="N585" s="288"/>
      <c r="O585" s="289"/>
      <c r="P585" s="289"/>
      <c r="Q585" s="289"/>
      <c r="R585" s="289"/>
      <c r="S585" s="291"/>
      <c r="T585" s="291"/>
      <c r="U585" s="291"/>
      <c r="V585" s="291"/>
      <c r="W585" s="291"/>
      <c r="X585" s="291"/>
      <c r="Y585" s="291"/>
      <c r="Z585" s="291"/>
      <c r="AA585" s="291"/>
      <c r="AB585" s="291"/>
      <c r="AC585" s="291"/>
      <c r="AD585" s="291"/>
      <c r="AE585" s="291"/>
      <c r="AF585" s="291"/>
      <c r="AG585" s="291"/>
      <c r="AH585" s="291"/>
      <c r="AI585" s="291"/>
      <c r="AJ585" s="479">
        <f t="shared" si="8"/>
        <v>0</v>
      </c>
    </row>
    <row r="586" spans="1:36" ht="17.25" customHeight="1" x14ac:dyDescent="0.25">
      <c r="A586" s="2"/>
      <c r="B586" s="70"/>
      <c r="C586" s="43"/>
      <c r="D586" s="43"/>
      <c r="E586" s="69"/>
      <c r="F586" s="288"/>
      <c r="G586" s="288"/>
      <c r="H586" s="288"/>
      <c r="I586" s="288"/>
      <c r="J586" s="288"/>
      <c r="K586" s="288"/>
      <c r="L586" s="288"/>
      <c r="M586" s="288"/>
      <c r="N586" s="288"/>
      <c r="O586" s="289"/>
      <c r="P586" s="289"/>
      <c r="Q586" s="289"/>
      <c r="R586" s="289"/>
      <c r="S586" s="291"/>
      <c r="T586" s="291"/>
      <c r="U586" s="291"/>
      <c r="V586" s="291"/>
      <c r="W586" s="291"/>
      <c r="X586" s="291"/>
      <c r="Y586" s="291"/>
      <c r="Z586" s="291"/>
      <c r="AA586" s="291"/>
      <c r="AB586" s="291"/>
      <c r="AC586" s="291"/>
      <c r="AD586" s="291"/>
      <c r="AE586" s="291"/>
      <c r="AF586" s="291"/>
      <c r="AG586" s="291"/>
      <c r="AH586" s="291"/>
      <c r="AI586" s="291"/>
      <c r="AJ586" s="479">
        <f t="shared" si="8"/>
        <v>0</v>
      </c>
    </row>
    <row r="587" spans="1:36" ht="17.25" customHeight="1" x14ac:dyDescent="0.25">
      <c r="A587" s="2"/>
      <c r="B587" s="70"/>
      <c r="C587" s="43"/>
      <c r="D587" s="43"/>
      <c r="E587" s="69"/>
      <c r="F587" s="288"/>
      <c r="G587" s="288"/>
      <c r="H587" s="288"/>
      <c r="I587" s="288"/>
      <c r="J587" s="288"/>
      <c r="K587" s="288"/>
      <c r="L587" s="288"/>
      <c r="M587" s="288"/>
      <c r="N587" s="288"/>
      <c r="O587" s="289"/>
      <c r="P587" s="289"/>
      <c r="Q587" s="289"/>
      <c r="R587" s="289"/>
      <c r="S587" s="291"/>
      <c r="T587" s="291"/>
      <c r="U587" s="291"/>
      <c r="V587" s="291"/>
      <c r="W587" s="291"/>
      <c r="X587" s="291"/>
      <c r="Y587" s="291"/>
      <c r="Z587" s="291"/>
      <c r="AA587" s="291"/>
      <c r="AB587" s="291"/>
      <c r="AC587" s="291"/>
      <c r="AD587" s="291"/>
      <c r="AE587" s="291"/>
      <c r="AF587" s="291"/>
      <c r="AG587" s="291"/>
      <c r="AH587" s="291"/>
      <c r="AI587" s="291"/>
      <c r="AJ587" s="479">
        <f t="shared" si="8"/>
        <v>0</v>
      </c>
    </row>
    <row r="588" spans="1:36" ht="17.25" customHeight="1" x14ac:dyDescent="0.25">
      <c r="A588" s="2"/>
      <c r="B588" s="70"/>
      <c r="C588" s="43"/>
      <c r="D588" s="43"/>
      <c r="E588" s="69"/>
      <c r="F588" s="288"/>
      <c r="G588" s="288"/>
      <c r="H588" s="288"/>
      <c r="I588" s="288"/>
      <c r="J588" s="288"/>
      <c r="K588" s="288"/>
      <c r="L588" s="288"/>
      <c r="M588" s="288"/>
      <c r="N588" s="288"/>
      <c r="O588" s="289"/>
      <c r="P588" s="289"/>
      <c r="Q588" s="289"/>
      <c r="R588" s="289"/>
      <c r="S588" s="291"/>
      <c r="T588" s="291"/>
      <c r="U588" s="291"/>
      <c r="V588" s="291"/>
      <c r="W588" s="291"/>
      <c r="X588" s="291"/>
      <c r="Y588" s="291"/>
      <c r="Z588" s="291"/>
      <c r="AA588" s="291"/>
      <c r="AB588" s="291"/>
      <c r="AC588" s="291"/>
      <c r="AD588" s="291"/>
      <c r="AE588" s="291"/>
      <c r="AF588" s="291"/>
      <c r="AG588" s="291"/>
      <c r="AH588" s="291"/>
      <c r="AI588" s="291"/>
      <c r="AJ588" s="479">
        <f t="shared" si="8"/>
        <v>0</v>
      </c>
    </row>
    <row r="589" spans="1:36" ht="17.25" customHeight="1" x14ac:dyDescent="0.25">
      <c r="A589" s="2"/>
      <c r="B589" s="70"/>
      <c r="C589" s="43"/>
      <c r="D589" s="43"/>
      <c r="E589" s="69"/>
      <c r="F589" s="288"/>
      <c r="G589" s="288"/>
      <c r="H589" s="288"/>
      <c r="I589" s="288"/>
      <c r="J589" s="288"/>
      <c r="K589" s="288"/>
      <c r="L589" s="288"/>
      <c r="M589" s="288"/>
      <c r="N589" s="288"/>
      <c r="O589" s="289"/>
      <c r="P589" s="289"/>
      <c r="Q589" s="289"/>
      <c r="R589" s="289"/>
      <c r="S589" s="291"/>
      <c r="T589" s="291"/>
      <c r="U589" s="291"/>
      <c r="V589" s="291"/>
      <c r="W589" s="291"/>
      <c r="X589" s="291"/>
      <c r="Y589" s="291"/>
      <c r="Z589" s="291"/>
      <c r="AA589" s="291"/>
      <c r="AB589" s="291"/>
      <c r="AC589" s="291"/>
      <c r="AD589" s="291"/>
      <c r="AE589" s="291"/>
      <c r="AF589" s="291"/>
      <c r="AG589" s="291"/>
      <c r="AH589" s="291"/>
      <c r="AI589" s="291"/>
      <c r="AJ589" s="479">
        <f t="shared" si="8"/>
        <v>0</v>
      </c>
    </row>
    <row r="590" spans="1:36" ht="17.25" customHeight="1" x14ac:dyDescent="0.25">
      <c r="A590" s="2"/>
      <c r="B590" s="70"/>
      <c r="C590" s="43"/>
      <c r="D590" s="43"/>
      <c r="E590" s="69"/>
      <c r="F590" s="288"/>
      <c r="G590" s="288"/>
      <c r="H590" s="288"/>
      <c r="I590" s="288"/>
      <c r="J590" s="288"/>
      <c r="K590" s="288"/>
      <c r="L590" s="288"/>
      <c r="M590" s="288"/>
      <c r="N590" s="288"/>
      <c r="O590" s="289"/>
      <c r="P590" s="289"/>
      <c r="Q590" s="289"/>
      <c r="R590" s="289"/>
      <c r="S590" s="291"/>
      <c r="T590" s="291"/>
      <c r="U590" s="291"/>
      <c r="V590" s="291"/>
      <c r="W590" s="291"/>
      <c r="X590" s="291"/>
      <c r="Y590" s="291"/>
      <c r="Z590" s="291"/>
      <c r="AA590" s="291"/>
      <c r="AB590" s="291"/>
      <c r="AC590" s="291"/>
      <c r="AD590" s="291"/>
      <c r="AE590" s="291"/>
      <c r="AF590" s="291"/>
      <c r="AG590" s="291"/>
      <c r="AH590" s="291"/>
      <c r="AI590" s="291"/>
      <c r="AJ590" s="479">
        <f t="shared" si="8"/>
        <v>0</v>
      </c>
    </row>
    <row r="591" spans="1:36" ht="17.25" customHeight="1" thickBot="1" x14ac:dyDescent="0.3">
      <c r="A591" s="278"/>
      <c r="B591" s="70"/>
      <c r="C591" s="43"/>
      <c r="D591" s="43"/>
      <c r="E591" s="69"/>
      <c r="F591" s="292"/>
      <c r="G591" s="292"/>
      <c r="H591" s="292"/>
      <c r="I591" s="292"/>
      <c r="J591" s="292"/>
      <c r="K591" s="292"/>
      <c r="L591" s="292"/>
      <c r="M591" s="292"/>
      <c r="N591" s="292"/>
      <c r="O591" s="293"/>
      <c r="P591" s="293"/>
      <c r="Q591" s="293"/>
      <c r="R591" s="293"/>
      <c r="S591" s="294"/>
      <c r="T591" s="294"/>
      <c r="U591" s="294"/>
      <c r="V591" s="294"/>
      <c r="W591" s="294"/>
      <c r="X591" s="294"/>
      <c r="Y591" s="294"/>
      <c r="Z591" s="294"/>
      <c r="AA591" s="294"/>
      <c r="AB591" s="294"/>
      <c r="AC591" s="294"/>
      <c r="AD591" s="294"/>
      <c r="AE591" s="294"/>
      <c r="AF591" s="294"/>
      <c r="AG591" s="294"/>
      <c r="AH591" s="294"/>
      <c r="AI591" s="294"/>
      <c r="AJ591" s="480">
        <f t="shared" si="8"/>
        <v>0</v>
      </c>
    </row>
    <row r="592" spans="1:36" s="46" customFormat="1" ht="15.75" thickBot="1" x14ac:dyDescent="0.3">
      <c r="A592" s="71" t="s">
        <v>25</v>
      </c>
      <c r="B592" s="44"/>
      <c r="C592" s="72"/>
      <c r="D592" s="72"/>
      <c r="E592" s="45"/>
      <c r="F592" s="310">
        <f>SUM(F18:F591)</f>
        <v>14431800</v>
      </c>
      <c r="G592" s="310">
        <f t="shared" ref="G592:AI592" si="9">SUM(G18:G591)</f>
        <v>0</v>
      </c>
      <c r="H592" s="310">
        <f t="shared" si="9"/>
        <v>1410000</v>
      </c>
      <c r="I592" s="310">
        <f t="shared" si="9"/>
        <v>312000</v>
      </c>
      <c r="J592" s="310">
        <f t="shared" si="9"/>
        <v>75001985</v>
      </c>
      <c r="K592" s="310"/>
      <c r="L592" s="310">
        <f t="shared" si="9"/>
        <v>0</v>
      </c>
      <c r="M592" s="310">
        <f t="shared" si="9"/>
        <v>0</v>
      </c>
      <c r="N592" s="310">
        <f t="shared" si="9"/>
        <v>3000000</v>
      </c>
      <c r="O592" s="310">
        <f t="shared" si="9"/>
        <v>15664954</v>
      </c>
      <c r="P592" s="310">
        <f t="shared" si="9"/>
        <v>0</v>
      </c>
      <c r="Q592" s="310">
        <f t="shared" si="9"/>
        <v>0</v>
      </c>
      <c r="R592" s="310">
        <f t="shared" si="9"/>
        <v>21401</v>
      </c>
      <c r="S592" s="310">
        <f t="shared" si="9"/>
        <v>0</v>
      </c>
      <c r="T592" s="310">
        <f t="shared" si="9"/>
        <v>4589</v>
      </c>
      <c r="U592" s="310">
        <f t="shared" si="9"/>
        <v>0</v>
      </c>
      <c r="V592" s="310">
        <f t="shared" si="9"/>
        <v>0</v>
      </c>
      <c r="W592" s="310">
        <f t="shared" si="9"/>
        <v>0</v>
      </c>
      <c r="X592" s="310">
        <f t="shared" si="9"/>
        <v>0</v>
      </c>
      <c r="Y592" s="310">
        <f t="shared" si="9"/>
        <v>2275828</v>
      </c>
      <c r="Z592" s="310">
        <f t="shared" si="9"/>
        <v>21087928</v>
      </c>
      <c r="AA592" s="310">
        <f t="shared" si="9"/>
        <v>858326</v>
      </c>
      <c r="AB592" s="310">
        <f t="shared" si="9"/>
        <v>2077101</v>
      </c>
      <c r="AC592" s="310">
        <f t="shared" si="9"/>
        <v>0</v>
      </c>
      <c r="AD592" s="310">
        <f t="shared" si="9"/>
        <v>0</v>
      </c>
      <c r="AE592" s="310">
        <f t="shared" si="9"/>
        <v>0</v>
      </c>
      <c r="AF592" s="310">
        <f t="shared" si="9"/>
        <v>0</v>
      </c>
      <c r="AG592" s="310">
        <f t="shared" si="9"/>
        <v>0</v>
      </c>
      <c r="AH592" s="310">
        <f t="shared" si="9"/>
        <v>0</v>
      </c>
      <c r="AI592" s="310">
        <f t="shared" si="9"/>
        <v>0</v>
      </c>
      <c r="AJ592" s="481">
        <f>SUM(AJ18:AJ591)</f>
        <v>136145912</v>
      </c>
    </row>
    <row r="593" spans="1:36" ht="14.1" customHeight="1" x14ac:dyDescent="0.25">
      <c r="A593" s="26"/>
      <c r="B593" s="26"/>
      <c r="C593" s="26"/>
      <c r="D593" s="26"/>
      <c r="E593" s="47"/>
      <c r="F593" s="284"/>
      <c r="G593" s="284"/>
      <c r="H593" s="284"/>
      <c r="I593" s="284"/>
      <c r="J593" s="284"/>
      <c r="K593" s="284"/>
      <c r="L593" s="284"/>
      <c r="M593" s="284"/>
      <c r="N593" s="284"/>
      <c r="O593" s="285"/>
      <c r="P593" s="285"/>
      <c r="Q593" s="285"/>
      <c r="R593" s="285"/>
      <c r="S593" s="285"/>
      <c r="T593" s="285"/>
      <c r="U593" s="285"/>
      <c r="V593" s="285"/>
      <c r="W593" s="285"/>
      <c r="X593" s="285"/>
      <c r="Y593" s="285"/>
      <c r="Z593" s="285"/>
      <c r="AA593" s="285"/>
      <c r="AB593" s="285"/>
      <c r="AC593" s="285"/>
      <c r="AD593" s="285"/>
      <c r="AE593" s="285"/>
      <c r="AF593" s="285"/>
      <c r="AG593" s="285"/>
      <c r="AH593" s="285"/>
      <c r="AI593" s="285"/>
      <c r="AJ593" s="285"/>
    </row>
    <row r="594" spans="1:36" ht="15.75" x14ac:dyDescent="0.25">
      <c r="A594" s="26"/>
      <c r="B594" s="26"/>
      <c r="C594" s="26"/>
      <c r="D594" s="26"/>
      <c r="E594" s="47"/>
      <c r="F594" s="284"/>
      <c r="G594" s="284"/>
      <c r="H594" s="284"/>
      <c r="I594" s="284"/>
      <c r="J594" s="284"/>
      <c r="K594" s="284"/>
      <c r="L594" s="284"/>
      <c r="M594" s="284"/>
      <c r="N594" s="284"/>
      <c r="O594" s="285"/>
      <c r="P594" s="285"/>
      <c r="Q594" s="285"/>
      <c r="R594" s="285"/>
      <c r="S594" s="285"/>
      <c r="T594" s="285"/>
      <c r="U594" s="285"/>
      <c r="V594" s="285"/>
      <c r="W594" s="285"/>
      <c r="X594" s="285"/>
      <c r="Y594" s="285"/>
      <c r="Z594" s="285"/>
      <c r="AA594" s="285"/>
      <c r="AB594" s="285"/>
      <c r="AC594" s="285"/>
      <c r="AD594" s="285"/>
      <c r="AE594" s="285"/>
      <c r="AF594" s="285"/>
      <c r="AG594" s="285"/>
      <c r="AH594" s="285"/>
      <c r="AI594" s="285"/>
      <c r="AJ594" s="285"/>
    </row>
    <row r="595" spans="1:36" ht="15.75" x14ac:dyDescent="0.25">
      <c r="A595" s="26"/>
      <c r="B595" s="26"/>
      <c r="C595" s="26"/>
      <c r="D595" s="26"/>
      <c r="E595" s="47"/>
      <c r="F595" s="284"/>
      <c r="G595" s="284"/>
      <c r="H595" s="284"/>
      <c r="I595" s="284"/>
      <c r="J595" s="284"/>
      <c r="K595" s="284"/>
      <c r="L595" s="284"/>
      <c r="M595" s="284"/>
      <c r="N595" s="284"/>
      <c r="O595" s="285"/>
      <c r="P595" s="285"/>
      <c r="Q595" s="285"/>
      <c r="R595" s="285"/>
      <c r="S595" s="285"/>
      <c r="T595" s="285"/>
      <c r="U595" s="285"/>
      <c r="V595" s="285"/>
      <c r="W595" s="285"/>
      <c r="X595" s="285"/>
      <c r="Y595" s="285"/>
      <c r="Z595" s="285"/>
      <c r="AA595" s="285"/>
      <c r="AB595" s="285"/>
      <c r="AC595" s="285"/>
      <c r="AD595" s="285"/>
      <c r="AE595" s="285"/>
      <c r="AF595" s="285"/>
      <c r="AG595" s="285"/>
      <c r="AH595" s="285"/>
      <c r="AI595" s="285"/>
      <c r="AJ595" s="285"/>
    </row>
    <row r="596" spans="1:36" ht="15.75" x14ac:dyDescent="0.25">
      <c r="A596" s="26"/>
      <c r="B596" s="26"/>
      <c r="C596" s="26"/>
      <c r="D596" s="26"/>
      <c r="E596" s="47"/>
      <c r="F596" s="284"/>
      <c r="G596" s="284"/>
      <c r="H596" s="284"/>
      <c r="I596" s="284"/>
      <c r="J596" s="284"/>
      <c r="K596" s="284"/>
      <c r="L596" s="284"/>
      <c r="M596" s="284"/>
      <c r="N596" s="284"/>
      <c r="O596" s="285"/>
      <c r="P596" s="285"/>
      <c r="Q596" s="285"/>
      <c r="R596" s="285"/>
      <c r="S596" s="285"/>
      <c r="T596" s="285"/>
      <c r="U596" s="285"/>
      <c r="V596" s="285"/>
      <c r="W596" s="285"/>
      <c r="X596" s="285"/>
      <c r="Y596" s="285"/>
      <c r="Z596" s="285"/>
      <c r="AA596" s="285"/>
      <c r="AB596" s="285"/>
      <c r="AC596" s="285"/>
      <c r="AD596" s="285"/>
      <c r="AE596" s="285"/>
      <c r="AF596" s="285"/>
      <c r="AG596" s="285"/>
      <c r="AH596" s="285"/>
      <c r="AI596" s="285"/>
      <c r="AJ596" s="285"/>
    </row>
    <row r="597" spans="1:36" ht="15.75" x14ac:dyDescent="0.25">
      <c r="A597" s="26"/>
      <c r="B597" s="26"/>
      <c r="C597" s="26"/>
      <c r="D597" s="26"/>
      <c r="E597" s="47"/>
      <c r="F597" s="284"/>
      <c r="G597" s="284"/>
      <c r="H597" s="284"/>
      <c r="I597" s="284"/>
      <c r="J597" s="284"/>
      <c r="K597" s="284"/>
      <c r="L597" s="284"/>
      <c r="M597" s="284"/>
      <c r="N597" s="284"/>
      <c r="O597" s="285"/>
      <c r="P597" s="285"/>
      <c r="Q597" s="285"/>
      <c r="R597" s="285"/>
      <c r="S597" s="285"/>
      <c r="T597" s="285"/>
      <c r="U597" s="285"/>
      <c r="V597" s="285"/>
      <c r="W597" s="285"/>
      <c r="X597" s="285"/>
      <c r="Y597" s="285"/>
      <c r="Z597" s="285"/>
      <c r="AA597" s="285"/>
      <c r="AB597" s="285"/>
      <c r="AC597" s="285"/>
      <c r="AD597" s="285"/>
      <c r="AE597" s="285"/>
      <c r="AF597" s="285"/>
      <c r="AG597" s="285"/>
      <c r="AH597" s="285"/>
      <c r="AI597" s="285"/>
      <c r="AJ597" s="285"/>
    </row>
    <row r="598" spans="1:36" ht="15.75" x14ac:dyDescent="0.25">
      <c r="A598" s="26"/>
      <c r="B598" s="26"/>
      <c r="C598" s="26"/>
      <c r="D598" s="26"/>
      <c r="E598" s="47"/>
      <c r="F598" s="284"/>
      <c r="G598" s="284"/>
      <c r="H598" s="284"/>
      <c r="I598" s="284"/>
      <c r="J598" s="284"/>
      <c r="K598" s="284"/>
      <c r="L598" s="284"/>
      <c r="M598" s="284"/>
      <c r="N598" s="284"/>
      <c r="O598" s="285"/>
      <c r="P598" s="285"/>
      <c r="Q598" s="285"/>
      <c r="R598" s="285"/>
      <c r="S598" s="285"/>
      <c r="T598" s="285"/>
      <c r="U598" s="285"/>
      <c r="V598" s="285"/>
      <c r="W598" s="285"/>
      <c r="X598" s="285"/>
      <c r="Y598" s="285"/>
      <c r="Z598" s="285"/>
      <c r="AA598" s="285"/>
      <c r="AB598" s="285"/>
      <c r="AC598" s="285"/>
      <c r="AD598" s="285"/>
      <c r="AE598" s="285"/>
      <c r="AF598" s="285"/>
      <c r="AG598" s="285"/>
      <c r="AH598" s="285"/>
      <c r="AI598" s="285"/>
      <c r="AJ598" s="285"/>
    </row>
    <row r="599" spans="1:36" ht="15.75" x14ac:dyDescent="0.25">
      <c r="A599" s="589" t="s">
        <v>530</v>
      </c>
      <c r="B599" s="589"/>
      <c r="C599" s="77" t="str">
        <f>+'ANEXO No 1'!D96</f>
        <v>SANDRA YANETH SANTIAGO CASTRO</v>
      </c>
    </row>
    <row r="600" spans="1:36" ht="15.75" x14ac:dyDescent="0.25">
      <c r="A600" s="590" t="s">
        <v>531</v>
      </c>
      <c r="B600" s="590"/>
      <c r="C600" s="457">
        <f>+'ANEXO No 1'!D97</f>
        <v>35264768</v>
      </c>
    </row>
    <row r="601" spans="1:36" ht="15.75" x14ac:dyDescent="0.25">
      <c r="A601" s="10" t="s">
        <v>516</v>
      </c>
      <c r="C601" s="78" t="str">
        <f>+'ANEXO No 1'!D98</f>
        <v>Rector( A)</v>
      </c>
    </row>
    <row r="602" spans="1:36" x14ac:dyDescent="0.25">
      <c r="A602" s="80" t="s">
        <v>526</v>
      </c>
    </row>
    <row r="603" spans="1:36" x14ac:dyDescent="0.25">
      <c r="A603" s="80"/>
    </row>
    <row r="604" spans="1:36" x14ac:dyDescent="0.25">
      <c r="A604" s="80"/>
    </row>
    <row r="605" spans="1:36" ht="15.75" x14ac:dyDescent="0.25">
      <c r="A605" s="40"/>
      <c r="C605" s="456"/>
    </row>
    <row r="606" spans="1:36" x14ac:dyDescent="0.25">
      <c r="A606" s="40"/>
    </row>
    <row r="607" spans="1:36" x14ac:dyDescent="0.25">
      <c r="A607" s="40"/>
    </row>
    <row r="608" spans="1:36" x14ac:dyDescent="0.25">
      <c r="A608" s="48"/>
    </row>
    <row r="609" spans="1:4" x14ac:dyDescent="0.25">
      <c r="A609" s="48" t="s">
        <v>60</v>
      </c>
    </row>
    <row r="610" spans="1:4" x14ac:dyDescent="0.25">
      <c r="A610" s="48" t="s">
        <v>61</v>
      </c>
    </row>
    <row r="616" spans="1:4" x14ac:dyDescent="0.25">
      <c r="A616" s="49"/>
      <c r="B616" s="49"/>
      <c r="C616" s="49"/>
      <c r="D616" s="49"/>
    </row>
    <row r="617" spans="1:4" x14ac:dyDescent="0.25">
      <c r="A617" s="49"/>
      <c r="B617" s="49"/>
      <c r="C617" s="49"/>
      <c r="D617" s="49"/>
    </row>
    <row r="618" spans="1:4" x14ac:dyDescent="0.25">
      <c r="A618" s="49"/>
      <c r="B618" s="49"/>
      <c r="C618" s="49"/>
      <c r="D618" s="49"/>
    </row>
  </sheetData>
  <sheetProtection algorithmName="SHA-512" hashValue="b8XIsQvOZAFJ5+JQ7w6P0gO4y+gjroAQ10NRhwJNfAtfz1iZTZl1rPye+GeReFT86+eD66RVpafXoAFGZhI5hg==" saltValue="jfneieYTb+4pSs1XeoAHnA==" spinCount="100000" sheet="1" formatCells="0" formatColumns="0" formatRows="0" insertColumns="0" insertRows="0" deleteColumns="0" deleteRows="0" selectLockedCells="1" autoFilter="0"/>
  <protectedRanges>
    <protectedRange sqref="A605:D606 D604" name="Rango3"/>
    <protectedRange sqref="A1:AJ5" name="Rango1"/>
    <protectedRange sqref="O19:W591" name="Rango2"/>
    <protectedRange sqref="X19:AG591" name="Rango2_1"/>
    <protectedRange sqref="A18:B591" name="Rango2_4"/>
    <protectedRange sqref="O18:AI18 C18:N591" name="Rango2_5"/>
    <protectedRange sqref="AH19:AI591" name="Rango2_11"/>
  </protectedRanges>
  <customSheetViews>
    <customSheetView guid="{C623EDA4-B184-4DB6-84AC-AADE16BC56FB}" scale="80" topLeftCell="A16">
      <selection activeCell="H44" sqref="H44"/>
      <pageMargins left="0.9055118110236221" right="0.70866141732283472" top="1.3385826771653544" bottom="0.74803149606299213" header="0.31496062992125984" footer="0.31496062992125984"/>
      <pageSetup paperSize="5" scale="65" orientation="landscape" r:id="rId1"/>
      <headerFooter>
        <oddHeader>&amp;C&amp;G
&amp;"-,Negrita"&amp;14GOBERNACION DEL HUILA&amp;"-,Normal"&amp;11
&amp;"-,Negrita"&amp;12SECRETARIA DE EDUCACION&amp;"-,Normal"&amp;11
&amp;"-,Negrita"PROCESO DE INSPECCIÓN Y VIGILANCIA</oddHeader>
      </headerFooter>
    </customSheetView>
  </customSheetViews>
  <mergeCells count="17">
    <mergeCell ref="A2:AJ2"/>
    <mergeCell ref="A1:AJ1"/>
    <mergeCell ref="AJ15:AJ16"/>
    <mergeCell ref="A3:AJ3"/>
    <mergeCell ref="O16:P16"/>
    <mergeCell ref="L16:N16"/>
    <mergeCell ref="A9:AJ9"/>
    <mergeCell ref="A4:AJ4"/>
    <mergeCell ref="A5:AJ5"/>
    <mergeCell ref="A7:AJ7"/>
    <mergeCell ref="A8:AJ8"/>
    <mergeCell ref="F15:I16"/>
    <mergeCell ref="A599:B599"/>
    <mergeCell ref="A600:B600"/>
    <mergeCell ref="J15:P15"/>
    <mergeCell ref="Q15:AI16"/>
    <mergeCell ref="A15:E16"/>
  </mergeCells>
  <phoneticPr fontId="47" type="noConversion"/>
  <pageMargins left="0.31" right="0.36" top="0.38" bottom="0.34" header="0.31496062992125984" footer="0.31496062992125984"/>
  <pageSetup paperSize="5" scale="65" orientation="landscape" r:id="rId2"/>
  <drawing r:id="rId3"/>
  <legacyDrawing r:id="rId4"/>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66"/>
  </sheetPr>
  <dimension ref="A1:AG149"/>
  <sheetViews>
    <sheetView showGridLines="0" topLeftCell="A90" zoomScale="80" zoomScaleNormal="80" workbookViewId="0">
      <selection activeCell="E110" sqref="E110"/>
    </sheetView>
  </sheetViews>
  <sheetFormatPr baseColWidth="10" defaultColWidth="11.42578125" defaultRowHeight="12.75" x14ac:dyDescent="0.2"/>
  <cols>
    <col min="1" max="1" width="25.140625" style="49" customWidth="1"/>
    <col min="2" max="2" width="6.140625" style="49" bestFit="1" customWidth="1"/>
    <col min="3" max="3" width="5.7109375" style="49" customWidth="1"/>
    <col min="4" max="4" width="54.85546875" style="49" customWidth="1"/>
    <col min="5" max="5" width="16.42578125" style="49" customWidth="1"/>
    <col min="6" max="8" width="13.7109375" style="49" customWidth="1"/>
    <col min="9" max="9" width="17.5703125" style="49" customWidth="1"/>
    <col min="10" max="10" width="17.7109375" style="49" customWidth="1"/>
    <col min="11" max="11" width="14" style="49" customWidth="1"/>
    <col min="12" max="12" width="13.42578125" style="49" customWidth="1"/>
    <col min="13" max="13" width="12.42578125" style="49" customWidth="1"/>
    <col min="14" max="14" width="13" style="49" customWidth="1"/>
    <col min="15" max="15" width="14" style="49" customWidth="1"/>
    <col min="16" max="16" width="20.5703125" style="65" customWidth="1"/>
    <col min="17" max="17" width="15.5703125" style="49" customWidth="1"/>
    <col min="18" max="18" width="14.85546875" style="49" customWidth="1"/>
    <col min="19" max="19" width="15.42578125" style="49" customWidth="1"/>
    <col min="20" max="20" width="14.7109375" style="49" customWidth="1"/>
    <col min="21" max="21" width="16.42578125" style="49" customWidth="1"/>
    <col min="22" max="22" width="13.7109375" style="49" customWidth="1"/>
    <col min="23" max="23" width="14.7109375" style="49" customWidth="1"/>
    <col min="24" max="24" width="14" style="49" customWidth="1"/>
    <col min="25" max="25" width="15" style="49" customWidth="1"/>
    <col min="26" max="26" width="14.85546875" style="49" customWidth="1"/>
    <col min="27" max="27" width="17.5703125" style="49" customWidth="1"/>
    <col min="28" max="16384" width="11.42578125" style="49"/>
  </cols>
  <sheetData>
    <row r="1" spans="1:33" s="48" customFormat="1" ht="18.75" x14ac:dyDescent="0.3">
      <c r="A1" s="607" t="str">
        <f>'ANEXO No 1'!A1:T1</f>
        <v>INSTITUCIÓN EDUCATIVA EL TEJAR</v>
      </c>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50"/>
    </row>
    <row r="2" spans="1:33" ht="18.75" x14ac:dyDescent="0.3">
      <c r="A2" s="606" t="str">
        <f>'ANEXO No 1'!A2:T2</f>
        <v>MUNICIPIO DE TIMANA- HUILA</v>
      </c>
      <c r="B2" s="606"/>
      <c r="C2" s="606"/>
      <c r="D2" s="606"/>
      <c r="E2" s="606"/>
      <c r="F2" s="606"/>
      <c r="G2" s="606"/>
      <c r="H2" s="606"/>
      <c r="I2" s="606"/>
      <c r="J2" s="606"/>
      <c r="K2" s="606"/>
      <c r="L2" s="606"/>
      <c r="M2" s="606"/>
      <c r="N2" s="606"/>
      <c r="O2" s="606"/>
      <c r="P2" s="606"/>
      <c r="Q2" s="606"/>
      <c r="R2" s="606"/>
      <c r="S2" s="606"/>
      <c r="T2" s="606"/>
      <c r="U2" s="606"/>
      <c r="V2" s="606"/>
      <c r="W2" s="606"/>
      <c r="X2" s="606"/>
      <c r="Y2" s="606"/>
      <c r="Z2" s="606"/>
      <c r="AA2" s="606"/>
      <c r="AB2" s="48"/>
      <c r="AC2" s="48"/>
      <c r="AD2" s="48"/>
      <c r="AE2" s="48"/>
      <c r="AF2" s="48"/>
      <c r="AG2" s="48"/>
    </row>
    <row r="3" spans="1:33" s="1" customFormat="1" ht="18.75" x14ac:dyDescent="0.3">
      <c r="A3" s="606" t="str">
        <f>'ANEXO No 1'!A3:T3</f>
        <v>NIT: 891.101.470-5</v>
      </c>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row>
    <row r="4" spans="1:33" s="1" customFormat="1" ht="18.75" x14ac:dyDescent="0.3">
      <c r="A4" s="606" t="str">
        <f>'ANEXO No 1'!A4:T4</f>
        <v>CODIGO DANE No. 241807000427</v>
      </c>
      <c r="B4" s="606"/>
      <c r="C4" s="606"/>
      <c r="D4" s="606"/>
      <c r="E4" s="606"/>
      <c r="F4" s="606"/>
      <c r="G4" s="606"/>
      <c r="H4" s="606"/>
      <c r="I4" s="606"/>
      <c r="J4" s="606"/>
      <c r="K4" s="606"/>
      <c r="L4" s="606"/>
      <c r="M4" s="606"/>
      <c r="N4" s="606"/>
      <c r="O4" s="606"/>
      <c r="P4" s="606"/>
      <c r="Q4" s="606"/>
      <c r="R4" s="606"/>
      <c r="S4" s="606"/>
      <c r="T4" s="606"/>
      <c r="U4" s="606"/>
      <c r="V4" s="606"/>
      <c r="W4" s="606"/>
      <c r="X4" s="606"/>
      <c r="Y4" s="606"/>
      <c r="Z4" s="606"/>
      <c r="AA4" s="606"/>
    </row>
    <row r="5" spans="1:33" s="1" customFormat="1" ht="18.75" x14ac:dyDescent="0.3">
      <c r="A5" s="606" t="str">
        <f>'ANEXO No 1'!A5:T5</f>
        <v>DIRECCION: VEREDA EL TEJAR TIMANA</v>
      </c>
      <c r="B5" s="606"/>
      <c r="C5" s="606"/>
      <c r="D5" s="606"/>
      <c r="E5" s="606"/>
      <c r="F5" s="606"/>
      <c r="G5" s="606"/>
      <c r="H5" s="606"/>
      <c r="I5" s="606"/>
      <c r="J5" s="606"/>
      <c r="K5" s="606"/>
      <c r="L5" s="606"/>
      <c r="M5" s="606"/>
      <c r="N5" s="606"/>
      <c r="O5" s="606"/>
      <c r="P5" s="606"/>
      <c r="Q5" s="606"/>
      <c r="R5" s="606"/>
      <c r="S5" s="606"/>
      <c r="T5" s="606"/>
      <c r="U5" s="606"/>
      <c r="V5" s="606"/>
      <c r="W5" s="606"/>
      <c r="X5" s="606"/>
      <c r="Y5" s="606"/>
      <c r="Z5" s="606"/>
      <c r="AA5" s="606"/>
    </row>
    <row r="6" spans="1:33" ht="18.75" x14ac:dyDescent="0.3">
      <c r="A6" s="51"/>
      <c r="B6" s="51"/>
      <c r="C6" s="51"/>
      <c r="D6" s="52"/>
      <c r="E6" s="52"/>
      <c r="F6" s="52"/>
      <c r="G6" s="52"/>
      <c r="H6" s="52"/>
      <c r="I6" s="52"/>
      <c r="J6" s="52"/>
      <c r="K6" s="52"/>
      <c r="L6" s="52"/>
      <c r="M6" s="52"/>
      <c r="N6" s="52"/>
      <c r="O6" s="52"/>
      <c r="P6" s="264"/>
      <c r="Q6" s="52"/>
      <c r="R6" s="52"/>
      <c r="S6" s="52"/>
      <c r="T6" s="52"/>
      <c r="U6" s="52"/>
      <c r="V6" s="52"/>
      <c r="W6" s="52"/>
      <c r="X6" s="52"/>
      <c r="Y6" s="52"/>
      <c r="Z6" s="52"/>
      <c r="AA6" s="51"/>
    </row>
    <row r="7" spans="1:33" ht="15.75" x14ac:dyDescent="0.25">
      <c r="A7" s="616" t="s">
        <v>42</v>
      </c>
      <c r="B7" s="616"/>
      <c r="C7" s="616"/>
      <c r="D7" s="616"/>
      <c r="E7" s="616"/>
      <c r="F7" s="616"/>
      <c r="G7" s="616"/>
      <c r="H7" s="616"/>
      <c r="I7" s="616"/>
      <c r="J7" s="616"/>
      <c r="K7" s="616"/>
      <c r="L7" s="616"/>
      <c r="M7" s="616"/>
      <c r="N7" s="616"/>
      <c r="O7" s="616"/>
      <c r="P7" s="616"/>
      <c r="Q7" s="616"/>
      <c r="R7" s="616"/>
      <c r="S7" s="616"/>
      <c r="T7" s="616"/>
      <c r="U7" s="616"/>
      <c r="V7" s="616"/>
      <c r="W7" s="616"/>
      <c r="X7" s="616"/>
      <c r="Y7" s="616"/>
      <c r="Z7" s="616"/>
      <c r="AA7" s="616"/>
    </row>
    <row r="8" spans="1:33" ht="15.75" x14ac:dyDescent="0.25">
      <c r="A8" s="615" t="s">
        <v>88</v>
      </c>
      <c r="B8" s="615"/>
      <c r="C8" s="615"/>
      <c r="D8" s="615"/>
      <c r="E8" s="615"/>
      <c r="F8" s="615"/>
      <c r="G8" s="615"/>
      <c r="H8" s="615"/>
      <c r="I8" s="615"/>
      <c r="J8" s="615"/>
      <c r="K8" s="615"/>
      <c r="L8" s="615"/>
      <c r="M8" s="615"/>
      <c r="N8" s="615"/>
      <c r="O8" s="615"/>
      <c r="P8" s="615"/>
      <c r="Q8" s="615"/>
      <c r="R8" s="615"/>
      <c r="S8" s="615"/>
      <c r="T8" s="615"/>
      <c r="U8" s="615"/>
      <c r="V8" s="615"/>
      <c r="W8" s="615"/>
      <c r="X8" s="615"/>
      <c r="Y8" s="615"/>
      <c r="Z8" s="615"/>
      <c r="AA8" s="615"/>
      <c r="AB8" s="53"/>
    </row>
    <row r="9" spans="1:33" ht="15.75" x14ac:dyDescent="0.25">
      <c r="A9" s="615" t="str">
        <f>'ANEXO No 1'!A9:T9</f>
        <v>VIGENCIA 2026</v>
      </c>
      <c r="B9" s="615"/>
      <c r="C9" s="615"/>
      <c r="D9" s="615"/>
      <c r="E9" s="615"/>
      <c r="F9" s="615"/>
      <c r="G9" s="615"/>
      <c r="H9" s="615"/>
      <c r="I9" s="615"/>
      <c r="J9" s="615"/>
      <c r="K9" s="615"/>
      <c r="L9" s="615"/>
      <c r="M9" s="615"/>
      <c r="N9" s="615"/>
      <c r="O9" s="615"/>
      <c r="P9" s="615"/>
      <c r="Q9" s="615"/>
      <c r="R9" s="615"/>
      <c r="S9" s="615"/>
      <c r="T9" s="615"/>
      <c r="U9" s="615"/>
      <c r="V9" s="615"/>
      <c r="W9" s="615"/>
      <c r="X9" s="615"/>
      <c r="Y9" s="615"/>
      <c r="Z9" s="615"/>
      <c r="AA9" s="615"/>
      <c r="AB9" s="53"/>
    </row>
    <row r="10" spans="1:33" ht="15.75" x14ac:dyDescent="0.25">
      <c r="D10" s="39"/>
      <c r="E10" s="39"/>
      <c r="F10" s="39"/>
      <c r="G10" s="39"/>
      <c r="H10" s="39"/>
      <c r="I10" s="39"/>
      <c r="J10" s="39"/>
      <c r="K10" s="39"/>
      <c r="L10" s="39"/>
      <c r="M10" s="39"/>
      <c r="N10" s="39"/>
      <c r="O10" s="39"/>
      <c r="P10" s="265"/>
      <c r="Q10" s="39"/>
      <c r="R10" s="39"/>
      <c r="S10" s="39"/>
      <c r="T10" s="39"/>
      <c r="U10" s="39"/>
      <c r="V10" s="39"/>
      <c r="W10" s="39"/>
      <c r="X10" s="39"/>
      <c r="Y10" s="39"/>
      <c r="Z10" s="39"/>
      <c r="AA10" s="39"/>
      <c r="AB10" s="53"/>
    </row>
    <row r="11" spans="1:33" ht="21" x14ac:dyDescent="0.35">
      <c r="D11" s="39"/>
      <c r="E11" s="39"/>
      <c r="F11" s="39"/>
      <c r="G11" s="39"/>
      <c r="H11" s="39"/>
      <c r="I11" s="39"/>
      <c r="J11" s="17" t="s">
        <v>82</v>
      </c>
      <c r="K11" s="452" t="str">
        <f>'ANEXO No 1'!H11</f>
        <v>X</v>
      </c>
      <c r="L11" s="75" t="s">
        <v>83</v>
      </c>
      <c r="M11" s="452">
        <f>'ANEXO No 1'!J11</f>
        <v>0</v>
      </c>
      <c r="N11" s="75" t="s">
        <v>84</v>
      </c>
      <c r="O11" s="452">
        <f>'ANEXO No 1'!M11</f>
        <v>0</v>
      </c>
      <c r="P11" s="266" t="s">
        <v>85</v>
      </c>
      <c r="Q11" s="452">
        <f>'ANEXO No 1'!O11</f>
        <v>0</v>
      </c>
      <c r="R11" s="39"/>
      <c r="S11" s="39"/>
      <c r="T11" s="39"/>
      <c r="U11" s="39"/>
      <c r="V11" s="39"/>
      <c r="W11" s="39"/>
      <c r="X11" s="39"/>
      <c r="Y11" s="39"/>
      <c r="Z11" s="39"/>
      <c r="AA11" s="39"/>
      <c r="AB11" s="53"/>
    </row>
    <row r="12" spans="1:33" ht="15.75" x14ac:dyDescent="0.25">
      <c r="D12" s="39"/>
      <c r="E12" s="39"/>
      <c r="F12" s="39"/>
      <c r="G12" s="39"/>
      <c r="H12" s="39"/>
      <c r="I12" s="39"/>
      <c r="J12" s="39"/>
      <c r="K12" s="39"/>
      <c r="L12" s="39"/>
      <c r="M12" s="39"/>
      <c r="N12" s="39"/>
      <c r="O12" s="39"/>
      <c r="P12" s="265"/>
      <c r="Q12" s="39"/>
      <c r="R12" s="39"/>
      <c r="S12" s="39"/>
      <c r="T12" s="39"/>
      <c r="U12" s="39"/>
      <c r="V12" s="39"/>
      <c r="W12" s="39"/>
      <c r="X12" s="39"/>
      <c r="Y12" s="39"/>
      <c r="Z12" s="39"/>
      <c r="AA12" s="39"/>
      <c r="AB12" s="53"/>
    </row>
    <row r="13" spans="1:33" ht="15.75" customHeight="1" thickBot="1" x14ac:dyDescent="0.25">
      <c r="D13" s="54"/>
      <c r="E13" s="54"/>
      <c r="F13" s="54"/>
      <c r="G13" s="54"/>
      <c r="H13" s="54"/>
      <c r="I13" s="54"/>
      <c r="J13" s="54"/>
      <c r="K13" s="54"/>
      <c r="L13" s="54"/>
      <c r="M13" s="54"/>
      <c r="N13" s="54"/>
      <c r="O13" s="54"/>
      <c r="P13" s="267"/>
      <c r="Q13" s="54"/>
      <c r="R13" s="54"/>
      <c r="S13" s="54"/>
      <c r="T13" s="54"/>
      <c r="U13" s="54"/>
      <c r="V13" s="54"/>
      <c r="W13" s="54"/>
      <c r="X13" s="54"/>
      <c r="Y13" s="54"/>
      <c r="Z13" s="54"/>
      <c r="AA13" s="55"/>
      <c r="AB13" s="48"/>
    </row>
    <row r="14" spans="1:33" s="73" customFormat="1" ht="25.5" customHeight="1" x14ac:dyDescent="0.25">
      <c r="A14" s="621" t="s">
        <v>409</v>
      </c>
      <c r="B14" s="621" t="s">
        <v>410</v>
      </c>
      <c r="C14" s="621" t="s">
        <v>411</v>
      </c>
      <c r="D14" s="621" t="s">
        <v>412</v>
      </c>
      <c r="E14" s="576" t="s">
        <v>479</v>
      </c>
      <c r="F14" s="625" t="s">
        <v>6</v>
      </c>
      <c r="G14" s="626"/>
      <c r="H14" s="626"/>
      <c r="I14" s="627"/>
      <c r="J14" s="622" t="s">
        <v>484</v>
      </c>
      <c r="K14" s="591" t="s">
        <v>65</v>
      </c>
      <c r="L14" s="592"/>
      <c r="M14" s="592"/>
      <c r="N14" s="592"/>
      <c r="O14" s="593"/>
      <c r="P14" s="623" t="s">
        <v>50</v>
      </c>
      <c r="Q14" s="628" t="s">
        <v>40</v>
      </c>
      <c r="R14" s="629"/>
      <c r="S14" s="629"/>
      <c r="T14" s="629"/>
      <c r="U14" s="630"/>
      <c r="V14" s="631" t="s">
        <v>51</v>
      </c>
      <c r="W14" s="632"/>
      <c r="X14" s="632"/>
      <c r="Y14" s="632"/>
      <c r="Z14" s="632"/>
      <c r="AA14" s="620" t="s">
        <v>38</v>
      </c>
    </row>
    <row r="15" spans="1:33" s="73" customFormat="1" ht="30.75" customHeight="1" thickBot="1" x14ac:dyDescent="0.3">
      <c r="A15" s="621"/>
      <c r="B15" s="621"/>
      <c r="C15" s="621"/>
      <c r="D15" s="621"/>
      <c r="E15" s="576"/>
      <c r="F15" s="88" t="s">
        <v>480</v>
      </c>
      <c r="G15" s="88" t="s">
        <v>481</v>
      </c>
      <c r="H15" s="88" t="s">
        <v>482</v>
      </c>
      <c r="I15" s="88" t="s">
        <v>483</v>
      </c>
      <c r="J15" s="622"/>
      <c r="K15" s="485" t="s">
        <v>46</v>
      </c>
      <c r="L15" s="485" t="s">
        <v>47</v>
      </c>
      <c r="M15" s="485" t="s">
        <v>48</v>
      </c>
      <c r="N15" s="485" t="s">
        <v>49</v>
      </c>
      <c r="O15" s="485" t="s">
        <v>9</v>
      </c>
      <c r="P15" s="624"/>
      <c r="Q15" s="492" t="s">
        <v>46</v>
      </c>
      <c r="R15" s="492" t="s">
        <v>47</v>
      </c>
      <c r="S15" s="492" t="s">
        <v>48</v>
      </c>
      <c r="T15" s="492" t="s">
        <v>49</v>
      </c>
      <c r="U15" s="492" t="s">
        <v>9</v>
      </c>
      <c r="V15" s="496" t="s">
        <v>46</v>
      </c>
      <c r="W15" s="496" t="s">
        <v>47</v>
      </c>
      <c r="X15" s="496" t="s">
        <v>48</v>
      </c>
      <c r="Y15" s="496" t="s">
        <v>49</v>
      </c>
      <c r="Z15" s="497" t="s">
        <v>9</v>
      </c>
      <c r="AA15" s="620"/>
    </row>
    <row r="16" spans="1:33" ht="15.75" customHeight="1" x14ac:dyDescent="0.2">
      <c r="A16" s="366" t="s">
        <v>223</v>
      </c>
      <c r="B16" s="361">
        <v>1</v>
      </c>
      <c r="C16" s="361" t="s">
        <v>27</v>
      </c>
      <c r="D16" s="367" t="s">
        <v>224</v>
      </c>
      <c r="E16" s="368">
        <f>+E17</f>
        <v>56754000</v>
      </c>
      <c r="F16" s="368">
        <f t="shared" ref="F16:I16" si="0">+F17</f>
        <v>0</v>
      </c>
      <c r="G16" s="368">
        <f t="shared" si="0"/>
        <v>0</v>
      </c>
      <c r="H16" s="368">
        <f t="shared" si="0"/>
        <v>0</v>
      </c>
      <c r="I16" s="368">
        <f t="shared" si="0"/>
        <v>0</v>
      </c>
      <c r="J16" s="368">
        <f>+J17</f>
        <v>56754000</v>
      </c>
      <c r="K16" s="368">
        <f t="shared" ref="K16:AA16" si="1">+K17</f>
        <v>0</v>
      </c>
      <c r="L16" s="368">
        <f t="shared" si="1"/>
        <v>0</v>
      </c>
      <c r="M16" s="368">
        <f t="shared" si="1"/>
        <v>0</v>
      </c>
      <c r="N16" s="368">
        <f t="shared" si="1"/>
        <v>0</v>
      </c>
      <c r="O16" s="368">
        <f t="shared" si="1"/>
        <v>0</v>
      </c>
      <c r="P16" s="368">
        <f t="shared" si="1"/>
        <v>0</v>
      </c>
      <c r="Q16" s="368">
        <f t="shared" si="1"/>
        <v>0</v>
      </c>
      <c r="R16" s="368">
        <f t="shared" si="1"/>
        <v>0</v>
      </c>
      <c r="S16" s="368">
        <f t="shared" si="1"/>
        <v>0</v>
      </c>
      <c r="T16" s="368">
        <f t="shared" si="1"/>
        <v>0</v>
      </c>
      <c r="U16" s="368">
        <f t="shared" si="1"/>
        <v>0</v>
      </c>
      <c r="V16" s="368">
        <f t="shared" si="1"/>
        <v>0</v>
      </c>
      <c r="W16" s="368">
        <f t="shared" si="1"/>
        <v>0</v>
      </c>
      <c r="X16" s="368">
        <f t="shared" si="1"/>
        <v>0</v>
      </c>
      <c r="Y16" s="368">
        <f t="shared" si="1"/>
        <v>0</v>
      </c>
      <c r="Z16" s="368">
        <f>+Z17</f>
        <v>0</v>
      </c>
      <c r="AA16" s="369">
        <f t="shared" si="1"/>
        <v>56754000</v>
      </c>
    </row>
    <row r="17" spans="1:27" ht="15.75" customHeight="1" x14ac:dyDescent="0.2">
      <c r="A17" s="93" t="s">
        <v>225</v>
      </c>
      <c r="B17" s="94">
        <v>2</v>
      </c>
      <c r="C17" s="94" t="s">
        <v>27</v>
      </c>
      <c r="D17" s="95" t="s">
        <v>226</v>
      </c>
      <c r="E17" s="254">
        <f t="shared" ref="E17:AA17" si="2">+E18+E111</f>
        <v>56754000</v>
      </c>
      <c r="F17" s="254">
        <f t="shared" si="2"/>
        <v>0</v>
      </c>
      <c r="G17" s="254">
        <f t="shared" si="2"/>
        <v>0</v>
      </c>
      <c r="H17" s="254">
        <f t="shared" si="2"/>
        <v>0</v>
      </c>
      <c r="I17" s="254">
        <f t="shared" si="2"/>
        <v>0</v>
      </c>
      <c r="J17" s="254">
        <f t="shared" si="2"/>
        <v>56754000</v>
      </c>
      <c r="K17" s="254">
        <f t="shared" si="2"/>
        <v>0</v>
      </c>
      <c r="L17" s="254">
        <f t="shared" si="2"/>
        <v>0</v>
      </c>
      <c r="M17" s="254">
        <f t="shared" si="2"/>
        <v>0</v>
      </c>
      <c r="N17" s="254">
        <f t="shared" si="2"/>
        <v>0</v>
      </c>
      <c r="O17" s="254">
        <f t="shared" si="2"/>
        <v>0</v>
      </c>
      <c r="P17" s="254">
        <f t="shared" si="2"/>
        <v>0</v>
      </c>
      <c r="Q17" s="254">
        <f t="shared" si="2"/>
        <v>0</v>
      </c>
      <c r="R17" s="254">
        <f t="shared" si="2"/>
        <v>0</v>
      </c>
      <c r="S17" s="254">
        <f t="shared" si="2"/>
        <v>0</v>
      </c>
      <c r="T17" s="254">
        <f t="shared" si="2"/>
        <v>0</v>
      </c>
      <c r="U17" s="254">
        <f t="shared" si="2"/>
        <v>0</v>
      </c>
      <c r="V17" s="254">
        <f t="shared" si="2"/>
        <v>0</v>
      </c>
      <c r="W17" s="254">
        <f t="shared" si="2"/>
        <v>0</v>
      </c>
      <c r="X17" s="254">
        <f t="shared" si="2"/>
        <v>0</v>
      </c>
      <c r="Y17" s="254">
        <f t="shared" si="2"/>
        <v>0</v>
      </c>
      <c r="Z17" s="254">
        <f t="shared" si="2"/>
        <v>0</v>
      </c>
      <c r="AA17" s="254">
        <f t="shared" si="2"/>
        <v>56754000</v>
      </c>
    </row>
    <row r="18" spans="1:27" ht="15.75" customHeight="1" x14ac:dyDescent="0.2">
      <c r="A18" s="96" t="s">
        <v>227</v>
      </c>
      <c r="B18" s="97">
        <v>3</v>
      </c>
      <c r="C18" s="97" t="s">
        <v>27</v>
      </c>
      <c r="D18" s="98" t="s">
        <v>228</v>
      </c>
      <c r="E18" s="255">
        <f t="shared" ref="E18:AA18" si="3">+E19+E65</f>
        <v>56754000</v>
      </c>
      <c r="F18" s="255">
        <f t="shared" si="3"/>
        <v>0</v>
      </c>
      <c r="G18" s="255">
        <f t="shared" si="3"/>
        <v>0</v>
      </c>
      <c r="H18" s="255">
        <f t="shared" si="3"/>
        <v>0</v>
      </c>
      <c r="I18" s="255">
        <f t="shared" si="3"/>
        <v>0</v>
      </c>
      <c r="J18" s="255">
        <f t="shared" si="3"/>
        <v>56754000</v>
      </c>
      <c r="K18" s="255">
        <f t="shared" si="3"/>
        <v>0</v>
      </c>
      <c r="L18" s="255">
        <f t="shared" si="3"/>
        <v>0</v>
      </c>
      <c r="M18" s="255">
        <f t="shared" si="3"/>
        <v>0</v>
      </c>
      <c r="N18" s="255">
        <f t="shared" si="3"/>
        <v>0</v>
      </c>
      <c r="O18" s="255">
        <f t="shared" si="3"/>
        <v>0</v>
      </c>
      <c r="P18" s="255">
        <f t="shared" si="3"/>
        <v>0</v>
      </c>
      <c r="Q18" s="255">
        <f t="shared" si="3"/>
        <v>0</v>
      </c>
      <c r="R18" s="255">
        <f t="shared" si="3"/>
        <v>0</v>
      </c>
      <c r="S18" s="255">
        <f t="shared" si="3"/>
        <v>0</v>
      </c>
      <c r="T18" s="255">
        <f t="shared" si="3"/>
        <v>0</v>
      </c>
      <c r="U18" s="255">
        <f t="shared" si="3"/>
        <v>0</v>
      </c>
      <c r="V18" s="255">
        <f t="shared" si="3"/>
        <v>0</v>
      </c>
      <c r="W18" s="255">
        <f t="shared" si="3"/>
        <v>0</v>
      </c>
      <c r="X18" s="255">
        <f t="shared" si="3"/>
        <v>0</v>
      </c>
      <c r="Y18" s="255">
        <f t="shared" si="3"/>
        <v>0</v>
      </c>
      <c r="Z18" s="255">
        <f t="shared" si="3"/>
        <v>0</v>
      </c>
      <c r="AA18" s="255">
        <f t="shared" si="3"/>
        <v>56754000</v>
      </c>
    </row>
    <row r="19" spans="1:27" ht="15.75" customHeight="1" x14ac:dyDescent="0.2">
      <c r="A19" s="99" t="s">
        <v>229</v>
      </c>
      <c r="B19" s="100">
        <v>4</v>
      </c>
      <c r="C19" s="100" t="s">
        <v>27</v>
      </c>
      <c r="D19" s="101" t="s">
        <v>230</v>
      </c>
      <c r="E19" s="256">
        <f t="shared" ref="E19:AA19" si="4">+E20+E43+E53</f>
        <v>0</v>
      </c>
      <c r="F19" s="256">
        <f t="shared" si="4"/>
        <v>0</v>
      </c>
      <c r="G19" s="256">
        <f t="shared" si="4"/>
        <v>0</v>
      </c>
      <c r="H19" s="256">
        <f t="shared" si="4"/>
        <v>0</v>
      </c>
      <c r="I19" s="256">
        <f t="shared" si="4"/>
        <v>0</v>
      </c>
      <c r="J19" s="256">
        <f t="shared" si="4"/>
        <v>0</v>
      </c>
      <c r="K19" s="256">
        <f t="shared" si="4"/>
        <v>0</v>
      </c>
      <c r="L19" s="256">
        <f t="shared" si="4"/>
        <v>0</v>
      </c>
      <c r="M19" s="256">
        <f t="shared" si="4"/>
        <v>0</v>
      </c>
      <c r="N19" s="256">
        <f t="shared" si="4"/>
        <v>0</v>
      </c>
      <c r="O19" s="256">
        <f t="shared" si="4"/>
        <v>0</v>
      </c>
      <c r="P19" s="256">
        <f t="shared" si="4"/>
        <v>0</v>
      </c>
      <c r="Q19" s="256">
        <f t="shared" si="4"/>
        <v>0</v>
      </c>
      <c r="R19" s="256">
        <f t="shared" si="4"/>
        <v>0</v>
      </c>
      <c r="S19" s="256">
        <f t="shared" si="4"/>
        <v>0</v>
      </c>
      <c r="T19" s="256">
        <f t="shared" si="4"/>
        <v>0</v>
      </c>
      <c r="U19" s="256">
        <f t="shared" si="4"/>
        <v>0</v>
      </c>
      <c r="V19" s="256">
        <f t="shared" si="4"/>
        <v>0</v>
      </c>
      <c r="W19" s="256">
        <f t="shared" si="4"/>
        <v>0</v>
      </c>
      <c r="X19" s="256">
        <f t="shared" si="4"/>
        <v>0</v>
      </c>
      <c r="Y19" s="256">
        <f t="shared" si="4"/>
        <v>0</v>
      </c>
      <c r="Z19" s="256">
        <f>+Z20+Z43+Z53</f>
        <v>0</v>
      </c>
      <c r="AA19" s="256">
        <f t="shared" si="4"/>
        <v>0</v>
      </c>
    </row>
    <row r="20" spans="1:27" ht="15.75" customHeight="1" x14ac:dyDescent="0.2">
      <c r="A20" s="102" t="s">
        <v>231</v>
      </c>
      <c r="B20" s="103">
        <v>5</v>
      </c>
      <c r="C20" s="103" t="s">
        <v>27</v>
      </c>
      <c r="D20" s="104" t="s">
        <v>232</v>
      </c>
      <c r="E20" s="257">
        <f>+E21</f>
        <v>0</v>
      </c>
      <c r="F20" s="257">
        <f t="shared" ref="F20:J20" si="5">+F21</f>
        <v>0</v>
      </c>
      <c r="G20" s="257">
        <f t="shared" si="5"/>
        <v>0</v>
      </c>
      <c r="H20" s="257">
        <f t="shared" si="5"/>
        <v>0</v>
      </c>
      <c r="I20" s="257">
        <f t="shared" si="5"/>
        <v>0</v>
      </c>
      <c r="J20" s="257">
        <f t="shared" si="5"/>
        <v>0</v>
      </c>
      <c r="K20" s="257">
        <f t="shared" ref="K20" si="6">+K21</f>
        <v>0</v>
      </c>
      <c r="L20" s="257">
        <f t="shared" ref="L20" si="7">+L21</f>
        <v>0</v>
      </c>
      <c r="M20" s="257">
        <f t="shared" ref="M20" si="8">+M21</f>
        <v>0</v>
      </c>
      <c r="N20" s="257">
        <f t="shared" ref="N20" si="9">+N21</f>
        <v>0</v>
      </c>
      <c r="O20" s="257">
        <f t="shared" ref="O20" si="10">+O21</f>
        <v>0</v>
      </c>
      <c r="P20" s="257">
        <f t="shared" ref="P20" si="11">+P21</f>
        <v>0</v>
      </c>
      <c r="Q20" s="257">
        <f t="shared" ref="Q20" si="12">+Q21</f>
        <v>0</v>
      </c>
      <c r="R20" s="257">
        <f t="shared" ref="R20" si="13">+R21</f>
        <v>0</v>
      </c>
      <c r="S20" s="257">
        <f t="shared" ref="S20" si="14">+S21</f>
        <v>0</v>
      </c>
      <c r="T20" s="257">
        <f t="shared" ref="T20" si="15">+T21</f>
        <v>0</v>
      </c>
      <c r="U20" s="257">
        <f t="shared" ref="U20" si="16">+U21</f>
        <v>0</v>
      </c>
      <c r="V20" s="257">
        <f t="shared" ref="V20" si="17">+V21</f>
        <v>0</v>
      </c>
      <c r="W20" s="257">
        <f t="shared" ref="W20" si="18">+W21</f>
        <v>0</v>
      </c>
      <c r="X20" s="257">
        <f t="shared" ref="X20" si="19">+X21</f>
        <v>0</v>
      </c>
      <c r="Y20" s="257">
        <f t="shared" ref="Y20" si="20">+Y21</f>
        <v>0</v>
      </c>
      <c r="Z20" s="257">
        <f t="shared" ref="Z20:AA20" si="21">+Z21</f>
        <v>0</v>
      </c>
      <c r="AA20" s="257">
        <f t="shared" si="21"/>
        <v>0</v>
      </c>
    </row>
    <row r="21" spans="1:27" ht="15.75" customHeight="1" x14ac:dyDescent="0.2">
      <c r="A21" s="105" t="s">
        <v>233</v>
      </c>
      <c r="B21" s="106">
        <v>6</v>
      </c>
      <c r="C21" s="106" t="s">
        <v>27</v>
      </c>
      <c r="D21" s="105" t="s">
        <v>234</v>
      </c>
      <c r="E21" s="258">
        <f t="shared" ref="E21:AA21" si="22">+E22+E25+E30+E32+E39</f>
        <v>0</v>
      </c>
      <c r="F21" s="258">
        <f t="shared" si="22"/>
        <v>0</v>
      </c>
      <c r="G21" s="258">
        <f t="shared" si="22"/>
        <v>0</v>
      </c>
      <c r="H21" s="258">
        <f t="shared" si="22"/>
        <v>0</v>
      </c>
      <c r="I21" s="258">
        <f t="shared" si="22"/>
        <v>0</v>
      </c>
      <c r="J21" s="258">
        <f t="shared" si="22"/>
        <v>0</v>
      </c>
      <c r="K21" s="258">
        <f t="shared" si="22"/>
        <v>0</v>
      </c>
      <c r="L21" s="258">
        <f t="shared" si="22"/>
        <v>0</v>
      </c>
      <c r="M21" s="258">
        <f t="shared" si="22"/>
        <v>0</v>
      </c>
      <c r="N21" s="258">
        <f t="shared" si="22"/>
        <v>0</v>
      </c>
      <c r="O21" s="258">
        <f t="shared" si="22"/>
        <v>0</v>
      </c>
      <c r="P21" s="258">
        <f t="shared" si="22"/>
        <v>0</v>
      </c>
      <c r="Q21" s="258">
        <f t="shared" si="22"/>
        <v>0</v>
      </c>
      <c r="R21" s="258">
        <f t="shared" si="22"/>
        <v>0</v>
      </c>
      <c r="S21" s="258">
        <f t="shared" si="22"/>
        <v>0</v>
      </c>
      <c r="T21" s="258">
        <f t="shared" si="22"/>
        <v>0</v>
      </c>
      <c r="U21" s="258">
        <f t="shared" si="22"/>
        <v>0</v>
      </c>
      <c r="V21" s="258">
        <f t="shared" si="22"/>
        <v>0</v>
      </c>
      <c r="W21" s="258">
        <f t="shared" si="22"/>
        <v>0</v>
      </c>
      <c r="X21" s="258">
        <f t="shared" si="22"/>
        <v>0</v>
      </c>
      <c r="Y21" s="258">
        <f t="shared" si="22"/>
        <v>0</v>
      </c>
      <c r="Z21" s="258">
        <f t="shared" si="22"/>
        <v>0</v>
      </c>
      <c r="AA21" s="258">
        <f t="shared" si="22"/>
        <v>0</v>
      </c>
    </row>
    <row r="22" spans="1:27" ht="15.75" customHeight="1" x14ac:dyDescent="0.2">
      <c r="A22" s="107" t="s">
        <v>235</v>
      </c>
      <c r="B22" s="108">
        <v>7</v>
      </c>
      <c r="C22" s="108" t="s">
        <v>27</v>
      </c>
      <c r="D22" s="107" t="s">
        <v>236</v>
      </c>
      <c r="E22" s="259">
        <f>SUM(E23:E24)</f>
        <v>0</v>
      </c>
      <c r="F22" s="259">
        <f t="shared" ref="F22:I22" si="23">SUM(F23:F24)</f>
        <v>0</v>
      </c>
      <c r="G22" s="259">
        <f t="shared" si="23"/>
        <v>0</v>
      </c>
      <c r="H22" s="259">
        <f t="shared" si="23"/>
        <v>0</v>
      </c>
      <c r="I22" s="259">
        <f t="shared" si="23"/>
        <v>0</v>
      </c>
      <c r="J22" s="259">
        <f>SUM(J23:J24)</f>
        <v>0</v>
      </c>
      <c r="K22" s="259">
        <f t="shared" ref="K22" si="24">SUM(K23:K24)</f>
        <v>0</v>
      </c>
      <c r="L22" s="259">
        <f t="shared" ref="L22" si="25">SUM(L23:L24)</f>
        <v>0</v>
      </c>
      <c r="M22" s="259">
        <f t="shared" ref="M22" si="26">SUM(M23:M24)</f>
        <v>0</v>
      </c>
      <c r="N22" s="259">
        <f t="shared" ref="N22" si="27">SUM(N23:N24)</f>
        <v>0</v>
      </c>
      <c r="O22" s="259">
        <f t="shared" ref="O22" si="28">SUM(O23:O24)</f>
        <v>0</v>
      </c>
      <c r="P22" s="259">
        <f t="shared" ref="P22" si="29">SUM(P23:P24)</f>
        <v>0</v>
      </c>
      <c r="Q22" s="259">
        <f t="shared" ref="Q22" si="30">SUM(Q23:Q24)</f>
        <v>0</v>
      </c>
      <c r="R22" s="259">
        <f t="shared" ref="R22" si="31">SUM(R23:R24)</f>
        <v>0</v>
      </c>
      <c r="S22" s="259">
        <f t="shared" ref="S22" si="32">SUM(S23:S24)</f>
        <v>0</v>
      </c>
      <c r="T22" s="259">
        <f t="shared" ref="T22" si="33">SUM(T23:T24)</f>
        <v>0</v>
      </c>
      <c r="U22" s="259">
        <f t="shared" ref="U22" si="34">SUM(U23:U24)</f>
        <v>0</v>
      </c>
      <c r="V22" s="259">
        <f t="shared" ref="V22" si="35">SUM(V23:V24)</f>
        <v>0</v>
      </c>
      <c r="W22" s="259">
        <f t="shared" ref="W22" si="36">SUM(W23:W24)</f>
        <v>0</v>
      </c>
      <c r="X22" s="259">
        <f t="shared" ref="X22" si="37">SUM(X23:X24)</f>
        <v>0</v>
      </c>
      <c r="Y22" s="259">
        <f t="shared" ref="Y22" si="38">SUM(Y23:Y24)</f>
        <v>0</v>
      </c>
      <c r="Z22" s="259">
        <f t="shared" ref="Z22:AA22" si="39">SUM(Z23:Z24)</f>
        <v>0</v>
      </c>
      <c r="AA22" s="259">
        <f t="shared" si="39"/>
        <v>0</v>
      </c>
    </row>
    <row r="23" spans="1:27" ht="24.75" customHeight="1" x14ac:dyDescent="0.2">
      <c r="A23" s="206" t="s">
        <v>237</v>
      </c>
      <c r="B23" s="196">
        <v>8</v>
      </c>
      <c r="C23" s="196" t="s">
        <v>118</v>
      </c>
      <c r="D23" s="391" t="s">
        <v>238</v>
      </c>
      <c r="E23" s="482"/>
      <c r="F23" s="311"/>
      <c r="G23" s="311"/>
      <c r="H23" s="311"/>
      <c r="I23" s="311"/>
      <c r="J23" s="484">
        <f>+E23+F23-G23+H23-I23</f>
        <v>0</v>
      </c>
      <c r="K23" s="317"/>
      <c r="L23" s="317"/>
      <c r="M23" s="317"/>
      <c r="N23" s="317"/>
      <c r="O23" s="486">
        <f t="shared" ref="O23:O24" si="40">SUM(K23:N23)</f>
        <v>0</v>
      </c>
      <c r="P23" s="489">
        <f>+'ANEXO No 4A'!I22</f>
        <v>0</v>
      </c>
      <c r="Q23" s="317"/>
      <c r="R23" s="317"/>
      <c r="S23" s="317"/>
      <c r="T23" s="317"/>
      <c r="U23" s="493">
        <f>SUM(Q23:T23)</f>
        <v>0</v>
      </c>
      <c r="V23" s="317"/>
      <c r="W23" s="317"/>
      <c r="X23" s="317"/>
      <c r="Y23" s="317"/>
      <c r="Z23" s="498">
        <f>SUM(V23:Y23)</f>
        <v>0</v>
      </c>
      <c r="AA23" s="500">
        <f>+J23-P23</f>
        <v>0</v>
      </c>
    </row>
    <row r="24" spans="1:27" x14ac:dyDescent="0.2">
      <c r="A24" s="206" t="s">
        <v>239</v>
      </c>
      <c r="B24" s="146">
        <v>8</v>
      </c>
      <c r="C24" s="146" t="s">
        <v>118</v>
      </c>
      <c r="D24" s="154" t="s">
        <v>240</v>
      </c>
      <c r="E24" s="482"/>
      <c r="F24" s="311"/>
      <c r="G24" s="311"/>
      <c r="H24" s="311"/>
      <c r="I24" s="311"/>
      <c r="J24" s="484">
        <f>+E24+F24-G24+H24-I24</f>
        <v>0</v>
      </c>
      <c r="K24" s="317"/>
      <c r="L24" s="317"/>
      <c r="M24" s="317"/>
      <c r="N24" s="317"/>
      <c r="O24" s="486">
        <f t="shared" si="40"/>
        <v>0</v>
      </c>
      <c r="P24" s="489">
        <f>+'ANEXO No 4A'!I35</f>
        <v>0</v>
      </c>
      <c r="Q24" s="317"/>
      <c r="R24" s="317"/>
      <c r="S24" s="317"/>
      <c r="T24" s="317"/>
      <c r="U24" s="493">
        <f>SUM(Q24:T24)</f>
        <v>0</v>
      </c>
      <c r="V24" s="317"/>
      <c r="W24" s="317"/>
      <c r="X24" s="317"/>
      <c r="Y24" s="317"/>
      <c r="Z24" s="498">
        <f>SUM(V24:Y24)</f>
        <v>0</v>
      </c>
      <c r="AA24" s="500">
        <f>+J24-P24</f>
        <v>0</v>
      </c>
    </row>
    <row r="25" spans="1:27" ht="15.75" customHeight="1" x14ac:dyDescent="0.2">
      <c r="A25" s="107" t="s">
        <v>241</v>
      </c>
      <c r="B25" s="108">
        <v>7</v>
      </c>
      <c r="C25" s="108" t="s">
        <v>27</v>
      </c>
      <c r="D25" s="107" t="s">
        <v>242</v>
      </c>
      <c r="E25" s="259">
        <f t="shared" ref="E25:AA25" si="41">SUM(E26:E29)</f>
        <v>0</v>
      </c>
      <c r="F25" s="259">
        <f t="shared" si="41"/>
        <v>0</v>
      </c>
      <c r="G25" s="259">
        <f t="shared" si="41"/>
        <v>0</v>
      </c>
      <c r="H25" s="259">
        <f t="shared" si="41"/>
        <v>0</v>
      </c>
      <c r="I25" s="259">
        <f t="shared" si="41"/>
        <v>0</v>
      </c>
      <c r="J25" s="259">
        <f t="shared" si="41"/>
        <v>0</v>
      </c>
      <c r="K25" s="259">
        <f t="shared" si="41"/>
        <v>0</v>
      </c>
      <c r="L25" s="259">
        <f t="shared" si="41"/>
        <v>0</v>
      </c>
      <c r="M25" s="259">
        <f t="shared" si="41"/>
        <v>0</v>
      </c>
      <c r="N25" s="259">
        <f t="shared" si="41"/>
        <v>0</v>
      </c>
      <c r="O25" s="259">
        <f t="shared" si="41"/>
        <v>0</v>
      </c>
      <c r="P25" s="259">
        <f t="shared" si="41"/>
        <v>0</v>
      </c>
      <c r="Q25" s="259">
        <f t="shared" si="41"/>
        <v>0</v>
      </c>
      <c r="R25" s="259">
        <f t="shared" si="41"/>
        <v>0</v>
      </c>
      <c r="S25" s="259">
        <f t="shared" si="41"/>
        <v>0</v>
      </c>
      <c r="T25" s="259">
        <f t="shared" si="41"/>
        <v>0</v>
      </c>
      <c r="U25" s="259">
        <f t="shared" si="41"/>
        <v>0</v>
      </c>
      <c r="V25" s="259">
        <f t="shared" si="41"/>
        <v>0</v>
      </c>
      <c r="W25" s="259">
        <f t="shared" si="41"/>
        <v>0</v>
      </c>
      <c r="X25" s="259">
        <f t="shared" si="41"/>
        <v>0</v>
      </c>
      <c r="Y25" s="259">
        <f t="shared" si="41"/>
        <v>0</v>
      </c>
      <c r="Z25" s="259">
        <f t="shared" si="41"/>
        <v>0</v>
      </c>
      <c r="AA25" s="259">
        <f t="shared" si="41"/>
        <v>0</v>
      </c>
    </row>
    <row r="26" spans="1:27" ht="15.75" customHeight="1" x14ac:dyDescent="0.2">
      <c r="A26" s="145" t="s">
        <v>243</v>
      </c>
      <c r="B26" s="146">
        <v>8</v>
      </c>
      <c r="C26" s="146" t="s">
        <v>118</v>
      </c>
      <c r="D26" s="145" t="s">
        <v>244</v>
      </c>
      <c r="E26" s="482"/>
      <c r="F26" s="311"/>
      <c r="G26" s="311"/>
      <c r="H26" s="311"/>
      <c r="I26" s="311"/>
      <c r="J26" s="484">
        <f t="shared" ref="J26:J42" si="42">+E26+F26-G26+H26-I26</f>
        <v>0</v>
      </c>
      <c r="K26" s="317"/>
      <c r="L26" s="317"/>
      <c r="M26" s="317"/>
      <c r="N26" s="317"/>
      <c r="O26" s="486">
        <f t="shared" ref="O26:O42" si="43">SUM(K26:N26)</f>
        <v>0</v>
      </c>
      <c r="P26" s="489">
        <f>+'ANEXO No 4A'!I48</f>
        <v>0</v>
      </c>
      <c r="Q26" s="317"/>
      <c r="R26" s="317"/>
      <c r="S26" s="317"/>
      <c r="T26" s="317"/>
      <c r="U26" s="494">
        <f>SUM(Q26:T26)</f>
        <v>0</v>
      </c>
      <c r="V26" s="317"/>
      <c r="W26" s="317"/>
      <c r="X26" s="317"/>
      <c r="Y26" s="317"/>
      <c r="Z26" s="498">
        <f t="shared" ref="Z26:Z42" si="44">SUM(V26:Y26)</f>
        <v>0</v>
      </c>
      <c r="AA26" s="500">
        <f t="shared" ref="AA26:AA42" si="45">+J26-P26</f>
        <v>0</v>
      </c>
    </row>
    <row r="27" spans="1:27" ht="15.75" customHeight="1" x14ac:dyDescent="0.2">
      <c r="A27" s="145" t="s">
        <v>245</v>
      </c>
      <c r="B27" s="146">
        <v>8</v>
      </c>
      <c r="C27" s="146" t="s">
        <v>118</v>
      </c>
      <c r="D27" s="145" t="s">
        <v>246</v>
      </c>
      <c r="E27" s="482"/>
      <c r="F27" s="311"/>
      <c r="G27" s="311"/>
      <c r="H27" s="311"/>
      <c r="I27" s="311"/>
      <c r="J27" s="484">
        <f t="shared" si="42"/>
        <v>0</v>
      </c>
      <c r="K27" s="317"/>
      <c r="L27" s="317"/>
      <c r="M27" s="317"/>
      <c r="N27" s="317"/>
      <c r="O27" s="486">
        <f t="shared" si="43"/>
        <v>0</v>
      </c>
      <c r="P27" s="489">
        <f>+'ANEXO No 4A'!I61</f>
        <v>0</v>
      </c>
      <c r="Q27" s="317"/>
      <c r="R27" s="317"/>
      <c r="S27" s="317"/>
      <c r="T27" s="317"/>
      <c r="U27" s="494">
        <f>SUM(Q27:T27)</f>
        <v>0</v>
      </c>
      <c r="V27" s="317"/>
      <c r="W27" s="317"/>
      <c r="X27" s="317"/>
      <c r="Y27" s="317"/>
      <c r="Z27" s="498">
        <f t="shared" si="44"/>
        <v>0</v>
      </c>
      <c r="AA27" s="500">
        <f t="shared" si="45"/>
        <v>0</v>
      </c>
    </row>
    <row r="28" spans="1:27" ht="25.5" x14ac:dyDescent="0.2">
      <c r="A28" s="206" t="s">
        <v>247</v>
      </c>
      <c r="B28" s="196">
        <v>8</v>
      </c>
      <c r="C28" s="196" t="s">
        <v>118</v>
      </c>
      <c r="D28" s="391" t="s">
        <v>248</v>
      </c>
      <c r="E28" s="482"/>
      <c r="F28" s="311"/>
      <c r="G28" s="311"/>
      <c r="H28" s="311"/>
      <c r="I28" s="311"/>
      <c r="J28" s="484">
        <f t="shared" si="42"/>
        <v>0</v>
      </c>
      <c r="K28" s="317"/>
      <c r="L28" s="317"/>
      <c r="M28" s="317"/>
      <c r="N28" s="317"/>
      <c r="O28" s="486">
        <f t="shared" si="43"/>
        <v>0</v>
      </c>
      <c r="P28" s="489">
        <f>+'ANEXO No 4A'!I74</f>
        <v>0</v>
      </c>
      <c r="Q28" s="317"/>
      <c r="R28" s="317"/>
      <c r="S28" s="317"/>
      <c r="T28" s="317"/>
      <c r="U28" s="494">
        <f>SUM(Q28:T28)</f>
        <v>0</v>
      </c>
      <c r="V28" s="317"/>
      <c r="W28" s="317"/>
      <c r="X28" s="317"/>
      <c r="Y28" s="317"/>
      <c r="Z28" s="498">
        <f t="shared" si="44"/>
        <v>0</v>
      </c>
      <c r="AA28" s="500">
        <f t="shared" si="45"/>
        <v>0</v>
      </c>
    </row>
    <row r="29" spans="1:27" ht="15.75" customHeight="1" x14ac:dyDescent="0.2">
      <c r="A29" s="145" t="s">
        <v>249</v>
      </c>
      <c r="B29" s="146">
        <v>8</v>
      </c>
      <c r="C29" s="146" t="s">
        <v>118</v>
      </c>
      <c r="D29" s="145" t="s">
        <v>250</v>
      </c>
      <c r="E29" s="482"/>
      <c r="F29" s="311"/>
      <c r="G29" s="311"/>
      <c r="H29" s="311"/>
      <c r="I29" s="311"/>
      <c r="J29" s="484">
        <f t="shared" si="42"/>
        <v>0</v>
      </c>
      <c r="K29" s="317"/>
      <c r="L29" s="317"/>
      <c r="M29" s="317"/>
      <c r="N29" s="317"/>
      <c r="O29" s="486">
        <f t="shared" si="43"/>
        <v>0</v>
      </c>
      <c r="P29" s="489">
        <f>+'ANEXO No 4A'!I87</f>
        <v>0</v>
      </c>
      <c r="Q29" s="317"/>
      <c r="R29" s="317"/>
      <c r="S29" s="317"/>
      <c r="T29" s="317"/>
      <c r="U29" s="494">
        <f>SUM(Q29:T29)</f>
        <v>0</v>
      </c>
      <c r="V29" s="317"/>
      <c r="W29" s="317"/>
      <c r="X29" s="317"/>
      <c r="Y29" s="317"/>
      <c r="Z29" s="498">
        <f t="shared" si="44"/>
        <v>0</v>
      </c>
      <c r="AA29" s="500">
        <f t="shared" si="45"/>
        <v>0</v>
      </c>
    </row>
    <row r="30" spans="1:27" ht="15.75" customHeight="1" x14ac:dyDescent="0.2">
      <c r="A30" s="115" t="s">
        <v>251</v>
      </c>
      <c r="B30" s="116">
        <v>7</v>
      </c>
      <c r="C30" s="116" t="s">
        <v>27</v>
      </c>
      <c r="D30" s="117" t="s">
        <v>252</v>
      </c>
      <c r="E30" s="259">
        <f>SUM(E31)</f>
        <v>0</v>
      </c>
      <c r="F30" s="259">
        <f t="shared" ref="F30:J30" si="46">SUM(F31)</f>
        <v>0</v>
      </c>
      <c r="G30" s="259">
        <f t="shared" si="46"/>
        <v>0</v>
      </c>
      <c r="H30" s="259">
        <f t="shared" si="46"/>
        <v>0</v>
      </c>
      <c r="I30" s="259">
        <f t="shared" si="46"/>
        <v>0</v>
      </c>
      <c r="J30" s="259">
        <f t="shared" si="46"/>
        <v>0</v>
      </c>
      <c r="K30" s="259">
        <f t="shared" ref="K30" si="47">SUM(K31)</f>
        <v>0</v>
      </c>
      <c r="L30" s="259">
        <f t="shared" ref="L30" si="48">SUM(L31)</f>
        <v>0</v>
      </c>
      <c r="M30" s="259">
        <f t="shared" ref="M30" si="49">SUM(M31)</f>
        <v>0</v>
      </c>
      <c r="N30" s="259">
        <f t="shared" ref="N30" si="50">SUM(N31)</f>
        <v>0</v>
      </c>
      <c r="O30" s="259">
        <f t="shared" ref="O30" si="51">SUM(O31)</f>
        <v>0</v>
      </c>
      <c r="P30" s="259">
        <f t="shared" ref="P30" si="52">SUM(P31)</f>
        <v>0</v>
      </c>
      <c r="Q30" s="259">
        <f t="shared" ref="Q30" si="53">SUM(Q31)</f>
        <v>0</v>
      </c>
      <c r="R30" s="259">
        <f t="shared" ref="R30" si="54">SUM(R31)</f>
        <v>0</v>
      </c>
      <c r="S30" s="259">
        <f t="shared" ref="S30" si="55">SUM(S31)</f>
        <v>0</v>
      </c>
      <c r="T30" s="259">
        <f t="shared" ref="T30" si="56">SUM(T31)</f>
        <v>0</v>
      </c>
      <c r="U30" s="259">
        <f t="shared" ref="U30" si="57">SUM(U31)</f>
        <v>0</v>
      </c>
      <c r="V30" s="259">
        <f t="shared" ref="V30" si="58">SUM(V31)</f>
        <v>0</v>
      </c>
      <c r="W30" s="259">
        <f t="shared" ref="W30" si="59">SUM(W31)</f>
        <v>0</v>
      </c>
      <c r="X30" s="259">
        <f t="shared" ref="X30" si="60">SUM(X31)</f>
        <v>0</v>
      </c>
      <c r="Y30" s="259">
        <f t="shared" ref="Y30" si="61">SUM(Y31)</f>
        <v>0</v>
      </c>
      <c r="Z30" s="259">
        <f t="shared" ref="Z30:AA30" si="62">SUM(Z31)</f>
        <v>0</v>
      </c>
      <c r="AA30" s="259">
        <f t="shared" si="62"/>
        <v>0</v>
      </c>
    </row>
    <row r="31" spans="1:27" ht="15.75" customHeight="1" x14ac:dyDescent="0.2">
      <c r="A31" s="145" t="s">
        <v>253</v>
      </c>
      <c r="B31" s="146">
        <v>8</v>
      </c>
      <c r="C31" s="146" t="s">
        <v>118</v>
      </c>
      <c r="D31" s="145" t="s">
        <v>254</v>
      </c>
      <c r="E31" s="482"/>
      <c r="F31" s="311"/>
      <c r="G31" s="311"/>
      <c r="H31" s="311"/>
      <c r="I31" s="311"/>
      <c r="J31" s="484">
        <f t="shared" si="42"/>
        <v>0</v>
      </c>
      <c r="K31" s="317"/>
      <c r="L31" s="317"/>
      <c r="M31" s="317"/>
      <c r="N31" s="317"/>
      <c r="O31" s="486">
        <f t="shared" si="43"/>
        <v>0</v>
      </c>
      <c r="P31" s="490">
        <f>+'ANEXO No 4A'!I100</f>
        <v>0</v>
      </c>
      <c r="Q31" s="317"/>
      <c r="R31" s="317"/>
      <c r="S31" s="317"/>
      <c r="T31" s="317"/>
      <c r="U31" s="494">
        <f t="shared" ref="U31:U42" si="63">SUM(Q31:T31)</f>
        <v>0</v>
      </c>
      <c r="V31" s="317"/>
      <c r="W31" s="317"/>
      <c r="X31" s="317"/>
      <c r="Y31" s="317"/>
      <c r="Z31" s="498">
        <f t="shared" si="44"/>
        <v>0</v>
      </c>
      <c r="AA31" s="500">
        <f t="shared" si="45"/>
        <v>0</v>
      </c>
    </row>
    <row r="32" spans="1:27" ht="15.75" customHeight="1" x14ac:dyDescent="0.2">
      <c r="A32" s="115" t="s">
        <v>255</v>
      </c>
      <c r="B32" s="116">
        <v>7</v>
      </c>
      <c r="C32" s="116" t="s">
        <v>27</v>
      </c>
      <c r="D32" s="117" t="s">
        <v>256</v>
      </c>
      <c r="E32" s="259">
        <f>SUM(E33:E38)</f>
        <v>0</v>
      </c>
      <c r="F32" s="259">
        <f>SUM(F33:F38)</f>
        <v>0</v>
      </c>
      <c r="G32" s="259">
        <f>SUM(G33:G38)</f>
        <v>0</v>
      </c>
      <c r="H32" s="259">
        <f t="shared" ref="H32:I32" si="64">SUM(H33:H38)</f>
        <v>0</v>
      </c>
      <c r="I32" s="259">
        <f t="shared" si="64"/>
        <v>0</v>
      </c>
      <c r="J32" s="259">
        <f t="shared" ref="J32:AA32" si="65">SUM(J33:J38)</f>
        <v>0</v>
      </c>
      <c r="K32" s="259">
        <f t="shared" si="65"/>
        <v>0</v>
      </c>
      <c r="L32" s="259">
        <f t="shared" si="65"/>
        <v>0</v>
      </c>
      <c r="M32" s="259">
        <f t="shared" si="65"/>
        <v>0</v>
      </c>
      <c r="N32" s="259">
        <f t="shared" si="65"/>
        <v>0</v>
      </c>
      <c r="O32" s="259">
        <f t="shared" si="65"/>
        <v>0</v>
      </c>
      <c r="P32" s="259">
        <f t="shared" si="65"/>
        <v>0</v>
      </c>
      <c r="Q32" s="259">
        <f t="shared" si="65"/>
        <v>0</v>
      </c>
      <c r="R32" s="259">
        <f t="shared" si="65"/>
        <v>0</v>
      </c>
      <c r="S32" s="259">
        <f t="shared" si="65"/>
        <v>0</v>
      </c>
      <c r="T32" s="259">
        <f t="shared" si="65"/>
        <v>0</v>
      </c>
      <c r="U32" s="259">
        <f t="shared" si="65"/>
        <v>0</v>
      </c>
      <c r="V32" s="259">
        <f t="shared" si="65"/>
        <v>0</v>
      </c>
      <c r="W32" s="259">
        <f t="shared" si="65"/>
        <v>0</v>
      </c>
      <c r="X32" s="259">
        <f t="shared" si="65"/>
        <v>0</v>
      </c>
      <c r="Y32" s="259">
        <f t="shared" si="65"/>
        <v>0</v>
      </c>
      <c r="Z32" s="259">
        <f t="shared" si="65"/>
        <v>0</v>
      </c>
      <c r="AA32" s="259">
        <f t="shared" si="65"/>
        <v>0</v>
      </c>
    </row>
    <row r="33" spans="1:27" ht="25.5" x14ac:dyDescent="0.2">
      <c r="A33" s="206" t="s">
        <v>589</v>
      </c>
      <c r="B33" s="196">
        <v>8</v>
      </c>
      <c r="C33" s="196" t="s">
        <v>118</v>
      </c>
      <c r="D33" s="249" t="s">
        <v>590</v>
      </c>
      <c r="E33" s="482"/>
      <c r="F33" s="311"/>
      <c r="G33" s="311"/>
      <c r="H33" s="311"/>
      <c r="I33" s="311"/>
      <c r="J33" s="484">
        <f>+E33+F33-G33+H33-I33</f>
        <v>0</v>
      </c>
      <c r="K33" s="317"/>
      <c r="L33" s="317"/>
      <c r="M33" s="317"/>
      <c r="N33" s="317"/>
      <c r="O33" s="486">
        <f>SUM(K33:N33)</f>
        <v>0</v>
      </c>
      <c r="P33" s="489">
        <f>+'ANEXO No 4A'!I113</f>
        <v>0</v>
      </c>
      <c r="Q33" s="317"/>
      <c r="R33" s="317"/>
      <c r="S33" s="317"/>
      <c r="T33" s="317"/>
      <c r="U33" s="494">
        <f>SUM(Q33:T33)</f>
        <v>0</v>
      </c>
      <c r="V33" s="317"/>
      <c r="W33" s="317"/>
      <c r="X33" s="317"/>
      <c r="Y33" s="317"/>
      <c r="Z33" s="498">
        <f>SUM(V33:Y33)</f>
        <v>0</v>
      </c>
      <c r="AA33" s="500">
        <f t="shared" ref="AA33" si="66">+J33-P33</f>
        <v>0</v>
      </c>
    </row>
    <row r="34" spans="1:27" ht="25.5" x14ac:dyDescent="0.2">
      <c r="A34" s="206" t="s">
        <v>257</v>
      </c>
      <c r="B34" s="196">
        <v>8</v>
      </c>
      <c r="C34" s="196" t="s">
        <v>118</v>
      </c>
      <c r="D34" s="249" t="s">
        <v>258</v>
      </c>
      <c r="E34" s="482"/>
      <c r="F34" s="311"/>
      <c r="G34" s="311"/>
      <c r="H34" s="311"/>
      <c r="I34" s="311"/>
      <c r="J34" s="484">
        <f>+E34+F34-G34+H34-I34</f>
        <v>0</v>
      </c>
      <c r="K34" s="317"/>
      <c r="L34" s="317"/>
      <c r="M34" s="317"/>
      <c r="N34" s="317"/>
      <c r="O34" s="486">
        <f t="shared" si="43"/>
        <v>0</v>
      </c>
      <c r="P34" s="489">
        <f>+'ANEXO No 4A'!I126</f>
        <v>0</v>
      </c>
      <c r="Q34" s="317"/>
      <c r="R34" s="317"/>
      <c r="S34" s="317"/>
      <c r="T34" s="317"/>
      <c r="U34" s="494">
        <f t="shared" si="63"/>
        <v>0</v>
      </c>
      <c r="V34" s="317"/>
      <c r="W34" s="317"/>
      <c r="X34" s="317"/>
      <c r="Y34" s="317"/>
      <c r="Z34" s="498">
        <f t="shared" si="44"/>
        <v>0</v>
      </c>
      <c r="AA34" s="500">
        <f t="shared" si="45"/>
        <v>0</v>
      </c>
    </row>
    <row r="35" spans="1:27" x14ac:dyDescent="0.2">
      <c r="A35" s="145" t="s">
        <v>259</v>
      </c>
      <c r="B35" s="146">
        <v>8</v>
      </c>
      <c r="C35" s="146" t="s">
        <v>118</v>
      </c>
      <c r="D35" s="145" t="s">
        <v>260</v>
      </c>
      <c r="E35" s="482"/>
      <c r="F35" s="311"/>
      <c r="G35" s="311"/>
      <c r="H35" s="311"/>
      <c r="I35" s="311"/>
      <c r="J35" s="484">
        <f t="shared" si="42"/>
        <v>0</v>
      </c>
      <c r="K35" s="317"/>
      <c r="L35" s="317"/>
      <c r="M35" s="317"/>
      <c r="N35" s="317"/>
      <c r="O35" s="486">
        <f t="shared" si="43"/>
        <v>0</v>
      </c>
      <c r="P35" s="489">
        <f>+'ANEXO No 4A'!I139</f>
        <v>0</v>
      </c>
      <c r="Q35" s="317"/>
      <c r="R35" s="317"/>
      <c r="S35" s="317"/>
      <c r="T35" s="317"/>
      <c r="U35" s="494">
        <f t="shared" si="63"/>
        <v>0</v>
      </c>
      <c r="V35" s="317"/>
      <c r="W35" s="317"/>
      <c r="X35" s="317"/>
      <c r="Y35" s="317"/>
      <c r="Z35" s="498">
        <f t="shared" si="44"/>
        <v>0</v>
      </c>
      <c r="AA35" s="500">
        <f t="shared" si="45"/>
        <v>0</v>
      </c>
    </row>
    <row r="36" spans="1:27" x14ac:dyDescent="0.2">
      <c r="A36" s="145" t="s">
        <v>261</v>
      </c>
      <c r="B36" s="146">
        <v>8</v>
      </c>
      <c r="C36" s="146" t="s">
        <v>118</v>
      </c>
      <c r="D36" s="145" t="s">
        <v>262</v>
      </c>
      <c r="E36" s="482"/>
      <c r="F36" s="311"/>
      <c r="G36" s="311"/>
      <c r="H36" s="311"/>
      <c r="I36" s="311"/>
      <c r="J36" s="484">
        <f t="shared" si="42"/>
        <v>0</v>
      </c>
      <c r="K36" s="317"/>
      <c r="L36" s="317"/>
      <c r="M36" s="317"/>
      <c r="N36" s="317"/>
      <c r="O36" s="486">
        <f t="shared" si="43"/>
        <v>0</v>
      </c>
      <c r="P36" s="489">
        <f>+'ANEXO No 4A'!I152</f>
        <v>0</v>
      </c>
      <c r="Q36" s="317"/>
      <c r="R36" s="317"/>
      <c r="S36" s="317"/>
      <c r="T36" s="317"/>
      <c r="U36" s="494">
        <f t="shared" si="63"/>
        <v>0</v>
      </c>
      <c r="V36" s="317"/>
      <c r="W36" s="317"/>
      <c r="X36" s="317"/>
      <c r="Y36" s="317"/>
      <c r="Z36" s="498">
        <f t="shared" si="44"/>
        <v>0</v>
      </c>
      <c r="AA36" s="500">
        <f t="shared" si="45"/>
        <v>0</v>
      </c>
    </row>
    <row r="37" spans="1:27" ht="25.5" x14ac:dyDescent="0.2">
      <c r="A37" s="206" t="s">
        <v>263</v>
      </c>
      <c r="B37" s="196">
        <v>8</v>
      </c>
      <c r="C37" s="196" t="s">
        <v>118</v>
      </c>
      <c r="D37" s="391" t="s">
        <v>264</v>
      </c>
      <c r="E37" s="482"/>
      <c r="F37" s="311"/>
      <c r="G37" s="311"/>
      <c r="H37" s="311"/>
      <c r="I37" s="311"/>
      <c r="J37" s="484">
        <f t="shared" si="42"/>
        <v>0</v>
      </c>
      <c r="K37" s="317"/>
      <c r="L37" s="317"/>
      <c r="M37" s="317"/>
      <c r="N37" s="317"/>
      <c r="O37" s="486">
        <f t="shared" si="43"/>
        <v>0</v>
      </c>
      <c r="P37" s="489">
        <f>+'ANEXO No 4A'!I165</f>
        <v>0</v>
      </c>
      <c r="Q37" s="317"/>
      <c r="R37" s="317"/>
      <c r="S37" s="317"/>
      <c r="T37" s="317"/>
      <c r="U37" s="494">
        <f t="shared" si="63"/>
        <v>0</v>
      </c>
      <c r="V37" s="317"/>
      <c r="W37" s="317"/>
      <c r="X37" s="317"/>
      <c r="Y37" s="317"/>
      <c r="Z37" s="498">
        <f t="shared" si="44"/>
        <v>0</v>
      </c>
      <c r="AA37" s="500">
        <f>+J37-P37</f>
        <v>0</v>
      </c>
    </row>
    <row r="38" spans="1:27" ht="15.75" customHeight="1" x14ac:dyDescent="0.2">
      <c r="A38" s="145" t="s">
        <v>265</v>
      </c>
      <c r="B38" s="146">
        <v>8</v>
      </c>
      <c r="C38" s="146" t="s">
        <v>118</v>
      </c>
      <c r="D38" s="145" t="s">
        <v>266</v>
      </c>
      <c r="E38" s="482"/>
      <c r="F38" s="311"/>
      <c r="G38" s="311"/>
      <c r="H38" s="311"/>
      <c r="I38" s="311"/>
      <c r="J38" s="484">
        <f t="shared" si="42"/>
        <v>0</v>
      </c>
      <c r="K38" s="317"/>
      <c r="L38" s="317"/>
      <c r="M38" s="317"/>
      <c r="N38" s="317"/>
      <c r="O38" s="486">
        <f t="shared" si="43"/>
        <v>0</v>
      </c>
      <c r="P38" s="489">
        <f>+'ANEXO No 4A'!I178</f>
        <v>0</v>
      </c>
      <c r="Q38" s="317"/>
      <c r="R38" s="317"/>
      <c r="S38" s="317"/>
      <c r="T38" s="317"/>
      <c r="U38" s="494">
        <f t="shared" si="63"/>
        <v>0</v>
      </c>
      <c r="V38" s="317"/>
      <c r="W38" s="317"/>
      <c r="X38" s="317"/>
      <c r="Y38" s="317"/>
      <c r="Z38" s="498">
        <f t="shared" si="44"/>
        <v>0</v>
      </c>
      <c r="AA38" s="500">
        <f t="shared" si="45"/>
        <v>0</v>
      </c>
    </row>
    <row r="39" spans="1:27" ht="15.75" customHeight="1" x14ac:dyDescent="0.2">
      <c r="A39" s="115" t="s">
        <v>267</v>
      </c>
      <c r="B39" s="116">
        <v>7</v>
      </c>
      <c r="C39" s="116" t="s">
        <v>27</v>
      </c>
      <c r="D39" s="117" t="s">
        <v>268</v>
      </c>
      <c r="E39" s="259">
        <f>SUM(E40:E42)</f>
        <v>0</v>
      </c>
      <c r="F39" s="259">
        <f t="shared" ref="F39:J39" si="67">SUM(F40:F42)</f>
        <v>0</v>
      </c>
      <c r="G39" s="259">
        <f t="shared" si="67"/>
        <v>0</v>
      </c>
      <c r="H39" s="259">
        <f t="shared" si="67"/>
        <v>0</v>
      </c>
      <c r="I39" s="259">
        <f t="shared" si="67"/>
        <v>0</v>
      </c>
      <c r="J39" s="259">
        <f t="shared" si="67"/>
        <v>0</v>
      </c>
      <c r="K39" s="259">
        <f t="shared" ref="K39" si="68">SUM(K40:K42)</f>
        <v>0</v>
      </c>
      <c r="L39" s="259">
        <f t="shared" ref="L39" si="69">SUM(L40:L42)</f>
        <v>0</v>
      </c>
      <c r="M39" s="259">
        <f t="shared" ref="M39" si="70">SUM(M40:M42)</f>
        <v>0</v>
      </c>
      <c r="N39" s="259">
        <f t="shared" ref="N39" si="71">SUM(N40:N42)</f>
        <v>0</v>
      </c>
      <c r="O39" s="259">
        <f t="shared" ref="O39" si="72">SUM(O40:O42)</f>
        <v>0</v>
      </c>
      <c r="P39" s="259">
        <f t="shared" ref="P39" si="73">SUM(P40:P42)</f>
        <v>0</v>
      </c>
      <c r="Q39" s="259">
        <f t="shared" ref="Q39" si="74">SUM(Q40:Q42)</f>
        <v>0</v>
      </c>
      <c r="R39" s="259">
        <f t="shared" ref="R39" si="75">SUM(R40:R42)</f>
        <v>0</v>
      </c>
      <c r="S39" s="259">
        <f t="shared" ref="S39" si="76">SUM(S40:S42)</f>
        <v>0</v>
      </c>
      <c r="T39" s="259">
        <f t="shared" ref="T39" si="77">SUM(T40:T42)</f>
        <v>0</v>
      </c>
      <c r="U39" s="259">
        <f t="shared" ref="U39" si="78">SUM(U40:U42)</f>
        <v>0</v>
      </c>
      <c r="V39" s="259">
        <f t="shared" ref="V39" si="79">SUM(V40:V42)</f>
        <v>0</v>
      </c>
      <c r="W39" s="259">
        <f t="shared" ref="W39" si="80">SUM(W40:W42)</f>
        <v>0</v>
      </c>
      <c r="X39" s="259">
        <f t="shared" ref="X39" si="81">SUM(X40:X42)</f>
        <v>0</v>
      </c>
      <c r="Y39" s="259">
        <f t="shared" ref="Y39" si="82">SUM(Y40:Y42)</f>
        <v>0</v>
      </c>
      <c r="Z39" s="259">
        <f t="shared" ref="Z39" si="83">SUM(Z40:Z42)</f>
        <v>0</v>
      </c>
      <c r="AA39" s="259">
        <f t="shared" ref="AA39" si="84">SUM(AA40:AA42)</f>
        <v>0</v>
      </c>
    </row>
    <row r="40" spans="1:27" ht="25.5" x14ac:dyDescent="0.2">
      <c r="A40" s="206" t="s">
        <v>269</v>
      </c>
      <c r="B40" s="146">
        <v>8</v>
      </c>
      <c r="C40" s="146" t="s">
        <v>118</v>
      </c>
      <c r="D40" s="391" t="s">
        <v>270</v>
      </c>
      <c r="E40" s="482"/>
      <c r="F40" s="311"/>
      <c r="G40" s="311"/>
      <c r="H40" s="311"/>
      <c r="I40" s="311"/>
      <c r="J40" s="484">
        <f t="shared" si="42"/>
        <v>0</v>
      </c>
      <c r="K40" s="317"/>
      <c r="L40" s="317"/>
      <c r="M40" s="317"/>
      <c r="N40" s="317"/>
      <c r="O40" s="486">
        <f t="shared" si="43"/>
        <v>0</v>
      </c>
      <c r="P40" s="489">
        <f>+'ANEXO No 4A'!I191</f>
        <v>0</v>
      </c>
      <c r="Q40" s="317"/>
      <c r="R40" s="317"/>
      <c r="S40" s="317"/>
      <c r="T40" s="317"/>
      <c r="U40" s="494">
        <f t="shared" si="63"/>
        <v>0</v>
      </c>
      <c r="V40" s="317"/>
      <c r="W40" s="317"/>
      <c r="X40" s="317"/>
      <c r="Y40" s="317"/>
      <c r="Z40" s="498">
        <f t="shared" si="44"/>
        <v>0</v>
      </c>
      <c r="AA40" s="500">
        <f t="shared" si="45"/>
        <v>0</v>
      </c>
    </row>
    <row r="41" spans="1:27" ht="38.25" x14ac:dyDescent="0.2">
      <c r="A41" s="206" t="s">
        <v>271</v>
      </c>
      <c r="B41" s="146">
        <v>8</v>
      </c>
      <c r="C41" s="146" t="s">
        <v>118</v>
      </c>
      <c r="D41" s="391" t="s">
        <v>272</v>
      </c>
      <c r="E41" s="482"/>
      <c r="F41" s="311"/>
      <c r="G41" s="311"/>
      <c r="H41" s="311"/>
      <c r="I41" s="311"/>
      <c r="J41" s="484">
        <f t="shared" si="42"/>
        <v>0</v>
      </c>
      <c r="K41" s="317"/>
      <c r="L41" s="317"/>
      <c r="M41" s="317"/>
      <c r="N41" s="317"/>
      <c r="O41" s="486">
        <f t="shared" si="43"/>
        <v>0</v>
      </c>
      <c r="P41" s="489">
        <f>+'ANEXO No 4A'!I204</f>
        <v>0</v>
      </c>
      <c r="Q41" s="317"/>
      <c r="R41" s="317"/>
      <c r="S41" s="317"/>
      <c r="T41" s="317"/>
      <c r="U41" s="494">
        <f t="shared" si="63"/>
        <v>0</v>
      </c>
      <c r="V41" s="317"/>
      <c r="W41" s="317"/>
      <c r="X41" s="317"/>
      <c r="Y41" s="317"/>
      <c r="Z41" s="498">
        <f t="shared" si="44"/>
        <v>0</v>
      </c>
      <c r="AA41" s="500">
        <f t="shared" si="45"/>
        <v>0</v>
      </c>
    </row>
    <row r="42" spans="1:27" ht="25.5" x14ac:dyDescent="0.2">
      <c r="A42" s="206" t="s">
        <v>273</v>
      </c>
      <c r="B42" s="146">
        <v>8</v>
      </c>
      <c r="C42" s="146" t="s">
        <v>118</v>
      </c>
      <c r="D42" s="391" t="s">
        <v>274</v>
      </c>
      <c r="E42" s="482"/>
      <c r="F42" s="311"/>
      <c r="G42" s="311"/>
      <c r="H42" s="311"/>
      <c r="I42" s="311"/>
      <c r="J42" s="484">
        <f t="shared" si="42"/>
        <v>0</v>
      </c>
      <c r="K42" s="317"/>
      <c r="L42" s="317"/>
      <c r="M42" s="317"/>
      <c r="N42" s="317"/>
      <c r="O42" s="486">
        <f t="shared" si="43"/>
        <v>0</v>
      </c>
      <c r="P42" s="489">
        <f>+'ANEXO No 4A'!I217</f>
        <v>0</v>
      </c>
      <c r="Q42" s="317"/>
      <c r="R42" s="317"/>
      <c r="S42" s="317"/>
      <c r="T42" s="317"/>
      <c r="U42" s="494">
        <f t="shared" si="63"/>
        <v>0</v>
      </c>
      <c r="V42" s="317"/>
      <c r="W42" s="317"/>
      <c r="X42" s="317"/>
      <c r="Y42" s="317"/>
      <c r="Z42" s="498">
        <f t="shared" si="44"/>
        <v>0</v>
      </c>
      <c r="AA42" s="500">
        <f t="shared" si="45"/>
        <v>0</v>
      </c>
    </row>
    <row r="43" spans="1:27" ht="15.75" customHeight="1" x14ac:dyDescent="0.2">
      <c r="A43" s="119" t="s">
        <v>275</v>
      </c>
      <c r="B43" s="120">
        <v>6</v>
      </c>
      <c r="C43" s="120" t="s">
        <v>27</v>
      </c>
      <c r="D43" s="119" t="s">
        <v>276</v>
      </c>
      <c r="E43" s="258">
        <f>+E44</f>
        <v>0</v>
      </c>
      <c r="F43" s="258">
        <f t="shared" ref="F43:J43" si="85">+F44</f>
        <v>0</v>
      </c>
      <c r="G43" s="258">
        <f t="shared" si="85"/>
        <v>0</v>
      </c>
      <c r="H43" s="258">
        <f t="shared" si="85"/>
        <v>0</v>
      </c>
      <c r="I43" s="258">
        <f t="shared" si="85"/>
        <v>0</v>
      </c>
      <c r="J43" s="258">
        <f t="shared" si="85"/>
        <v>0</v>
      </c>
      <c r="K43" s="258">
        <f t="shared" ref="K43" si="86">+K44</f>
        <v>0</v>
      </c>
      <c r="L43" s="258">
        <f t="shared" ref="L43" si="87">+L44</f>
        <v>0</v>
      </c>
      <c r="M43" s="258">
        <f t="shared" ref="M43" si="88">+M44</f>
        <v>0</v>
      </c>
      <c r="N43" s="258">
        <f t="shared" ref="N43" si="89">+N44</f>
        <v>0</v>
      </c>
      <c r="O43" s="258">
        <f t="shared" ref="O43" si="90">+O44</f>
        <v>0</v>
      </c>
      <c r="P43" s="258">
        <f t="shared" ref="P43" si="91">+P44</f>
        <v>0</v>
      </c>
      <c r="Q43" s="258">
        <f t="shared" ref="Q43" si="92">+Q44</f>
        <v>0</v>
      </c>
      <c r="R43" s="258">
        <f t="shared" ref="R43" si="93">+R44</f>
        <v>0</v>
      </c>
      <c r="S43" s="258">
        <f t="shared" ref="S43" si="94">+S44</f>
        <v>0</v>
      </c>
      <c r="T43" s="258">
        <f t="shared" ref="T43" si="95">+T44</f>
        <v>0</v>
      </c>
      <c r="U43" s="258">
        <f t="shared" ref="U43" si="96">+U44</f>
        <v>0</v>
      </c>
      <c r="V43" s="258">
        <f t="shared" ref="V43" si="97">+V44</f>
        <v>0</v>
      </c>
      <c r="W43" s="258">
        <f t="shared" ref="W43" si="98">+W44</f>
        <v>0</v>
      </c>
      <c r="X43" s="258">
        <f t="shared" ref="X43" si="99">+X44</f>
        <v>0</v>
      </c>
      <c r="Y43" s="258">
        <f t="shared" ref="Y43" si="100">+Y44</f>
        <v>0</v>
      </c>
      <c r="Z43" s="258">
        <f t="shared" ref="Z43" si="101">+Z44</f>
        <v>0</v>
      </c>
      <c r="AA43" s="258">
        <f t="shared" ref="AA43" si="102">+AA44</f>
        <v>0</v>
      </c>
    </row>
    <row r="44" spans="1:27" ht="25.5" x14ac:dyDescent="0.2">
      <c r="A44" s="121" t="s">
        <v>277</v>
      </c>
      <c r="B44" s="116">
        <v>7</v>
      </c>
      <c r="C44" s="116" t="s">
        <v>27</v>
      </c>
      <c r="D44" s="122" t="s">
        <v>278</v>
      </c>
      <c r="E44" s="259">
        <f>+E45+E51+E52</f>
        <v>0</v>
      </c>
      <c r="F44" s="259">
        <f t="shared" ref="F44:AA44" si="103">+F45+F51+F52</f>
        <v>0</v>
      </c>
      <c r="G44" s="259">
        <f t="shared" si="103"/>
        <v>0</v>
      </c>
      <c r="H44" s="259">
        <f t="shared" si="103"/>
        <v>0</v>
      </c>
      <c r="I44" s="259">
        <f t="shared" si="103"/>
        <v>0</v>
      </c>
      <c r="J44" s="259">
        <f t="shared" si="103"/>
        <v>0</v>
      </c>
      <c r="K44" s="259">
        <f t="shared" si="103"/>
        <v>0</v>
      </c>
      <c r="L44" s="259">
        <f t="shared" si="103"/>
        <v>0</v>
      </c>
      <c r="M44" s="259">
        <f t="shared" si="103"/>
        <v>0</v>
      </c>
      <c r="N44" s="259">
        <f t="shared" si="103"/>
        <v>0</v>
      </c>
      <c r="O44" s="259">
        <f t="shared" si="103"/>
        <v>0</v>
      </c>
      <c r="P44" s="259">
        <f t="shared" si="103"/>
        <v>0</v>
      </c>
      <c r="Q44" s="259">
        <f t="shared" si="103"/>
        <v>0</v>
      </c>
      <c r="R44" s="259">
        <f t="shared" si="103"/>
        <v>0</v>
      </c>
      <c r="S44" s="259">
        <f t="shared" si="103"/>
        <v>0</v>
      </c>
      <c r="T44" s="259">
        <f t="shared" si="103"/>
        <v>0</v>
      </c>
      <c r="U44" s="259">
        <f t="shared" si="103"/>
        <v>0</v>
      </c>
      <c r="V44" s="259">
        <f t="shared" si="103"/>
        <v>0</v>
      </c>
      <c r="W44" s="259">
        <f t="shared" si="103"/>
        <v>0</v>
      </c>
      <c r="X44" s="259">
        <f t="shared" si="103"/>
        <v>0</v>
      </c>
      <c r="Y44" s="259">
        <f t="shared" si="103"/>
        <v>0</v>
      </c>
      <c r="Z44" s="259">
        <f t="shared" si="103"/>
        <v>0</v>
      </c>
      <c r="AA44" s="259">
        <f t="shared" si="103"/>
        <v>0</v>
      </c>
    </row>
    <row r="45" spans="1:27" ht="15.75" customHeight="1" x14ac:dyDescent="0.2">
      <c r="A45" s="123" t="s">
        <v>279</v>
      </c>
      <c r="B45" s="124">
        <v>8</v>
      </c>
      <c r="C45" s="124" t="s">
        <v>27</v>
      </c>
      <c r="D45" s="125" t="s">
        <v>280</v>
      </c>
      <c r="E45" s="260">
        <f>SUM(E46:E50)</f>
        <v>0</v>
      </c>
      <c r="F45" s="260">
        <f t="shared" ref="F45:AA45" si="104">SUM(F46:F50)</f>
        <v>0</v>
      </c>
      <c r="G45" s="260">
        <f t="shared" si="104"/>
        <v>0</v>
      </c>
      <c r="H45" s="260">
        <f t="shared" si="104"/>
        <v>0</v>
      </c>
      <c r="I45" s="260">
        <f t="shared" si="104"/>
        <v>0</v>
      </c>
      <c r="J45" s="260">
        <f t="shared" si="104"/>
        <v>0</v>
      </c>
      <c r="K45" s="260">
        <f t="shared" si="104"/>
        <v>0</v>
      </c>
      <c r="L45" s="260">
        <f t="shared" si="104"/>
        <v>0</v>
      </c>
      <c r="M45" s="260">
        <f t="shared" si="104"/>
        <v>0</v>
      </c>
      <c r="N45" s="260">
        <f t="shared" si="104"/>
        <v>0</v>
      </c>
      <c r="O45" s="260">
        <f t="shared" si="104"/>
        <v>0</v>
      </c>
      <c r="P45" s="260">
        <f t="shared" si="104"/>
        <v>0</v>
      </c>
      <c r="Q45" s="260">
        <f t="shared" si="104"/>
        <v>0</v>
      </c>
      <c r="R45" s="260">
        <f t="shared" si="104"/>
        <v>0</v>
      </c>
      <c r="S45" s="260">
        <f t="shared" si="104"/>
        <v>0</v>
      </c>
      <c r="T45" s="260">
        <f t="shared" si="104"/>
        <v>0</v>
      </c>
      <c r="U45" s="260">
        <f t="shared" si="104"/>
        <v>0</v>
      </c>
      <c r="V45" s="260">
        <f t="shared" si="104"/>
        <v>0</v>
      </c>
      <c r="W45" s="260">
        <f t="shared" si="104"/>
        <v>0</v>
      </c>
      <c r="X45" s="260">
        <f t="shared" si="104"/>
        <v>0</v>
      </c>
      <c r="Y45" s="260">
        <f t="shared" si="104"/>
        <v>0</v>
      </c>
      <c r="Z45" s="260">
        <f t="shared" si="104"/>
        <v>0</v>
      </c>
      <c r="AA45" s="260">
        <f t="shared" si="104"/>
        <v>0</v>
      </c>
    </row>
    <row r="46" spans="1:27" ht="15.75" customHeight="1" x14ac:dyDescent="0.2">
      <c r="A46" s="145" t="s">
        <v>281</v>
      </c>
      <c r="B46" s="146">
        <v>9</v>
      </c>
      <c r="C46" s="146" t="s">
        <v>118</v>
      </c>
      <c r="D46" s="145" t="s">
        <v>282</v>
      </c>
      <c r="E46" s="482"/>
      <c r="F46" s="311"/>
      <c r="G46" s="311"/>
      <c r="H46" s="311"/>
      <c r="I46" s="311"/>
      <c r="J46" s="484">
        <f t="shared" ref="J46:J50" si="105">+E46+F46-G46+H46-I46</f>
        <v>0</v>
      </c>
      <c r="K46" s="317"/>
      <c r="L46" s="317"/>
      <c r="M46" s="317"/>
      <c r="N46" s="317"/>
      <c r="O46" s="486">
        <f>SUM(K46:N46)</f>
        <v>0</v>
      </c>
      <c r="P46" s="489">
        <f>+'ANEXO No 4A'!I230</f>
        <v>0</v>
      </c>
      <c r="Q46" s="317"/>
      <c r="R46" s="317"/>
      <c r="S46" s="317"/>
      <c r="T46" s="317"/>
      <c r="U46" s="494">
        <f t="shared" ref="U46:U52" si="106">SUM(Q46:T46)</f>
        <v>0</v>
      </c>
      <c r="V46" s="317"/>
      <c r="W46" s="317"/>
      <c r="X46" s="317"/>
      <c r="Y46" s="317"/>
      <c r="Z46" s="498">
        <f t="shared" ref="Z46:Z52" si="107">SUM(V46:Y46)</f>
        <v>0</v>
      </c>
      <c r="AA46" s="500">
        <f t="shared" ref="AA46:AA52" si="108">+J46-P46</f>
        <v>0</v>
      </c>
    </row>
    <row r="47" spans="1:27" ht="15.75" customHeight="1" x14ac:dyDescent="0.2">
      <c r="A47" s="145" t="s">
        <v>283</v>
      </c>
      <c r="B47" s="146">
        <v>9</v>
      </c>
      <c r="C47" s="146" t="s">
        <v>118</v>
      </c>
      <c r="D47" s="145" t="s">
        <v>284</v>
      </c>
      <c r="E47" s="482"/>
      <c r="F47" s="311"/>
      <c r="G47" s="311"/>
      <c r="H47" s="311"/>
      <c r="I47" s="311"/>
      <c r="J47" s="484">
        <f t="shared" si="105"/>
        <v>0</v>
      </c>
      <c r="K47" s="317"/>
      <c r="L47" s="317"/>
      <c r="M47" s="317"/>
      <c r="N47" s="317"/>
      <c r="O47" s="486">
        <f t="shared" ref="O47:O52" si="109">SUM(K47:N47)</f>
        <v>0</v>
      </c>
      <c r="P47" s="489">
        <f>+'ANEXO No 4A'!I243</f>
        <v>0</v>
      </c>
      <c r="Q47" s="317"/>
      <c r="R47" s="317"/>
      <c r="S47" s="317"/>
      <c r="T47" s="317"/>
      <c r="U47" s="494">
        <f t="shared" si="106"/>
        <v>0</v>
      </c>
      <c r="V47" s="317"/>
      <c r="W47" s="317"/>
      <c r="X47" s="317"/>
      <c r="Y47" s="317"/>
      <c r="Z47" s="498">
        <f t="shared" si="107"/>
        <v>0</v>
      </c>
      <c r="AA47" s="500">
        <f t="shared" si="108"/>
        <v>0</v>
      </c>
    </row>
    <row r="48" spans="1:27" ht="15.75" customHeight="1" x14ac:dyDescent="0.2">
      <c r="A48" s="145" t="s">
        <v>285</v>
      </c>
      <c r="B48" s="146">
        <v>9</v>
      </c>
      <c r="C48" s="146" t="s">
        <v>118</v>
      </c>
      <c r="D48" s="145" t="s">
        <v>286</v>
      </c>
      <c r="E48" s="482"/>
      <c r="F48" s="311"/>
      <c r="G48" s="311"/>
      <c r="H48" s="311"/>
      <c r="I48" s="311"/>
      <c r="J48" s="484">
        <f t="shared" si="105"/>
        <v>0</v>
      </c>
      <c r="K48" s="317"/>
      <c r="L48" s="317"/>
      <c r="M48" s="317"/>
      <c r="N48" s="317"/>
      <c r="O48" s="486">
        <f t="shared" si="109"/>
        <v>0</v>
      </c>
      <c r="P48" s="489">
        <f>+'ANEXO No 4A'!I256</f>
        <v>0</v>
      </c>
      <c r="Q48" s="317"/>
      <c r="R48" s="317"/>
      <c r="S48" s="317"/>
      <c r="T48" s="317"/>
      <c r="U48" s="494">
        <f t="shared" si="106"/>
        <v>0</v>
      </c>
      <c r="V48" s="317"/>
      <c r="W48" s="317"/>
      <c r="X48" s="317"/>
      <c r="Y48" s="317"/>
      <c r="Z48" s="498">
        <f t="shared" si="107"/>
        <v>0</v>
      </c>
      <c r="AA48" s="500">
        <f t="shared" si="108"/>
        <v>0</v>
      </c>
    </row>
    <row r="49" spans="1:27" ht="15.75" customHeight="1" x14ac:dyDescent="0.2">
      <c r="A49" s="145" t="s">
        <v>287</v>
      </c>
      <c r="B49" s="146">
        <v>9</v>
      </c>
      <c r="C49" s="146" t="s">
        <v>118</v>
      </c>
      <c r="D49" s="145" t="s">
        <v>288</v>
      </c>
      <c r="E49" s="482"/>
      <c r="F49" s="311"/>
      <c r="G49" s="311"/>
      <c r="H49" s="311"/>
      <c r="I49" s="311"/>
      <c r="J49" s="484">
        <f t="shared" si="105"/>
        <v>0</v>
      </c>
      <c r="K49" s="317"/>
      <c r="L49" s="317"/>
      <c r="M49" s="317"/>
      <c r="N49" s="317"/>
      <c r="O49" s="486">
        <f t="shared" si="109"/>
        <v>0</v>
      </c>
      <c r="P49" s="489">
        <f>+'ANEXO No 4A'!I269</f>
        <v>0</v>
      </c>
      <c r="Q49" s="317"/>
      <c r="R49" s="317"/>
      <c r="S49" s="317"/>
      <c r="T49" s="317"/>
      <c r="U49" s="494">
        <f t="shared" si="106"/>
        <v>0</v>
      </c>
      <c r="V49" s="317"/>
      <c r="W49" s="317"/>
      <c r="X49" s="317"/>
      <c r="Y49" s="317"/>
      <c r="Z49" s="498">
        <f t="shared" si="107"/>
        <v>0</v>
      </c>
      <c r="AA49" s="500">
        <f t="shared" si="108"/>
        <v>0</v>
      </c>
    </row>
    <row r="50" spans="1:27" ht="38.25" x14ac:dyDescent="0.2">
      <c r="A50" s="206" t="s">
        <v>289</v>
      </c>
      <c r="B50" s="196">
        <v>9</v>
      </c>
      <c r="C50" s="196" t="s">
        <v>118</v>
      </c>
      <c r="D50" s="391" t="s">
        <v>290</v>
      </c>
      <c r="E50" s="482"/>
      <c r="F50" s="311"/>
      <c r="G50" s="311"/>
      <c r="H50" s="311"/>
      <c r="I50" s="311"/>
      <c r="J50" s="484">
        <f t="shared" si="105"/>
        <v>0</v>
      </c>
      <c r="K50" s="317"/>
      <c r="L50" s="317"/>
      <c r="M50" s="317"/>
      <c r="N50" s="317"/>
      <c r="O50" s="486">
        <f t="shared" si="109"/>
        <v>0</v>
      </c>
      <c r="P50" s="489">
        <f>+'ANEXO No 4A'!I282</f>
        <v>0</v>
      </c>
      <c r="Q50" s="317"/>
      <c r="R50" s="317"/>
      <c r="S50" s="317"/>
      <c r="T50" s="317"/>
      <c r="U50" s="494">
        <f t="shared" si="106"/>
        <v>0</v>
      </c>
      <c r="V50" s="317"/>
      <c r="W50" s="317"/>
      <c r="X50" s="317"/>
      <c r="Y50" s="317"/>
      <c r="Z50" s="498">
        <f t="shared" si="107"/>
        <v>0</v>
      </c>
      <c r="AA50" s="500">
        <f t="shared" si="108"/>
        <v>0</v>
      </c>
    </row>
    <row r="51" spans="1:27" ht="15.75" customHeight="1" x14ac:dyDescent="0.2">
      <c r="A51" s="392" t="s">
        <v>291</v>
      </c>
      <c r="B51" s="393">
        <v>8</v>
      </c>
      <c r="C51" s="393" t="s">
        <v>118</v>
      </c>
      <c r="D51" s="394" t="s">
        <v>292</v>
      </c>
      <c r="E51" s="396"/>
      <c r="F51" s="396"/>
      <c r="G51" s="396"/>
      <c r="H51" s="396"/>
      <c r="I51" s="396"/>
      <c r="J51" s="484">
        <f>+E51+F51-G51+H51-I51</f>
        <v>0</v>
      </c>
      <c r="K51" s="397"/>
      <c r="L51" s="397"/>
      <c r="M51" s="397"/>
      <c r="N51" s="397"/>
      <c r="O51" s="486">
        <f t="shared" si="109"/>
        <v>0</v>
      </c>
      <c r="P51" s="489">
        <f>+'ANEXO No 4A'!I295</f>
        <v>0</v>
      </c>
      <c r="Q51" s="397"/>
      <c r="R51" s="397"/>
      <c r="S51" s="397"/>
      <c r="T51" s="397"/>
      <c r="U51" s="494">
        <f t="shared" si="106"/>
        <v>0</v>
      </c>
      <c r="V51" s="397"/>
      <c r="W51" s="397"/>
      <c r="X51" s="397"/>
      <c r="Y51" s="397"/>
      <c r="Z51" s="498">
        <f t="shared" si="107"/>
        <v>0</v>
      </c>
      <c r="AA51" s="500">
        <f t="shared" si="108"/>
        <v>0</v>
      </c>
    </row>
    <row r="52" spans="1:27" ht="15.75" customHeight="1" x14ac:dyDescent="0.2">
      <c r="A52" s="392" t="s">
        <v>293</v>
      </c>
      <c r="B52" s="393">
        <v>8</v>
      </c>
      <c r="C52" s="393" t="s">
        <v>118</v>
      </c>
      <c r="D52" s="394" t="s">
        <v>294</v>
      </c>
      <c r="E52" s="396"/>
      <c r="F52" s="396"/>
      <c r="G52" s="396"/>
      <c r="H52" s="396"/>
      <c r="I52" s="396"/>
      <c r="J52" s="484">
        <f>+E52+F52-G52+H52-I52</f>
        <v>0</v>
      </c>
      <c r="K52" s="397"/>
      <c r="L52" s="397"/>
      <c r="M52" s="397"/>
      <c r="N52" s="397"/>
      <c r="O52" s="486">
        <f t="shared" si="109"/>
        <v>0</v>
      </c>
      <c r="P52" s="489">
        <f>+'ANEXO No 4A'!I308</f>
        <v>0</v>
      </c>
      <c r="Q52" s="397"/>
      <c r="R52" s="397"/>
      <c r="S52" s="397"/>
      <c r="T52" s="397"/>
      <c r="U52" s="494">
        <f t="shared" si="106"/>
        <v>0</v>
      </c>
      <c r="V52" s="397"/>
      <c r="W52" s="397"/>
      <c r="X52" s="397"/>
      <c r="Y52" s="397"/>
      <c r="Z52" s="498">
        <f t="shared" si="107"/>
        <v>0</v>
      </c>
      <c r="AA52" s="500">
        <f t="shared" si="108"/>
        <v>0</v>
      </c>
    </row>
    <row r="53" spans="1:27" ht="15.75" customHeight="1" x14ac:dyDescent="0.2">
      <c r="A53" s="119" t="s">
        <v>295</v>
      </c>
      <c r="B53" s="120">
        <v>6</v>
      </c>
      <c r="C53" s="120" t="s">
        <v>27</v>
      </c>
      <c r="D53" s="126" t="s">
        <v>296</v>
      </c>
      <c r="E53" s="258">
        <f t="shared" ref="E53:AA53" si="110">+E54+E61</f>
        <v>0</v>
      </c>
      <c r="F53" s="258">
        <f t="shared" si="110"/>
        <v>0</v>
      </c>
      <c r="G53" s="258">
        <f t="shared" si="110"/>
        <v>0</v>
      </c>
      <c r="H53" s="258">
        <f t="shared" si="110"/>
        <v>0</v>
      </c>
      <c r="I53" s="258">
        <f t="shared" si="110"/>
        <v>0</v>
      </c>
      <c r="J53" s="258">
        <f t="shared" si="110"/>
        <v>0</v>
      </c>
      <c r="K53" s="258">
        <f t="shared" si="110"/>
        <v>0</v>
      </c>
      <c r="L53" s="258">
        <f t="shared" si="110"/>
        <v>0</v>
      </c>
      <c r="M53" s="258">
        <f t="shared" si="110"/>
        <v>0</v>
      </c>
      <c r="N53" s="258">
        <f t="shared" si="110"/>
        <v>0</v>
      </c>
      <c r="O53" s="258">
        <f t="shared" si="110"/>
        <v>0</v>
      </c>
      <c r="P53" s="258">
        <f t="shared" si="110"/>
        <v>0</v>
      </c>
      <c r="Q53" s="258">
        <f t="shared" si="110"/>
        <v>0</v>
      </c>
      <c r="R53" s="258">
        <f t="shared" si="110"/>
        <v>0</v>
      </c>
      <c r="S53" s="258">
        <f t="shared" si="110"/>
        <v>0</v>
      </c>
      <c r="T53" s="258">
        <f t="shared" si="110"/>
        <v>0</v>
      </c>
      <c r="U53" s="258">
        <f t="shared" si="110"/>
        <v>0</v>
      </c>
      <c r="V53" s="258">
        <f t="shared" si="110"/>
        <v>0</v>
      </c>
      <c r="W53" s="258">
        <f t="shared" si="110"/>
        <v>0</v>
      </c>
      <c r="X53" s="258">
        <f t="shared" si="110"/>
        <v>0</v>
      </c>
      <c r="Y53" s="258">
        <f t="shared" si="110"/>
        <v>0</v>
      </c>
      <c r="Z53" s="258">
        <f t="shared" si="110"/>
        <v>0</v>
      </c>
      <c r="AA53" s="258">
        <f t="shared" si="110"/>
        <v>0</v>
      </c>
    </row>
    <row r="54" spans="1:27" ht="15.75" customHeight="1" x14ac:dyDescent="0.2">
      <c r="A54" s="115" t="s">
        <v>297</v>
      </c>
      <c r="B54" s="116">
        <v>7</v>
      </c>
      <c r="C54" s="116" t="s">
        <v>27</v>
      </c>
      <c r="D54" s="127" t="s">
        <v>298</v>
      </c>
      <c r="E54" s="259">
        <f t="shared" ref="E54:AA54" si="111">+E55+E58</f>
        <v>0</v>
      </c>
      <c r="F54" s="259">
        <f t="shared" si="111"/>
        <v>0</v>
      </c>
      <c r="G54" s="259">
        <f t="shared" si="111"/>
        <v>0</v>
      </c>
      <c r="H54" s="259">
        <f t="shared" si="111"/>
        <v>0</v>
      </c>
      <c r="I54" s="259">
        <f t="shared" si="111"/>
        <v>0</v>
      </c>
      <c r="J54" s="259">
        <f t="shared" si="111"/>
        <v>0</v>
      </c>
      <c r="K54" s="259">
        <f t="shared" si="111"/>
        <v>0</v>
      </c>
      <c r="L54" s="259">
        <f t="shared" si="111"/>
        <v>0</v>
      </c>
      <c r="M54" s="259">
        <f t="shared" si="111"/>
        <v>0</v>
      </c>
      <c r="N54" s="259">
        <f t="shared" si="111"/>
        <v>0</v>
      </c>
      <c r="O54" s="259">
        <f t="shared" si="111"/>
        <v>0</v>
      </c>
      <c r="P54" s="259">
        <f t="shared" si="111"/>
        <v>0</v>
      </c>
      <c r="Q54" s="259">
        <f t="shared" si="111"/>
        <v>0</v>
      </c>
      <c r="R54" s="259">
        <f t="shared" si="111"/>
        <v>0</v>
      </c>
      <c r="S54" s="259">
        <f t="shared" si="111"/>
        <v>0</v>
      </c>
      <c r="T54" s="259">
        <f t="shared" si="111"/>
        <v>0</v>
      </c>
      <c r="U54" s="259">
        <f t="shared" si="111"/>
        <v>0</v>
      </c>
      <c r="V54" s="259">
        <f t="shared" si="111"/>
        <v>0</v>
      </c>
      <c r="W54" s="259">
        <f t="shared" si="111"/>
        <v>0</v>
      </c>
      <c r="X54" s="259">
        <f t="shared" si="111"/>
        <v>0</v>
      </c>
      <c r="Y54" s="259">
        <f t="shared" si="111"/>
        <v>0</v>
      </c>
      <c r="Z54" s="259">
        <f t="shared" si="111"/>
        <v>0</v>
      </c>
      <c r="AA54" s="259">
        <f t="shared" si="111"/>
        <v>0</v>
      </c>
    </row>
    <row r="55" spans="1:27" ht="15.75" customHeight="1" x14ac:dyDescent="0.2">
      <c r="A55" s="123" t="s">
        <v>299</v>
      </c>
      <c r="B55" s="124">
        <v>8</v>
      </c>
      <c r="C55" s="124" t="s">
        <v>27</v>
      </c>
      <c r="D55" s="128" t="s">
        <v>300</v>
      </c>
      <c r="E55" s="260">
        <f t="shared" ref="E55:AA55" si="112">SUM(E56:E57)</f>
        <v>0</v>
      </c>
      <c r="F55" s="260">
        <f t="shared" si="112"/>
        <v>0</v>
      </c>
      <c r="G55" s="260">
        <f t="shared" si="112"/>
        <v>0</v>
      </c>
      <c r="H55" s="260">
        <f t="shared" si="112"/>
        <v>0</v>
      </c>
      <c r="I55" s="260">
        <f t="shared" si="112"/>
        <v>0</v>
      </c>
      <c r="J55" s="260">
        <f t="shared" si="112"/>
        <v>0</v>
      </c>
      <c r="K55" s="260">
        <f t="shared" si="112"/>
        <v>0</v>
      </c>
      <c r="L55" s="260">
        <f t="shared" si="112"/>
        <v>0</v>
      </c>
      <c r="M55" s="260">
        <f t="shared" si="112"/>
        <v>0</v>
      </c>
      <c r="N55" s="260">
        <f t="shared" si="112"/>
        <v>0</v>
      </c>
      <c r="O55" s="260">
        <f t="shared" si="112"/>
        <v>0</v>
      </c>
      <c r="P55" s="260">
        <f t="shared" si="112"/>
        <v>0</v>
      </c>
      <c r="Q55" s="260">
        <f t="shared" si="112"/>
        <v>0</v>
      </c>
      <c r="R55" s="260">
        <f t="shared" si="112"/>
        <v>0</v>
      </c>
      <c r="S55" s="260">
        <f t="shared" si="112"/>
        <v>0</v>
      </c>
      <c r="T55" s="260">
        <f t="shared" si="112"/>
        <v>0</v>
      </c>
      <c r="U55" s="260">
        <f t="shared" si="112"/>
        <v>0</v>
      </c>
      <c r="V55" s="260">
        <f t="shared" si="112"/>
        <v>0</v>
      </c>
      <c r="W55" s="260">
        <f t="shared" si="112"/>
        <v>0</v>
      </c>
      <c r="X55" s="260">
        <f t="shared" si="112"/>
        <v>0</v>
      </c>
      <c r="Y55" s="260">
        <f t="shared" si="112"/>
        <v>0</v>
      </c>
      <c r="Z55" s="260">
        <f t="shared" si="112"/>
        <v>0</v>
      </c>
      <c r="AA55" s="260">
        <f t="shared" si="112"/>
        <v>0</v>
      </c>
    </row>
    <row r="56" spans="1:27" ht="15.75" customHeight="1" x14ac:dyDescent="0.2">
      <c r="A56" s="145" t="s">
        <v>301</v>
      </c>
      <c r="B56" s="146">
        <v>9</v>
      </c>
      <c r="C56" s="146" t="s">
        <v>118</v>
      </c>
      <c r="D56" s="389" t="s">
        <v>302</v>
      </c>
      <c r="E56" s="482"/>
      <c r="F56" s="311"/>
      <c r="G56" s="311"/>
      <c r="H56" s="311"/>
      <c r="I56" s="311"/>
      <c r="J56" s="484">
        <f t="shared" ref="J56:J60" si="113">+E56+F56-G56+H56-I56</f>
        <v>0</v>
      </c>
      <c r="K56" s="317"/>
      <c r="L56" s="317"/>
      <c r="M56" s="317"/>
      <c r="N56" s="317"/>
      <c r="O56" s="486">
        <f t="shared" ref="O56:O57" si="114">SUM(K56:N56)</f>
        <v>0</v>
      </c>
      <c r="P56" s="489">
        <f>+'ANEXO No 4A'!I321</f>
        <v>0</v>
      </c>
      <c r="Q56" s="317"/>
      <c r="R56" s="317"/>
      <c r="S56" s="317"/>
      <c r="T56" s="317"/>
      <c r="U56" s="494">
        <f t="shared" ref="U56:U60" si="115">SUM(Q56:T56)</f>
        <v>0</v>
      </c>
      <c r="V56" s="317"/>
      <c r="W56" s="317"/>
      <c r="X56" s="317"/>
      <c r="Y56" s="317"/>
      <c r="Z56" s="498">
        <f t="shared" ref="Z56:Z60" si="116">SUM(V56:Y56)</f>
        <v>0</v>
      </c>
      <c r="AA56" s="500">
        <f t="shared" ref="AA56:AA60" si="117">+J56-P56</f>
        <v>0</v>
      </c>
    </row>
    <row r="57" spans="1:27" ht="15.75" customHeight="1" x14ac:dyDescent="0.2">
      <c r="A57" s="145" t="s">
        <v>303</v>
      </c>
      <c r="B57" s="146">
        <v>9</v>
      </c>
      <c r="C57" s="146" t="s">
        <v>118</v>
      </c>
      <c r="D57" s="389" t="s">
        <v>304</v>
      </c>
      <c r="E57" s="482"/>
      <c r="F57" s="311"/>
      <c r="G57" s="311"/>
      <c r="H57" s="311"/>
      <c r="I57" s="311"/>
      <c r="J57" s="484">
        <f t="shared" si="113"/>
        <v>0</v>
      </c>
      <c r="K57" s="317"/>
      <c r="L57" s="317"/>
      <c r="M57" s="317"/>
      <c r="N57" s="317"/>
      <c r="O57" s="486">
        <f t="shared" si="114"/>
        <v>0</v>
      </c>
      <c r="P57" s="489">
        <f>+'ANEXO No 4A'!I334</f>
        <v>0</v>
      </c>
      <c r="Q57" s="317"/>
      <c r="R57" s="317"/>
      <c r="S57" s="317"/>
      <c r="T57" s="317"/>
      <c r="U57" s="494">
        <f t="shared" si="115"/>
        <v>0</v>
      </c>
      <c r="V57" s="317"/>
      <c r="W57" s="317"/>
      <c r="X57" s="317"/>
      <c r="Y57" s="317"/>
      <c r="Z57" s="498">
        <f t="shared" si="116"/>
        <v>0</v>
      </c>
      <c r="AA57" s="500">
        <f t="shared" si="117"/>
        <v>0</v>
      </c>
    </row>
    <row r="58" spans="1:27" ht="25.5" x14ac:dyDescent="0.2">
      <c r="A58" s="130" t="s">
        <v>305</v>
      </c>
      <c r="B58" s="131">
        <v>8</v>
      </c>
      <c r="C58" s="131" t="s">
        <v>27</v>
      </c>
      <c r="D58" s="132" t="s">
        <v>306</v>
      </c>
      <c r="E58" s="260">
        <f>SUM(E59:E60)</f>
        <v>0</v>
      </c>
      <c r="F58" s="260">
        <f t="shared" ref="F58:J58" si="118">SUM(F59:F60)</f>
        <v>0</v>
      </c>
      <c r="G58" s="260">
        <f t="shared" si="118"/>
        <v>0</v>
      </c>
      <c r="H58" s="260">
        <f t="shared" si="118"/>
        <v>0</v>
      </c>
      <c r="I58" s="260">
        <f t="shared" si="118"/>
        <v>0</v>
      </c>
      <c r="J58" s="260">
        <f t="shared" si="118"/>
        <v>0</v>
      </c>
      <c r="K58" s="260">
        <f t="shared" ref="K58" si="119">SUM(K59:K60)</f>
        <v>0</v>
      </c>
      <c r="L58" s="260">
        <f t="shared" ref="L58" si="120">SUM(L59:L60)</f>
        <v>0</v>
      </c>
      <c r="M58" s="260">
        <f t="shared" ref="M58" si="121">SUM(M59:M60)</f>
        <v>0</v>
      </c>
      <c r="N58" s="260">
        <f t="shared" ref="N58" si="122">SUM(N59:N60)</f>
        <v>0</v>
      </c>
      <c r="O58" s="260">
        <f t="shared" ref="O58" si="123">SUM(O59:O60)</f>
        <v>0</v>
      </c>
      <c r="P58" s="260">
        <f t="shared" ref="P58" si="124">SUM(P59:P60)</f>
        <v>0</v>
      </c>
      <c r="Q58" s="260">
        <f t="shared" ref="Q58" si="125">SUM(Q59:Q60)</f>
        <v>0</v>
      </c>
      <c r="R58" s="260">
        <f t="shared" ref="R58" si="126">SUM(R59:R60)</f>
        <v>0</v>
      </c>
      <c r="S58" s="260">
        <f t="shared" ref="S58" si="127">SUM(S59:S60)</f>
        <v>0</v>
      </c>
      <c r="T58" s="260">
        <f t="shared" ref="T58" si="128">SUM(T59:T60)</f>
        <v>0</v>
      </c>
      <c r="U58" s="260">
        <f t="shared" ref="U58" si="129">SUM(U59:U60)</f>
        <v>0</v>
      </c>
      <c r="V58" s="260">
        <f t="shared" ref="V58" si="130">SUM(V59:V60)</f>
        <v>0</v>
      </c>
      <c r="W58" s="260">
        <f t="shared" ref="W58" si="131">SUM(W59:W60)</f>
        <v>0</v>
      </c>
      <c r="X58" s="260">
        <f t="shared" ref="X58" si="132">SUM(X59:X60)</f>
        <v>0</v>
      </c>
      <c r="Y58" s="260">
        <f t="shared" ref="Y58" si="133">SUM(Y59:Y60)</f>
        <v>0</v>
      </c>
      <c r="Z58" s="260">
        <f t="shared" ref="Z58" si="134">SUM(Z59:Z60)</f>
        <v>0</v>
      </c>
      <c r="AA58" s="260">
        <f t="shared" ref="AA58" si="135">SUM(AA59:AA60)</f>
        <v>0</v>
      </c>
    </row>
    <row r="59" spans="1:27" ht="15.75" customHeight="1" x14ac:dyDescent="0.2">
      <c r="A59" s="145" t="s">
        <v>307</v>
      </c>
      <c r="B59" s="146">
        <v>9</v>
      </c>
      <c r="C59" s="146" t="s">
        <v>118</v>
      </c>
      <c r="D59" s="389" t="s">
        <v>308</v>
      </c>
      <c r="E59" s="482"/>
      <c r="F59" s="311"/>
      <c r="G59" s="311"/>
      <c r="H59" s="311"/>
      <c r="I59" s="311"/>
      <c r="J59" s="484">
        <f t="shared" si="113"/>
        <v>0</v>
      </c>
      <c r="K59" s="317"/>
      <c r="L59" s="317"/>
      <c r="M59" s="317"/>
      <c r="N59" s="317"/>
      <c r="O59" s="486">
        <f t="shared" ref="O59:O60" si="136">SUM(K59:N59)</f>
        <v>0</v>
      </c>
      <c r="P59" s="489">
        <f>+'ANEXO No 4A'!I347</f>
        <v>0</v>
      </c>
      <c r="Q59" s="317"/>
      <c r="R59" s="317"/>
      <c r="S59" s="317"/>
      <c r="T59" s="317"/>
      <c r="U59" s="494">
        <f t="shared" si="115"/>
        <v>0</v>
      </c>
      <c r="V59" s="317"/>
      <c r="W59" s="317"/>
      <c r="X59" s="317"/>
      <c r="Y59" s="317"/>
      <c r="Z59" s="498">
        <f t="shared" si="116"/>
        <v>0</v>
      </c>
      <c r="AA59" s="500">
        <f t="shared" si="117"/>
        <v>0</v>
      </c>
    </row>
    <row r="60" spans="1:27" ht="26.25" customHeight="1" x14ac:dyDescent="0.2">
      <c r="A60" s="206" t="s">
        <v>309</v>
      </c>
      <c r="B60" s="196">
        <v>9</v>
      </c>
      <c r="C60" s="196" t="s">
        <v>118</v>
      </c>
      <c r="D60" s="390" t="s">
        <v>310</v>
      </c>
      <c r="E60" s="482"/>
      <c r="F60" s="311"/>
      <c r="G60" s="311"/>
      <c r="H60" s="311"/>
      <c r="I60" s="311"/>
      <c r="J60" s="484">
        <f t="shared" si="113"/>
        <v>0</v>
      </c>
      <c r="K60" s="317"/>
      <c r="L60" s="317"/>
      <c r="M60" s="317"/>
      <c r="N60" s="317"/>
      <c r="O60" s="486">
        <f t="shared" si="136"/>
        <v>0</v>
      </c>
      <c r="P60" s="489">
        <f>+'ANEXO No 4A'!I360</f>
        <v>0</v>
      </c>
      <c r="Q60" s="317"/>
      <c r="R60" s="317"/>
      <c r="S60" s="317"/>
      <c r="T60" s="317"/>
      <c r="U60" s="494">
        <f t="shared" si="115"/>
        <v>0</v>
      </c>
      <c r="V60" s="317"/>
      <c r="W60" s="317"/>
      <c r="X60" s="317"/>
      <c r="Y60" s="317"/>
      <c r="Z60" s="498">
        <f t="shared" si="116"/>
        <v>0</v>
      </c>
      <c r="AA60" s="500">
        <f t="shared" si="117"/>
        <v>0</v>
      </c>
    </row>
    <row r="61" spans="1:27" ht="15.75" customHeight="1" x14ac:dyDescent="0.2">
      <c r="A61" s="115" t="s">
        <v>311</v>
      </c>
      <c r="B61" s="134">
        <v>7</v>
      </c>
      <c r="C61" s="134" t="s">
        <v>27</v>
      </c>
      <c r="D61" s="127" t="s">
        <v>312</v>
      </c>
      <c r="E61" s="259">
        <f>+E62</f>
        <v>0</v>
      </c>
      <c r="F61" s="259">
        <f t="shared" ref="F61:J62" si="137">+F62</f>
        <v>0</v>
      </c>
      <c r="G61" s="259">
        <f t="shared" si="137"/>
        <v>0</v>
      </c>
      <c r="H61" s="259">
        <f t="shared" si="137"/>
        <v>0</v>
      </c>
      <c r="I61" s="259">
        <f t="shared" si="137"/>
        <v>0</v>
      </c>
      <c r="J61" s="259">
        <f t="shared" si="137"/>
        <v>0</v>
      </c>
      <c r="K61" s="259">
        <f t="shared" ref="K61:K62" si="138">+K62</f>
        <v>0</v>
      </c>
      <c r="L61" s="259">
        <f t="shared" ref="L61:L62" si="139">+L62</f>
        <v>0</v>
      </c>
      <c r="M61" s="259">
        <f t="shared" ref="M61:M62" si="140">+M62</f>
        <v>0</v>
      </c>
      <c r="N61" s="259">
        <f t="shared" ref="N61:N62" si="141">+N62</f>
        <v>0</v>
      </c>
      <c r="O61" s="259">
        <f t="shared" ref="O61:O62" si="142">+O62</f>
        <v>0</v>
      </c>
      <c r="P61" s="259">
        <f t="shared" ref="P61:P62" si="143">+P62</f>
        <v>0</v>
      </c>
      <c r="Q61" s="259">
        <f t="shared" ref="Q61:Q62" si="144">+Q62</f>
        <v>0</v>
      </c>
      <c r="R61" s="259">
        <f t="shared" ref="R61:R62" si="145">+R62</f>
        <v>0</v>
      </c>
      <c r="S61" s="259">
        <f t="shared" ref="S61:S62" si="146">+S62</f>
        <v>0</v>
      </c>
      <c r="T61" s="259">
        <f t="shared" ref="T61:T62" si="147">+T62</f>
        <v>0</v>
      </c>
      <c r="U61" s="259">
        <f t="shared" ref="U61:U62" si="148">+U62</f>
        <v>0</v>
      </c>
      <c r="V61" s="259">
        <f t="shared" ref="V61:V62" si="149">+V62</f>
        <v>0</v>
      </c>
      <c r="W61" s="259">
        <f t="shared" ref="W61:W62" si="150">+W62</f>
        <v>0</v>
      </c>
      <c r="X61" s="259">
        <f t="shared" ref="X61:X62" si="151">+X62</f>
        <v>0</v>
      </c>
      <c r="Y61" s="259">
        <f t="shared" ref="Y61:Y62" si="152">+Y62</f>
        <v>0</v>
      </c>
      <c r="Z61" s="259">
        <f t="shared" ref="Z61:Z62" si="153">+Z62</f>
        <v>0</v>
      </c>
      <c r="AA61" s="259">
        <f t="shared" ref="AA61:AA62" si="154">+AA62</f>
        <v>0</v>
      </c>
    </row>
    <row r="62" spans="1:27" ht="15.75" customHeight="1" x14ac:dyDescent="0.2">
      <c r="A62" s="123" t="s">
        <v>313</v>
      </c>
      <c r="B62" s="124">
        <v>8</v>
      </c>
      <c r="C62" s="124" t="s">
        <v>27</v>
      </c>
      <c r="D62" s="128" t="s">
        <v>314</v>
      </c>
      <c r="E62" s="260">
        <f>+E63</f>
        <v>0</v>
      </c>
      <c r="F62" s="260">
        <f t="shared" si="137"/>
        <v>0</v>
      </c>
      <c r="G62" s="260">
        <f t="shared" si="137"/>
        <v>0</v>
      </c>
      <c r="H62" s="260">
        <f t="shared" si="137"/>
        <v>0</v>
      </c>
      <c r="I62" s="260">
        <f t="shared" si="137"/>
        <v>0</v>
      </c>
      <c r="J62" s="260">
        <f t="shared" si="137"/>
        <v>0</v>
      </c>
      <c r="K62" s="260">
        <f t="shared" si="138"/>
        <v>0</v>
      </c>
      <c r="L62" s="260">
        <f t="shared" si="139"/>
        <v>0</v>
      </c>
      <c r="M62" s="260">
        <f t="shared" si="140"/>
        <v>0</v>
      </c>
      <c r="N62" s="260">
        <f t="shared" si="141"/>
        <v>0</v>
      </c>
      <c r="O62" s="260">
        <f t="shared" si="142"/>
        <v>0</v>
      </c>
      <c r="P62" s="260">
        <f t="shared" si="143"/>
        <v>0</v>
      </c>
      <c r="Q62" s="260">
        <f t="shared" si="144"/>
        <v>0</v>
      </c>
      <c r="R62" s="260">
        <f t="shared" si="145"/>
        <v>0</v>
      </c>
      <c r="S62" s="260">
        <f t="shared" si="146"/>
        <v>0</v>
      </c>
      <c r="T62" s="260">
        <f t="shared" si="147"/>
        <v>0</v>
      </c>
      <c r="U62" s="260">
        <f t="shared" si="148"/>
        <v>0</v>
      </c>
      <c r="V62" s="260">
        <f t="shared" si="149"/>
        <v>0</v>
      </c>
      <c r="W62" s="260">
        <f t="shared" si="150"/>
        <v>0</v>
      </c>
      <c r="X62" s="260">
        <f t="shared" si="151"/>
        <v>0</v>
      </c>
      <c r="Y62" s="260">
        <f t="shared" si="152"/>
        <v>0</v>
      </c>
      <c r="Z62" s="260">
        <f t="shared" si="153"/>
        <v>0</v>
      </c>
      <c r="AA62" s="260">
        <f t="shared" si="154"/>
        <v>0</v>
      </c>
    </row>
    <row r="63" spans="1:27" ht="15.75" customHeight="1" x14ac:dyDescent="0.2">
      <c r="A63" s="135" t="s">
        <v>315</v>
      </c>
      <c r="B63" s="136">
        <v>9</v>
      </c>
      <c r="C63" s="136" t="s">
        <v>27</v>
      </c>
      <c r="D63" s="137" t="s">
        <v>316</v>
      </c>
      <c r="E63" s="261">
        <f>SUM(E64)</f>
        <v>0</v>
      </c>
      <c r="F63" s="261">
        <f t="shared" ref="F63:J63" si="155">SUM(F64)</f>
        <v>0</v>
      </c>
      <c r="G63" s="261">
        <f t="shared" si="155"/>
        <v>0</v>
      </c>
      <c r="H63" s="261">
        <f t="shared" si="155"/>
        <v>0</v>
      </c>
      <c r="I63" s="261">
        <f t="shared" si="155"/>
        <v>0</v>
      </c>
      <c r="J63" s="261">
        <f t="shared" si="155"/>
        <v>0</v>
      </c>
      <c r="K63" s="261">
        <f t="shared" ref="K63" si="156">SUM(K64)</f>
        <v>0</v>
      </c>
      <c r="L63" s="261">
        <f t="shared" ref="L63" si="157">SUM(L64)</f>
        <v>0</v>
      </c>
      <c r="M63" s="261">
        <f t="shared" ref="M63" si="158">SUM(M64)</f>
        <v>0</v>
      </c>
      <c r="N63" s="261">
        <f t="shared" ref="N63" si="159">SUM(N64)</f>
        <v>0</v>
      </c>
      <c r="O63" s="261">
        <f t="shared" ref="O63" si="160">SUM(O64)</f>
        <v>0</v>
      </c>
      <c r="P63" s="261">
        <f t="shared" ref="P63" si="161">SUM(P64)</f>
        <v>0</v>
      </c>
      <c r="Q63" s="261">
        <f t="shared" ref="Q63" si="162">SUM(Q64)</f>
        <v>0</v>
      </c>
      <c r="R63" s="261">
        <f t="shared" ref="R63" si="163">SUM(R64)</f>
        <v>0</v>
      </c>
      <c r="S63" s="261">
        <f t="shared" ref="S63" si="164">SUM(S64)</f>
        <v>0</v>
      </c>
      <c r="T63" s="261">
        <f t="shared" ref="T63" si="165">SUM(T64)</f>
        <v>0</v>
      </c>
      <c r="U63" s="261">
        <f t="shared" ref="U63" si="166">SUM(U64)</f>
        <v>0</v>
      </c>
      <c r="V63" s="261">
        <f t="shared" ref="V63" si="167">SUM(V64)</f>
        <v>0</v>
      </c>
      <c r="W63" s="261">
        <f t="shared" ref="W63" si="168">SUM(W64)</f>
        <v>0</v>
      </c>
      <c r="X63" s="261">
        <f t="shared" ref="X63" si="169">SUM(X64)</f>
        <v>0</v>
      </c>
      <c r="Y63" s="261">
        <f t="shared" ref="Y63" si="170">SUM(Y64)</f>
        <v>0</v>
      </c>
      <c r="Z63" s="261">
        <f t="shared" ref="Z63" si="171">SUM(Z64)</f>
        <v>0</v>
      </c>
      <c r="AA63" s="261">
        <f t="shared" ref="AA63" si="172">SUM(AA64)</f>
        <v>0</v>
      </c>
    </row>
    <row r="64" spans="1:27" ht="15.75" customHeight="1" x14ac:dyDescent="0.2">
      <c r="A64" s="145" t="s">
        <v>317</v>
      </c>
      <c r="B64" s="146">
        <v>10</v>
      </c>
      <c r="C64" s="146" t="s">
        <v>118</v>
      </c>
      <c r="D64" s="145" t="s">
        <v>318</v>
      </c>
      <c r="E64" s="482"/>
      <c r="F64" s="311"/>
      <c r="G64" s="311"/>
      <c r="H64" s="311"/>
      <c r="I64" s="311"/>
      <c r="J64" s="484">
        <f t="shared" ref="J64" si="173">+E64+F64-G64+H64-I64</f>
        <v>0</v>
      </c>
      <c r="K64" s="317"/>
      <c r="L64" s="317"/>
      <c r="M64" s="317"/>
      <c r="N64" s="317"/>
      <c r="O64" s="487">
        <f t="shared" ref="O64" si="174">SUM(K64:N64)</f>
        <v>0</v>
      </c>
      <c r="P64" s="489">
        <f>+'ANEXO No 4A'!I373</f>
        <v>0</v>
      </c>
      <c r="Q64" s="317"/>
      <c r="R64" s="317"/>
      <c r="S64" s="317"/>
      <c r="T64" s="317"/>
      <c r="U64" s="494">
        <f t="shared" ref="U64" si="175">SUM(Q64:T64)</f>
        <v>0</v>
      </c>
      <c r="V64" s="317"/>
      <c r="W64" s="317"/>
      <c r="X64" s="317"/>
      <c r="Y64" s="317"/>
      <c r="Z64" s="498">
        <f t="shared" ref="Z64" si="176">SUM(V64:Y64)</f>
        <v>0</v>
      </c>
      <c r="AA64" s="365">
        <f t="shared" ref="AA64" si="177">+J64-P64</f>
        <v>0</v>
      </c>
    </row>
    <row r="65" spans="1:27" ht="15.75" customHeight="1" x14ac:dyDescent="0.2">
      <c r="A65" s="99" t="s">
        <v>319</v>
      </c>
      <c r="B65" s="100">
        <v>4</v>
      </c>
      <c r="C65" s="100" t="s">
        <v>27</v>
      </c>
      <c r="D65" s="138" t="s">
        <v>320</v>
      </c>
      <c r="E65" s="256">
        <f t="shared" ref="E65:AA65" si="178">+E66+E77</f>
        <v>56754000</v>
      </c>
      <c r="F65" s="256">
        <f t="shared" si="178"/>
        <v>0</v>
      </c>
      <c r="G65" s="256">
        <f t="shared" si="178"/>
        <v>0</v>
      </c>
      <c r="H65" s="256">
        <f t="shared" si="178"/>
        <v>0</v>
      </c>
      <c r="I65" s="256">
        <f t="shared" si="178"/>
        <v>0</v>
      </c>
      <c r="J65" s="256">
        <f t="shared" si="178"/>
        <v>56754000</v>
      </c>
      <c r="K65" s="256">
        <f t="shared" si="178"/>
        <v>0</v>
      </c>
      <c r="L65" s="256">
        <f t="shared" si="178"/>
        <v>0</v>
      </c>
      <c r="M65" s="256">
        <f t="shared" si="178"/>
        <v>0</v>
      </c>
      <c r="N65" s="256">
        <f t="shared" si="178"/>
        <v>0</v>
      </c>
      <c r="O65" s="256">
        <f t="shared" si="178"/>
        <v>0</v>
      </c>
      <c r="P65" s="256">
        <f t="shared" si="178"/>
        <v>0</v>
      </c>
      <c r="Q65" s="256">
        <f t="shared" si="178"/>
        <v>0</v>
      </c>
      <c r="R65" s="256">
        <f t="shared" si="178"/>
        <v>0</v>
      </c>
      <c r="S65" s="256">
        <f t="shared" si="178"/>
        <v>0</v>
      </c>
      <c r="T65" s="256">
        <f t="shared" si="178"/>
        <v>0</v>
      </c>
      <c r="U65" s="256">
        <f t="shared" si="178"/>
        <v>0</v>
      </c>
      <c r="V65" s="256">
        <f t="shared" si="178"/>
        <v>0</v>
      </c>
      <c r="W65" s="256">
        <f t="shared" si="178"/>
        <v>0</v>
      </c>
      <c r="X65" s="256">
        <f t="shared" si="178"/>
        <v>0</v>
      </c>
      <c r="Y65" s="256">
        <f t="shared" si="178"/>
        <v>0</v>
      </c>
      <c r="Z65" s="256">
        <f t="shared" si="178"/>
        <v>0</v>
      </c>
      <c r="AA65" s="256">
        <f t="shared" si="178"/>
        <v>56754000</v>
      </c>
    </row>
    <row r="66" spans="1:27" ht="15.75" customHeight="1" x14ac:dyDescent="0.2">
      <c r="A66" s="102" t="s">
        <v>321</v>
      </c>
      <c r="B66" s="103">
        <v>5</v>
      </c>
      <c r="C66" s="103" t="s">
        <v>27</v>
      </c>
      <c r="D66" s="139" t="s">
        <v>322</v>
      </c>
      <c r="E66" s="257">
        <f>+E67+E70</f>
        <v>14300000</v>
      </c>
      <c r="F66" s="257">
        <f t="shared" ref="F66:AA66" si="179">+F67+F70</f>
        <v>0</v>
      </c>
      <c r="G66" s="257">
        <f t="shared" si="179"/>
        <v>0</v>
      </c>
      <c r="H66" s="257">
        <f t="shared" si="179"/>
        <v>0</v>
      </c>
      <c r="I66" s="257">
        <f t="shared" si="179"/>
        <v>0</v>
      </c>
      <c r="J66" s="257">
        <f t="shared" si="179"/>
        <v>14300000</v>
      </c>
      <c r="K66" s="257">
        <f t="shared" si="179"/>
        <v>0</v>
      </c>
      <c r="L66" s="257">
        <f t="shared" si="179"/>
        <v>0</v>
      </c>
      <c r="M66" s="257">
        <f t="shared" si="179"/>
        <v>0</v>
      </c>
      <c r="N66" s="257">
        <f t="shared" si="179"/>
        <v>0</v>
      </c>
      <c r="O66" s="257">
        <f t="shared" si="179"/>
        <v>0</v>
      </c>
      <c r="P66" s="257">
        <f>+P67+P70</f>
        <v>0</v>
      </c>
      <c r="Q66" s="257">
        <f t="shared" si="179"/>
        <v>0</v>
      </c>
      <c r="R66" s="257">
        <f t="shared" si="179"/>
        <v>0</v>
      </c>
      <c r="S66" s="257">
        <f t="shared" si="179"/>
        <v>0</v>
      </c>
      <c r="T66" s="257">
        <f t="shared" si="179"/>
        <v>0</v>
      </c>
      <c r="U66" s="257">
        <f t="shared" si="179"/>
        <v>0</v>
      </c>
      <c r="V66" s="257">
        <f t="shared" si="179"/>
        <v>0</v>
      </c>
      <c r="W66" s="257">
        <f t="shared" si="179"/>
        <v>0</v>
      </c>
      <c r="X66" s="257">
        <f t="shared" si="179"/>
        <v>0</v>
      </c>
      <c r="Y66" s="257">
        <f t="shared" si="179"/>
        <v>0</v>
      </c>
      <c r="Z66" s="257">
        <f t="shared" si="179"/>
        <v>0</v>
      </c>
      <c r="AA66" s="257">
        <f t="shared" si="179"/>
        <v>14300000</v>
      </c>
    </row>
    <row r="67" spans="1:27" ht="15.75" customHeight="1" x14ac:dyDescent="0.2">
      <c r="A67" s="119" t="s">
        <v>323</v>
      </c>
      <c r="B67" s="120">
        <v>6</v>
      </c>
      <c r="C67" s="120" t="s">
        <v>27</v>
      </c>
      <c r="D67" s="126" t="s">
        <v>106</v>
      </c>
      <c r="E67" s="258">
        <f t="shared" ref="E67:AA67" si="180">SUM(E68:E69)</f>
        <v>0</v>
      </c>
      <c r="F67" s="258">
        <f t="shared" si="180"/>
        <v>0</v>
      </c>
      <c r="G67" s="258">
        <f t="shared" si="180"/>
        <v>0</v>
      </c>
      <c r="H67" s="258">
        <f t="shared" si="180"/>
        <v>0</v>
      </c>
      <c r="I67" s="258">
        <f t="shared" si="180"/>
        <v>0</v>
      </c>
      <c r="J67" s="258">
        <f t="shared" si="180"/>
        <v>0</v>
      </c>
      <c r="K67" s="258">
        <f t="shared" si="180"/>
        <v>0</v>
      </c>
      <c r="L67" s="258">
        <f t="shared" si="180"/>
        <v>0</v>
      </c>
      <c r="M67" s="258">
        <f t="shared" si="180"/>
        <v>0</v>
      </c>
      <c r="N67" s="258">
        <f t="shared" si="180"/>
        <v>0</v>
      </c>
      <c r="O67" s="258">
        <f t="shared" si="180"/>
        <v>0</v>
      </c>
      <c r="P67" s="258">
        <f t="shared" si="180"/>
        <v>0</v>
      </c>
      <c r="Q67" s="258">
        <f t="shared" si="180"/>
        <v>0</v>
      </c>
      <c r="R67" s="258">
        <f t="shared" si="180"/>
        <v>0</v>
      </c>
      <c r="S67" s="258">
        <f t="shared" si="180"/>
        <v>0</v>
      </c>
      <c r="T67" s="258">
        <f t="shared" si="180"/>
        <v>0</v>
      </c>
      <c r="U67" s="258">
        <f t="shared" si="180"/>
        <v>0</v>
      </c>
      <c r="V67" s="258">
        <f t="shared" si="180"/>
        <v>0</v>
      </c>
      <c r="W67" s="258">
        <f t="shared" si="180"/>
        <v>0</v>
      </c>
      <c r="X67" s="258">
        <f t="shared" si="180"/>
        <v>0</v>
      </c>
      <c r="Y67" s="258">
        <f t="shared" si="180"/>
        <v>0</v>
      </c>
      <c r="Z67" s="258">
        <f t="shared" si="180"/>
        <v>0</v>
      </c>
      <c r="AA67" s="258">
        <f t="shared" si="180"/>
        <v>0</v>
      </c>
    </row>
    <row r="68" spans="1:27" ht="15.75" customHeight="1" x14ac:dyDescent="0.2">
      <c r="A68" s="114" t="s">
        <v>324</v>
      </c>
      <c r="B68" s="112">
        <v>7</v>
      </c>
      <c r="C68" s="112" t="s">
        <v>118</v>
      </c>
      <c r="D68" s="203" t="s">
        <v>599</v>
      </c>
      <c r="E68" s="482"/>
      <c r="F68" s="311"/>
      <c r="G68" s="311"/>
      <c r="H68" s="311"/>
      <c r="I68" s="311"/>
      <c r="J68" s="484">
        <f t="shared" ref="J68:J76" si="181">+E68+F68-G68+H68-I68</f>
        <v>0</v>
      </c>
      <c r="K68" s="317"/>
      <c r="L68" s="317"/>
      <c r="M68" s="317"/>
      <c r="N68" s="317"/>
      <c r="O68" s="486">
        <f t="shared" ref="O68:O69" si="182">SUM(K68:N68)</f>
        <v>0</v>
      </c>
      <c r="P68" s="489">
        <f>+'ANEXO No 4A'!I386</f>
        <v>0</v>
      </c>
      <c r="Q68" s="317"/>
      <c r="R68" s="317"/>
      <c r="S68" s="317"/>
      <c r="T68" s="317"/>
      <c r="U68" s="494">
        <f t="shared" ref="U68:U76" si="183">SUM(Q68:T68)</f>
        <v>0</v>
      </c>
      <c r="V68" s="317"/>
      <c r="W68" s="317"/>
      <c r="X68" s="317"/>
      <c r="Y68" s="317"/>
      <c r="Z68" s="498">
        <f t="shared" ref="Z68:Z76" si="184">SUM(V68:Y68)</f>
        <v>0</v>
      </c>
      <c r="AA68" s="500">
        <f t="shared" ref="AA68:AA76" si="185">+J68-P68</f>
        <v>0</v>
      </c>
    </row>
    <row r="69" spans="1:27" ht="15.75" customHeight="1" x14ac:dyDescent="0.2">
      <c r="A69" s="114" t="s">
        <v>325</v>
      </c>
      <c r="B69" s="112">
        <v>7</v>
      </c>
      <c r="C69" s="112" t="s">
        <v>118</v>
      </c>
      <c r="D69" s="203" t="s">
        <v>600</v>
      </c>
      <c r="E69" s="482"/>
      <c r="F69" s="311"/>
      <c r="G69" s="311"/>
      <c r="H69" s="311"/>
      <c r="I69" s="311"/>
      <c r="J69" s="484">
        <f t="shared" si="181"/>
        <v>0</v>
      </c>
      <c r="K69" s="317"/>
      <c r="L69" s="317"/>
      <c r="M69" s="317"/>
      <c r="N69" s="317"/>
      <c r="O69" s="486">
        <f t="shared" si="182"/>
        <v>0</v>
      </c>
      <c r="P69" s="489">
        <f>+'ANEXO No 4A'!I399</f>
        <v>0</v>
      </c>
      <c r="Q69" s="317"/>
      <c r="R69" s="317"/>
      <c r="S69" s="317"/>
      <c r="T69" s="317"/>
      <c r="U69" s="494">
        <f t="shared" si="183"/>
        <v>0</v>
      </c>
      <c r="V69" s="317"/>
      <c r="W69" s="317"/>
      <c r="X69" s="317"/>
      <c r="Y69" s="317"/>
      <c r="Z69" s="498">
        <f t="shared" si="184"/>
        <v>0</v>
      </c>
      <c r="AA69" s="500">
        <f t="shared" si="185"/>
        <v>0</v>
      </c>
    </row>
    <row r="70" spans="1:27" ht="25.5" x14ac:dyDescent="0.2">
      <c r="A70" s="141" t="s">
        <v>326</v>
      </c>
      <c r="B70" s="142">
        <v>6</v>
      </c>
      <c r="C70" s="142" t="s">
        <v>27</v>
      </c>
      <c r="D70" s="143" t="s">
        <v>327</v>
      </c>
      <c r="E70" s="258">
        <f>SUM(E71:E76)</f>
        <v>14300000</v>
      </c>
      <c r="F70" s="258">
        <f t="shared" ref="F70:J70" si="186">SUM(F71:F76)</f>
        <v>0</v>
      </c>
      <c r="G70" s="258">
        <f t="shared" si="186"/>
        <v>0</v>
      </c>
      <c r="H70" s="258">
        <f t="shared" si="186"/>
        <v>0</v>
      </c>
      <c r="I70" s="258">
        <f t="shared" si="186"/>
        <v>0</v>
      </c>
      <c r="J70" s="258">
        <f t="shared" si="186"/>
        <v>14300000</v>
      </c>
      <c r="K70" s="258">
        <f t="shared" ref="K70" si="187">SUM(K71:K76)</f>
        <v>0</v>
      </c>
      <c r="L70" s="258">
        <f t="shared" ref="L70" si="188">SUM(L71:L76)</f>
        <v>0</v>
      </c>
      <c r="M70" s="258">
        <f t="shared" ref="M70" si="189">SUM(M71:M76)</f>
        <v>0</v>
      </c>
      <c r="N70" s="258">
        <f t="shared" ref="N70" si="190">SUM(N71:N76)</f>
        <v>0</v>
      </c>
      <c r="O70" s="258">
        <f t="shared" ref="O70" si="191">SUM(O71:O76)</f>
        <v>0</v>
      </c>
      <c r="P70" s="258">
        <f t="shared" ref="P70" si="192">SUM(P71:P76)</f>
        <v>0</v>
      </c>
      <c r="Q70" s="258">
        <f t="shared" ref="Q70" si="193">SUM(Q71:Q76)</f>
        <v>0</v>
      </c>
      <c r="R70" s="258">
        <f t="shared" ref="R70" si="194">SUM(R71:R76)</f>
        <v>0</v>
      </c>
      <c r="S70" s="258">
        <f t="shared" ref="S70" si="195">SUM(S71:S76)</f>
        <v>0</v>
      </c>
      <c r="T70" s="258">
        <f t="shared" ref="T70" si="196">SUM(T71:T76)</f>
        <v>0</v>
      </c>
      <c r="U70" s="258">
        <f t="shared" ref="U70" si="197">SUM(U71:U76)</f>
        <v>0</v>
      </c>
      <c r="V70" s="258">
        <f t="shared" ref="V70" si="198">SUM(V71:V76)</f>
        <v>0</v>
      </c>
      <c r="W70" s="258">
        <f t="shared" ref="W70" si="199">SUM(W71:W76)</f>
        <v>0</v>
      </c>
      <c r="X70" s="258">
        <f t="shared" ref="X70" si="200">SUM(X71:X76)</f>
        <v>0</v>
      </c>
      <c r="Y70" s="258">
        <f t="shared" ref="Y70" si="201">SUM(Y71:Y76)</f>
        <v>0</v>
      </c>
      <c r="Z70" s="258">
        <f t="shared" ref="Z70" si="202">SUM(Z71:Z76)</f>
        <v>0</v>
      </c>
      <c r="AA70" s="258">
        <f t="shared" ref="AA70" si="203">SUM(AA71:AA76)</f>
        <v>14300000</v>
      </c>
    </row>
    <row r="71" spans="1:27" ht="15.75" customHeight="1" x14ac:dyDescent="0.2">
      <c r="A71" s="145" t="s">
        <v>328</v>
      </c>
      <c r="B71" s="146">
        <v>7</v>
      </c>
      <c r="C71" s="146" t="s">
        <v>118</v>
      </c>
      <c r="D71" s="147" t="s">
        <v>329</v>
      </c>
      <c r="E71" s="482">
        <v>500000</v>
      </c>
      <c r="F71" s="311"/>
      <c r="G71" s="311"/>
      <c r="H71" s="311"/>
      <c r="I71" s="311"/>
      <c r="J71" s="484">
        <f t="shared" si="181"/>
        <v>500000</v>
      </c>
      <c r="K71" s="317"/>
      <c r="L71" s="317"/>
      <c r="M71" s="317"/>
      <c r="N71" s="317"/>
      <c r="O71" s="486">
        <f t="shared" ref="O71:O76" si="204">SUM(K71:N71)</f>
        <v>0</v>
      </c>
      <c r="P71" s="489">
        <f>+'ANEXO No 4A'!I412</f>
        <v>0</v>
      </c>
      <c r="Q71" s="317"/>
      <c r="R71" s="317"/>
      <c r="S71" s="317"/>
      <c r="T71" s="317"/>
      <c r="U71" s="494">
        <f t="shared" si="183"/>
        <v>0</v>
      </c>
      <c r="V71" s="317"/>
      <c r="W71" s="317"/>
      <c r="X71" s="317"/>
      <c r="Y71" s="317"/>
      <c r="Z71" s="498">
        <f t="shared" si="184"/>
        <v>0</v>
      </c>
      <c r="AA71" s="500">
        <f t="shared" si="185"/>
        <v>500000</v>
      </c>
    </row>
    <row r="72" spans="1:27" ht="15.75" customHeight="1" x14ac:dyDescent="0.2">
      <c r="A72" s="145" t="s">
        <v>330</v>
      </c>
      <c r="B72" s="146">
        <v>7</v>
      </c>
      <c r="C72" s="146" t="s">
        <v>118</v>
      </c>
      <c r="D72" s="147" t="s">
        <v>331</v>
      </c>
      <c r="E72" s="482">
        <v>800000</v>
      </c>
      <c r="F72" s="311"/>
      <c r="G72" s="311"/>
      <c r="H72" s="311"/>
      <c r="I72" s="311"/>
      <c r="J72" s="484">
        <f t="shared" si="181"/>
        <v>800000</v>
      </c>
      <c r="K72" s="317"/>
      <c r="L72" s="317"/>
      <c r="M72" s="317"/>
      <c r="N72" s="317"/>
      <c r="O72" s="486">
        <f t="shared" si="204"/>
        <v>0</v>
      </c>
      <c r="P72" s="489">
        <f>+'ANEXO No 4A'!I425</f>
        <v>0</v>
      </c>
      <c r="Q72" s="317"/>
      <c r="R72" s="317"/>
      <c r="S72" s="317"/>
      <c r="T72" s="317"/>
      <c r="U72" s="494">
        <f t="shared" si="183"/>
        <v>0</v>
      </c>
      <c r="V72" s="317"/>
      <c r="W72" s="317"/>
      <c r="X72" s="317"/>
      <c r="Y72" s="317"/>
      <c r="Z72" s="498">
        <f t="shared" si="184"/>
        <v>0</v>
      </c>
      <c r="AA72" s="500">
        <f t="shared" si="185"/>
        <v>800000</v>
      </c>
    </row>
    <row r="73" spans="1:27" ht="15.75" customHeight="1" x14ac:dyDescent="0.2">
      <c r="A73" s="145" t="s">
        <v>332</v>
      </c>
      <c r="B73" s="146">
        <v>7</v>
      </c>
      <c r="C73" s="146" t="s">
        <v>118</v>
      </c>
      <c r="D73" s="147" t="s">
        <v>333</v>
      </c>
      <c r="E73" s="482">
        <v>3000000</v>
      </c>
      <c r="F73" s="311"/>
      <c r="G73" s="311"/>
      <c r="H73" s="311"/>
      <c r="I73" s="311"/>
      <c r="J73" s="484">
        <f t="shared" si="181"/>
        <v>3000000</v>
      </c>
      <c r="K73" s="317"/>
      <c r="L73" s="317"/>
      <c r="M73" s="317"/>
      <c r="N73" s="317"/>
      <c r="O73" s="486">
        <f t="shared" si="204"/>
        <v>0</v>
      </c>
      <c r="P73" s="489">
        <f>+'ANEXO No 4A'!I438</f>
        <v>0</v>
      </c>
      <c r="Q73" s="317"/>
      <c r="R73" s="317"/>
      <c r="S73" s="317"/>
      <c r="T73" s="317"/>
      <c r="U73" s="494">
        <f t="shared" si="183"/>
        <v>0</v>
      </c>
      <c r="V73" s="317"/>
      <c r="W73" s="317"/>
      <c r="X73" s="317"/>
      <c r="Y73" s="317"/>
      <c r="Z73" s="498">
        <f t="shared" si="184"/>
        <v>0</v>
      </c>
      <c r="AA73" s="500">
        <f t="shared" si="185"/>
        <v>3000000</v>
      </c>
    </row>
    <row r="74" spans="1:27" ht="15.75" customHeight="1" x14ac:dyDescent="0.2">
      <c r="A74" s="145" t="s">
        <v>334</v>
      </c>
      <c r="B74" s="146">
        <v>7</v>
      </c>
      <c r="C74" s="146" t="s">
        <v>118</v>
      </c>
      <c r="D74" s="147" t="s">
        <v>335</v>
      </c>
      <c r="E74" s="482">
        <v>3000000</v>
      </c>
      <c r="F74" s="311"/>
      <c r="G74" s="311"/>
      <c r="H74" s="311"/>
      <c r="I74" s="311"/>
      <c r="J74" s="484">
        <f t="shared" si="181"/>
        <v>3000000</v>
      </c>
      <c r="K74" s="317"/>
      <c r="L74" s="317"/>
      <c r="M74" s="317"/>
      <c r="N74" s="317"/>
      <c r="O74" s="486">
        <f t="shared" si="204"/>
        <v>0</v>
      </c>
      <c r="P74" s="489">
        <f>+'ANEXO No 4A'!I451</f>
        <v>0</v>
      </c>
      <c r="Q74" s="317"/>
      <c r="R74" s="317"/>
      <c r="S74" s="317"/>
      <c r="T74" s="317"/>
      <c r="U74" s="494">
        <f t="shared" si="183"/>
        <v>0</v>
      </c>
      <c r="V74" s="317"/>
      <c r="W74" s="317"/>
      <c r="X74" s="317"/>
      <c r="Y74" s="317"/>
      <c r="Z74" s="498">
        <f t="shared" si="184"/>
        <v>0</v>
      </c>
      <c r="AA74" s="500">
        <f t="shared" si="185"/>
        <v>3000000</v>
      </c>
    </row>
    <row r="75" spans="1:27" ht="15.75" customHeight="1" x14ac:dyDescent="0.2">
      <c r="A75" s="145" t="s">
        <v>336</v>
      </c>
      <c r="B75" s="146">
        <v>7</v>
      </c>
      <c r="C75" s="146" t="s">
        <v>118</v>
      </c>
      <c r="D75" s="147" t="s">
        <v>337</v>
      </c>
      <c r="E75" s="482">
        <v>3000000</v>
      </c>
      <c r="F75" s="311"/>
      <c r="G75" s="311"/>
      <c r="H75" s="311"/>
      <c r="I75" s="311"/>
      <c r="J75" s="484">
        <f t="shared" si="181"/>
        <v>3000000</v>
      </c>
      <c r="K75" s="317"/>
      <c r="L75" s="317"/>
      <c r="M75" s="317"/>
      <c r="N75" s="317"/>
      <c r="O75" s="486">
        <f t="shared" si="204"/>
        <v>0</v>
      </c>
      <c r="P75" s="489">
        <f>+'ANEXO No 4A'!I464</f>
        <v>0</v>
      </c>
      <c r="Q75" s="317"/>
      <c r="R75" s="317"/>
      <c r="S75" s="317"/>
      <c r="T75" s="317"/>
      <c r="U75" s="494">
        <f t="shared" si="183"/>
        <v>0</v>
      </c>
      <c r="V75" s="317"/>
      <c r="W75" s="317"/>
      <c r="X75" s="317"/>
      <c r="Y75" s="317"/>
      <c r="Z75" s="498">
        <f t="shared" si="184"/>
        <v>0</v>
      </c>
      <c r="AA75" s="500">
        <f t="shared" si="185"/>
        <v>3000000</v>
      </c>
    </row>
    <row r="76" spans="1:27" ht="15.75" customHeight="1" x14ac:dyDescent="0.2">
      <c r="A76" s="145" t="s">
        <v>338</v>
      </c>
      <c r="B76" s="146">
        <v>7</v>
      </c>
      <c r="C76" s="146" t="s">
        <v>118</v>
      </c>
      <c r="D76" s="147" t="s">
        <v>339</v>
      </c>
      <c r="E76" s="482">
        <v>4000000</v>
      </c>
      <c r="F76" s="311"/>
      <c r="G76" s="311"/>
      <c r="H76" s="311"/>
      <c r="I76" s="311"/>
      <c r="J76" s="484">
        <f t="shared" si="181"/>
        <v>4000000</v>
      </c>
      <c r="K76" s="317"/>
      <c r="L76" s="317"/>
      <c r="M76" s="317"/>
      <c r="N76" s="317"/>
      <c r="O76" s="486">
        <f t="shared" si="204"/>
        <v>0</v>
      </c>
      <c r="P76" s="489">
        <f>+'ANEXO No 4A'!I477</f>
        <v>0</v>
      </c>
      <c r="Q76" s="317"/>
      <c r="R76" s="317"/>
      <c r="S76" s="317"/>
      <c r="T76" s="317"/>
      <c r="U76" s="494">
        <f t="shared" si="183"/>
        <v>0</v>
      </c>
      <c r="V76" s="317"/>
      <c r="W76" s="317"/>
      <c r="X76" s="317"/>
      <c r="Y76" s="317"/>
      <c r="Z76" s="498">
        <f t="shared" si="184"/>
        <v>0</v>
      </c>
      <c r="AA76" s="500">
        <f t="shared" si="185"/>
        <v>4000000</v>
      </c>
    </row>
    <row r="77" spans="1:27" ht="15.75" customHeight="1" x14ac:dyDescent="0.2">
      <c r="A77" s="102" t="s">
        <v>340</v>
      </c>
      <c r="B77" s="103">
        <v>5</v>
      </c>
      <c r="C77" s="103" t="s">
        <v>27</v>
      </c>
      <c r="D77" s="139" t="s">
        <v>341</v>
      </c>
      <c r="E77" s="257">
        <f t="shared" ref="E77:AA77" si="205">+E78+E81+E89+E93+E103</f>
        <v>42454000</v>
      </c>
      <c r="F77" s="257">
        <f t="shared" si="205"/>
        <v>0</v>
      </c>
      <c r="G77" s="257">
        <f t="shared" si="205"/>
        <v>0</v>
      </c>
      <c r="H77" s="257">
        <f t="shared" si="205"/>
        <v>0</v>
      </c>
      <c r="I77" s="257">
        <f t="shared" si="205"/>
        <v>0</v>
      </c>
      <c r="J77" s="257">
        <f t="shared" si="205"/>
        <v>42454000</v>
      </c>
      <c r="K77" s="257">
        <f t="shared" si="205"/>
        <v>0</v>
      </c>
      <c r="L77" s="257">
        <f t="shared" si="205"/>
        <v>0</v>
      </c>
      <c r="M77" s="257">
        <f t="shared" si="205"/>
        <v>0</v>
      </c>
      <c r="N77" s="257">
        <f t="shared" si="205"/>
        <v>0</v>
      </c>
      <c r="O77" s="257">
        <f t="shared" si="205"/>
        <v>0</v>
      </c>
      <c r="P77" s="257">
        <f t="shared" si="205"/>
        <v>0</v>
      </c>
      <c r="Q77" s="257">
        <f t="shared" si="205"/>
        <v>0</v>
      </c>
      <c r="R77" s="257">
        <f t="shared" si="205"/>
        <v>0</v>
      </c>
      <c r="S77" s="257">
        <f t="shared" si="205"/>
        <v>0</v>
      </c>
      <c r="T77" s="257">
        <f t="shared" si="205"/>
        <v>0</v>
      </c>
      <c r="U77" s="257">
        <f t="shared" si="205"/>
        <v>0</v>
      </c>
      <c r="V77" s="257">
        <f t="shared" si="205"/>
        <v>0</v>
      </c>
      <c r="W77" s="257">
        <f t="shared" si="205"/>
        <v>0</v>
      </c>
      <c r="X77" s="257">
        <f t="shared" si="205"/>
        <v>0</v>
      </c>
      <c r="Y77" s="257">
        <f t="shared" si="205"/>
        <v>0</v>
      </c>
      <c r="Z77" s="257">
        <f t="shared" si="205"/>
        <v>0</v>
      </c>
      <c r="AA77" s="257">
        <f t="shared" si="205"/>
        <v>42454000</v>
      </c>
    </row>
    <row r="78" spans="1:27" ht="15.75" customHeight="1" x14ac:dyDescent="0.2">
      <c r="A78" s="119" t="s">
        <v>342</v>
      </c>
      <c r="B78" s="120">
        <v>6</v>
      </c>
      <c r="C78" s="120" t="s">
        <v>27</v>
      </c>
      <c r="D78" s="126" t="s">
        <v>343</v>
      </c>
      <c r="E78" s="258">
        <f>SUM(E79:E80)</f>
        <v>5254000</v>
      </c>
      <c r="F78" s="258">
        <f t="shared" ref="F78:J78" si="206">SUM(F79:F80)</f>
        <v>0</v>
      </c>
      <c r="G78" s="258">
        <f t="shared" si="206"/>
        <v>0</v>
      </c>
      <c r="H78" s="258">
        <f t="shared" si="206"/>
        <v>0</v>
      </c>
      <c r="I78" s="258">
        <f t="shared" si="206"/>
        <v>0</v>
      </c>
      <c r="J78" s="258">
        <f t="shared" si="206"/>
        <v>5254000</v>
      </c>
      <c r="K78" s="258">
        <f t="shared" ref="K78" si="207">SUM(K79:K80)</f>
        <v>0</v>
      </c>
      <c r="L78" s="258">
        <f t="shared" ref="L78" si="208">SUM(L79:L80)</f>
        <v>0</v>
      </c>
      <c r="M78" s="258">
        <f t="shared" ref="M78" si="209">SUM(M79:M80)</f>
        <v>0</v>
      </c>
      <c r="N78" s="258">
        <f t="shared" ref="N78" si="210">SUM(N79:N80)</f>
        <v>0</v>
      </c>
      <c r="O78" s="258">
        <f t="shared" ref="O78" si="211">SUM(O79:O80)</f>
        <v>0</v>
      </c>
      <c r="P78" s="258">
        <f t="shared" ref="P78" si="212">SUM(P79:P80)</f>
        <v>0</v>
      </c>
      <c r="Q78" s="258">
        <f t="shared" ref="Q78" si="213">SUM(Q79:Q80)</f>
        <v>0</v>
      </c>
      <c r="R78" s="258">
        <f t="shared" ref="R78" si="214">SUM(R79:R80)</f>
        <v>0</v>
      </c>
      <c r="S78" s="258">
        <f t="shared" ref="S78" si="215">SUM(S79:S80)</f>
        <v>0</v>
      </c>
      <c r="T78" s="258">
        <f t="shared" ref="T78" si="216">SUM(T79:T80)</f>
        <v>0</v>
      </c>
      <c r="U78" s="258">
        <f t="shared" ref="U78" si="217">SUM(U79:U80)</f>
        <v>0</v>
      </c>
      <c r="V78" s="258">
        <f t="shared" ref="V78" si="218">SUM(V79:V80)</f>
        <v>0</v>
      </c>
      <c r="W78" s="258">
        <f t="shared" ref="W78" si="219">SUM(W79:W80)</f>
        <v>0</v>
      </c>
      <c r="X78" s="258">
        <f t="shared" ref="X78" si="220">SUM(X79:X80)</f>
        <v>0</v>
      </c>
      <c r="Y78" s="258">
        <f t="shared" ref="Y78" si="221">SUM(Y79:Y80)</f>
        <v>0</v>
      </c>
      <c r="Z78" s="258">
        <f t="shared" ref="Z78" si="222">SUM(Z79:Z80)</f>
        <v>0</v>
      </c>
      <c r="AA78" s="258">
        <f t="shared" ref="AA78" si="223">SUM(AA79:AA80)</f>
        <v>5254000</v>
      </c>
    </row>
    <row r="79" spans="1:27" ht="15.75" customHeight="1" x14ac:dyDescent="0.2">
      <c r="A79" s="114" t="s">
        <v>344</v>
      </c>
      <c r="B79" s="112">
        <v>7</v>
      </c>
      <c r="C79" s="112" t="s">
        <v>118</v>
      </c>
      <c r="D79" s="144" t="s">
        <v>20</v>
      </c>
      <c r="E79" s="482">
        <v>5254000</v>
      </c>
      <c r="F79" s="311"/>
      <c r="G79" s="311"/>
      <c r="H79" s="311"/>
      <c r="I79" s="311"/>
      <c r="J79" s="484">
        <f t="shared" ref="J79:J110" si="224">+E79+F79-G79+H79-I79</f>
        <v>5254000</v>
      </c>
      <c r="K79" s="317"/>
      <c r="L79" s="317"/>
      <c r="M79" s="317"/>
      <c r="N79" s="317"/>
      <c r="O79" s="486">
        <f t="shared" ref="O79:O110" si="225">SUM(K79:N79)</f>
        <v>0</v>
      </c>
      <c r="P79" s="489">
        <f>+'ANEXO No 4A'!I490</f>
        <v>0</v>
      </c>
      <c r="Q79" s="317"/>
      <c r="R79" s="317"/>
      <c r="S79" s="317"/>
      <c r="T79" s="317"/>
      <c r="U79" s="494">
        <f t="shared" ref="U79:U110" si="226">SUM(Q79:T79)</f>
        <v>0</v>
      </c>
      <c r="V79" s="317"/>
      <c r="W79" s="317"/>
      <c r="X79" s="317"/>
      <c r="Y79" s="317"/>
      <c r="Z79" s="364">
        <f t="shared" ref="Z79:Z110" si="227">SUM(V79:Y79)</f>
        <v>0</v>
      </c>
      <c r="AA79" s="500">
        <f t="shared" ref="AA79:AA110" si="228">+J79-P79</f>
        <v>5254000</v>
      </c>
    </row>
    <row r="80" spans="1:27" ht="15.75" customHeight="1" x14ac:dyDescent="0.2">
      <c r="A80" s="145" t="s">
        <v>345</v>
      </c>
      <c r="B80" s="146">
        <v>7</v>
      </c>
      <c r="C80" s="146" t="s">
        <v>118</v>
      </c>
      <c r="D80" s="147" t="s">
        <v>555</v>
      </c>
      <c r="E80" s="482"/>
      <c r="F80" s="311"/>
      <c r="G80" s="311"/>
      <c r="H80" s="311"/>
      <c r="I80" s="311"/>
      <c r="J80" s="484">
        <f t="shared" si="224"/>
        <v>0</v>
      </c>
      <c r="K80" s="317"/>
      <c r="L80" s="317"/>
      <c r="M80" s="317"/>
      <c r="N80" s="317"/>
      <c r="O80" s="486">
        <f t="shared" si="225"/>
        <v>0</v>
      </c>
      <c r="P80" s="489">
        <f>+'ANEXO No 4A'!I503</f>
        <v>0</v>
      </c>
      <c r="Q80" s="317"/>
      <c r="R80" s="317"/>
      <c r="S80" s="317"/>
      <c r="T80" s="317"/>
      <c r="U80" s="494">
        <f t="shared" si="226"/>
        <v>0</v>
      </c>
      <c r="V80" s="317"/>
      <c r="W80" s="317"/>
      <c r="X80" s="317"/>
      <c r="Y80" s="317"/>
      <c r="Z80" s="364">
        <f t="shared" si="227"/>
        <v>0</v>
      </c>
      <c r="AA80" s="500">
        <f t="shared" si="228"/>
        <v>0</v>
      </c>
    </row>
    <row r="81" spans="1:27" ht="38.25" x14ac:dyDescent="0.2">
      <c r="A81" s="141" t="s">
        <v>346</v>
      </c>
      <c r="B81" s="142">
        <v>6</v>
      </c>
      <c r="C81" s="142" t="s">
        <v>27</v>
      </c>
      <c r="D81" s="143" t="s">
        <v>554</v>
      </c>
      <c r="E81" s="258">
        <f t="shared" ref="E81:AA81" si="229">SUM(E82:E88)</f>
        <v>2000000</v>
      </c>
      <c r="F81" s="258">
        <f t="shared" si="229"/>
        <v>0</v>
      </c>
      <c r="G81" s="258">
        <f t="shared" si="229"/>
        <v>0</v>
      </c>
      <c r="H81" s="258">
        <f t="shared" si="229"/>
        <v>0</v>
      </c>
      <c r="I81" s="258">
        <f t="shared" si="229"/>
        <v>0</v>
      </c>
      <c r="J81" s="258">
        <f t="shared" si="229"/>
        <v>2000000</v>
      </c>
      <c r="K81" s="258">
        <f t="shared" si="229"/>
        <v>0</v>
      </c>
      <c r="L81" s="258">
        <f t="shared" si="229"/>
        <v>0</v>
      </c>
      <c r="M81" s="258">
        <f t="shared" si="229"/>
        <v>0</v>
      </c>
      <c r="N81" s="258">
        <f t="shared" si="229"/>
        <v>0</v>
      </c>
      <c r="O81" s="258">
        <f t="shared" si="229"/>
        <v>0</v>
      </c>
      <c r="P81" s="258">
        <f t="shared" si="229"/>
        <v>0</v>
      </c>
      <c r="Q81" s="258">
        <f t="shared" si="229"/>
        <v>0</v>
      </c>
      <c r="R81" s="258">
        <f t="shared" si="229"/>
        <v>0</v>
      </c>
      <c r="S81" s="258">
        <f t="shared" si="229"/>
        <v>0</v>
      </c>
      <c r="T81" s="258">
        <f t="shared" si="229"/>
        <v>0</v>
      </c>
      <c r="U81" s="258">
        <f t="shared" si="229"/>
        <v>0</v>
      </c>
      <c r="V81" s="258">
        <f t="shared" si="229"/>
        <v>0</v>
      </c>
      <c r="W81" s="258">
        <f t="shared" si="229"/>
        <v>0</v>
      </c>
      <c r="X81" s="258">
        <f t="shared" si="229"/>
        <v>0</v>
      </c>
      <c r="Y81" s="258">
        <f t="shared" si="229"/>
        <v>0</v>
      </c>
      <c r="Z81" s="258">
        <f t="shared" si="229"/>
        <v>0</v>
      </c>
      <c r="AA81" s="258">
        <f t="shared" si="229"/>
        <v>2000000</v>
      </c>
    </row>
    <row r="82" spans="1:27" ht="15.75" customHeight="1" x14ac:dyDescent="0.2">
      <c r="A82" s="114" t="s">
        <v>347</v>
      </c>
      <c r="B82" s="112">
        <v>7</v>
      </c>
      <c r="C82" s="112" t="s">
        <v>118</v>
      </c>
      <c r="D82" s="144" t="s">
        <v>348</v>
      </c>
      <c r="E82" s="482"/>
      <c r="F82" s="311"/>
      <c r="G82" s="311"/>
      <c r="H82" s="311"/>
      <c r="I82" s="311"/>
      <c r="J82" s="484">
        <f t="shared" si="224"/>
        <v>0</v>
      </c>
      <c r="K82" s="317"/>
      <c r="L82" s="317"/>
      <c r="M82" s="317"/>
      <c r="N82" s="317"/>
      <c r="O82" s="486">
        <f t="shared" si="225"/>
        <v>0</v>
      </c>
      <c r="P82" s="489">
        <f>+'ANEXO No 4A'!I516</f>
        <v>0</v>
      </c>
      <c r="Q82" s="317"/>
      <c r="R82" s="317"/>
      <c r="S82" s="317"/>
      <c r="T82" s="317"/>
      <c r="U82" s="494">
        <f t="shared" si="226"/>
        <v>0</v>
      </c>
      <c r="V82" s="317"/>
      <c r="W82" s="317"/>
      <c r="X82" s="317"/>
      <c r="Y82" s="317"/>
      <c r="Z82" s="498">
        <f t="shared" si="227"/>
        <v>0</v>
      </c>
      <c r="AA82" s="500">
        <f t="shared" si="228"/>
        <v>0</v>
      </c>
    </row>
    <row r="83" spans="1:27" ht="15.75" customHeight="1" x14ac:dyDescent="0.2">
      <c r="A83" s="114" t="s">
        <v>349</v>
      </c>
      <c r="B83" s="112">
        <v>7</v>
      </c>
      <c r="C83" s="112" t="s">
        <v>118</v>
      </c>
      <c r="D83" s="144" t="s">
        <v>350</v>
      </c>
      <c r="E83" s="482"/>
      <c r="F83" s="311"/>
      <c r="G83" s="311"/>
      <c r="H83" s="311"/>
      <c r="I83" s="311"/>
      <c r="J83" s="484">
        <f t="shared" si="224"/>
        <v>0</v>
      </c>
      <c r="K83" s="317"/>
      <c r="L83" s="317"/>
      <c r="M83" s="317"/>
      <c r="N83" s="317"/>
      <c r="O83" s="486">
        <f t="shared" si="225"/>
        <v>0</v>
      </c>
      <c r="P83" s="489">
        <f>+'ANEXO No 4A'!I529</f>
        <v>0</v>
      </c>
      <c r="Q83" s="317"/>
      <c r="R83" s="317"/>
      <c r="S83" s="317"/>
      <c r="T83" s="317"/>
      <c r="U83" s="494">
        <f t="shared" si="226"/>
        <v>0</v>
      </c>
      <c r="V83" s="317"/>
      <c r="W83" s="317"/>
      <c r="X83" s="317"/>
      <c r="Y83" s="317"/>
      <c r="Z83" s="498">
        <f t="shared" si="227"/>
        <v>0</v>
      </c>
      <c r="AA83" s="500">
        <f t="shared" si="228"/>
        <v>0</v>
      </c>
    </row>
    <row r="84" spans="1:27" ht="15.75" customHeight="1" x14ac:dyDescent="0.2">
      <c r="A84" s="114" t="s">
        <v>351</v>
      </c>
      <c r="B84" s="112">
        <v>7</v>
      </c>
      <c r="C84" s="112" t="s">
        <v>118</v>
      </c>
      <c r="D84" s="144" t="s">
        <v>352</v>
      </c>
      <c r="E84" s="482"/>
      <c r="F84" s="311"/>
      <c r="G84" s="311"/>
      <c r="H84" s="311"/>
      <c r="I84" s="311"/>
      <c r="J84" s="484">
        <f t="shared" si="224"/>
        <v>0</v>
      </c>
      <c r="K84" s="317"/>
      <c r="L84" s="317"/>
      <c r="M84" s="317"/>
      <c r="N84" s="317"/>
      <c r="O84" s="486">
        <f t="shared" si="225"/>
        <v>0</v>
      </c>
      <c r="P84" s="489">
        <f>+'ANEXO No 4A'!I542</f>
        <v>0</v>
      </c>
      <c r="Q84" s="317"/>
      <c r="R84" s="317"/>
      <c r="S84" s="317"/>
      <c r="T84" s="317"/>
      <c r="U84" s="494">
        <f t="shared" si="226"/>
        <v>0</v>
      </c>
      <c r="V84" s="317"/>
      <c r="W84" s="317"/>
      <c r="X84" s="317"/>
      <c r="Y84" s="317"/>
      <c r="Z84" s="498">
        <f t="shared" si="227"/>
        <v>0</v>
      </c>
      <c r="AA84" s="500">
        <f t="shared" si="228"/>
        <v>0</v>
      </c>
    </row>
    <row r="85" spans="1:27" ht="15.75" customHeight="1" x14ac:dyDescent="0.2">
      <c r="A85" s="114" t="s">
        <v>353</v>
      </c>
      <c r="B85" s="112">
        <v>7</v>
      </c>
      <c r="C85" s="112" t="s">
        <v>118</v>
      </c>
      <c r="D85" s="144" t="s">
        <v>354</v>
      </c>
      <c r="E85" s="482">
        <v>2000000</v>
      </c>
      <c r="F85" s="311"/>
      <c r="G85" s="311"/>
      <c r="H85" s="311"/>
      <c r="I85" s="311"/>
      <c r="J85" s="484">
        <f t="shared" si="224"/>
        <v>2000000</v>
      </c>
      <c r="K85" s="317"/>
      <c r="L85" s="317"/>
      <c r="M85" s="317"/>
      <c r="N85" s="317"/>
      <c r="O85" s="486">
        <f t="shared" si="225"/>
        <v>0</v>
      </c>
      <c r="P85" s="489">
        <f>+'ANEXO No 4A'!I555</f>
        <v>0</v>
      </c>
      <c r="Q85" s="317"/>
      <c r="R85" s="317"/>
      <c r="S85" s="317"/>
      <c r="T85" s="317"/>
      <c r="U85" s="494">
        <f t="shared" si="226"/>
        <v>0</v>
      </c>
      <c r="V85" s="317"/>
      <c r="W85" s="317"/>
      <c r="X85" s="317"/>
      <c r="Y85" s="317"/>
      <c r="Z85" s="498">
        <f t="shared" si="227"/>
        <v>0</v>
      </c>
      <c r="AA85" s="500">
        <f t="shared" si="228"/>
        <v>2000000</v>
      </c>
    </row>
    <row r="86" spans="1:27" ht="15.75" customHeight="1" x14ac:dyDescent="0.2">
      <c r="A86" s="114" t="s">
        <v>355</v>
      </c>
      <c r="B86" s="112">
        <v>7</v>
      </c>
      <c r="C86" s="112" t="s">
        <v>118</v>
      </c>
      <c r="D86" s="554" t="s">
        <v>591</v>
      </c>
      <c r="E86" s="482"/>
      <c r="F86" s="311"/>
      <c r="G86" s="311"/>
      <c r="H86" s="311"/>
      <c r="I86" s="311"/>
      <c r="J86" s="484">
        <f t="shared" si="224"/>
        <v>0</v>
      </c>
      <c r="K86" s="317"/>
      <c r="L86" s="317"/>
      <c r="M86" s="317"/>
      <c r="N86" s="317"/>
      <c r="O86" s="486">
        <f t="shared" si="225"/>
        <v>0</v>
      </c>
      <c r="P86" s="489">
        <f>+'ANEXO No 4A'!I568</f>
        <v>0</v>
      </c>
      <c r="Q86" s="317"/>
      <c r="R86" s="317"/>
      <c r="S86" s="317"/>
      <c r="T86" s="317"/>
      <c r="U86" s="494">
        <f t="shared" si="226"/>
        <v>0</v>
      </c>
      <c r="V86" s="317"/>
      <c r="W86" s="317"/>
      <c r="X86" s="317"/>
      <c r="Y86" s="317"/>
      <c r="Z86" s="498">
        <f t="shared" si="227"/>
        <v>0</v>
      </c>
      <c r="AA86" s="500">
        <f t="shared" si="228"/>
        <v>0</v>
      </c>
    </row>
    <row r="87" spans="1:27" ht="15.75" customHeight="1" x14ac:dyDescent="0.2">
      <c r="A87" s="145" t="s">
        <v>356</v>
      </c>
      <c r="B87" s="146">
        <v>7</v>
      </c>
      <c r="C87" s="146" t="s">
        <v>118</v>
      </c>
      <c r="D87" s="554" t="s">
        <v>592</v>
      </c>
      <c r="E87" s="482"/>
      <c r="F87" s="311"/>
      <c r="G87" s="311"/>
      <c r="H87" s="311"/>
      <c r="I87" s="311"/>
      <c r="J87" s="484">
        <f t="shared" si="224"/>
        <v>0</v>
      </c>
      <c r="K87" s="317"/>
      <c r="L87" s="317"/>
      <c r="M87" s="317"/>
      <c r="N87" s="317"/>
      <c r="O87" s="486">
        <f t="shared" si="225"/>
        <v>0</v>
      </c>
      <c r="P87" s="489">
        <f>+'ANEXO No 4A'!I581</f>
        <v>0</v>
      </c>
      <c r="Q87" s="317"/>
      <c r="R87" s="317"/>
      <c r="S87" s="317"/>
      <c r="T87" s="317"/>
      <c r="U87" s="494">
        <f>SUM(Q87:T87)</f>
        <v>0</v>
      </c>
      <c r="V87" s="317"/>
      <c r="W87" s="317"/>
      <c r="X87" s="317"/>
      <c r="Y87" s="317"/>
      <c r="Z87" s="498">
        <f>SUM(V87:Y87)</f>
        <v>0</v>
      </c>
      <c r="AA87" s="500">
        <f>+J87-P87</f>
        <v>0</v>
      </c>
    </row>
    <row r="88" spans="1:27" ht="15.75" customHeight="1" x14ac:dyDescent="0.2">
      <c r="A88" s="145" t="s">
        <v>357</v>
      </c>
      <c r="B88" s="146">
        <v>7</v>
      </c>
      <c r="C88" s="146" t="s">
        <v>118</v>
      </c>
      <c r="D88" s="554" t="s">
        <v>358</v>
      </c>
      <c r="E88" s="482"/>
      <c r="F88" s="311"/>
      <c r="G88" s="311"/>
      <c r="H88" s="311"/>
      <c r="I88" s="311"/>
      <c r="J88" s="484">
        <f t="shared" ref="J88" si="230">+E88+F88-G88+H88-I88</f>
        <v>0</v>
      </c>
      <c r="K88" s="317"/>
      <c r="L88" s="317"/>
      <c r="M88" s="317"/>
      <c r="N88" s="317"/>
      <c r="O88" s="486">
        <f t="shared" ref="O88" si="231">SUM(K88:N88)</f>
        <v>0</v>
      </c>
      <c r="P88" s="489">
        <f>+'ANEXO No 4A'!I594</f>
        <v>0</v>
      </c>
      <c r="Q88" s="317"/>
      <c r="R88" s="317"/>
      <c r="S88" s="317"/>
      <c r="T88" s="317"/>
      <c r="U88" s="494">
        <f t="shared" ref="U88" si="232">SUM(Q88:T88)</f>
        <v>0</v>
      </c>
      <c r="V88" s="317"/>
      <c r="W88" s="317"/>
      <c r="X88" s="317"/>
      <c r="Y88" s="317"/>
      <c r="Z88" s="498">
        <f t="shared" ref="Z88" si="233">SUM(V88:Y88)</f>
        <v>0</v>
      </c>
      <c r="AA88" s="500">
        <f t="shared" ref="AA88" si="234">+J88-P88</f>
        <v>0</v>
      </c>
    </row>
    <row r="89" spans="1:27" ht="24" customHeight="1" x14ac:dyDescent="0.2">
      <c r="A89" s="141" t="s">
        <v>359</v>
      </c>
      <c r="B89" s="142">
        <v>6</v>
      </c>
      <c r="C89" s="142" t="s">
        <v>27</v>
      </c>
      <c r="D89" s="143" t="s">
        <v>618</v>
      </c>
      <c r="E89" s="258">
        <f>SUM(E90:E92)</f>
        <v>11000000</v>
      </c>
      <c r="F89" s="258">
        <f t="shared" ref="F89:J89" si="235">SUM(F90:F92)</f>
        <v>0</v>
      </c>
      <c r="G89" s="258">
        <f t="shared" si="235"/>
        <v>0</v>
      </c>
      <c r="H89" s="258">
        <f t="shared" si="235"/>
        <v>0</v>
      </c>
      <c r="I89" s="258">
        <f t="shared" si="235"/>
        <v>0</v>
      </c>
      <c r="J89" s="258">
        <f t="shared" si="235"/>
        <v>11000000</v>
      </c>
      <c r="K89" s="258">
        <f t="shared" ref="K89" si="236">SUM(K90:K92)</f>
        <v>0</v>
      </c>
      <c r="L89" s="258">
        <f t="shared" ref="L89" si="237">SUM(L90:L92)</f>
        <v>0</v>
      </c>
      <c r="M89" s="258">
        <f t="shared" ref="M89" si="238">SUM(M90:M92)</f>
        <v>0</v>
      </c>
      <c r="N89" s="258">
        <f t="shared" ref="N89" si="239">SUM(N90:N92)</f>
        <v>0</v>
      </c>
      <c r="O89" s="258">
        <f>SUM(O90:O92)</f>
        <v>0</v>
      </c>
      <c r="P89" s="258">
        <f t="shared" ref="P89" si="240">SUM(P90:P92)</f>
        <v>0</v>
      </c>
      <c r="Q89" s="258">
        <f t="shared" ref="Q89" si="241">SUM(Q90:Q92)</f>
        <v>0</v>
      </c>
      <c r="R89" s="258">
        <f t="shared" ref="R89" si="242">SUM(R90:R92)</f>
        <v>0</v>
      </c>
      <c r="S89" s="258">
        <f t="shared" ref="S89" si="243">SUM(S90:S92)</f>
        <v>0</v>
      </c>
      <c r="T89" s="258">
        <f t="shared" ref="T89" si="244">SUM(T90:T92)</f>
        <v>0</v>
      </c>
      <c r="U89" s="258">
        <f t="shared" ref="U89" si="245">SUM(U90:U92)</f>
        <v>0</v>
      </c>
      <c r="V89" s="258">
        <f t="shared" ref="V89" si="246">SUM(V90:V92)</f>
        <v>0</v>
      </c>
      <c r="W89" s="258">
        <f t="shared" ref="W89" si="247">SUM(W90:W92)</f>
        <v>0</v>
      </c>
      <c r="X89" s="258">
        <f t="shared" ref="X89" si="248">SUM(X90:X92)</f>
        <v>0</v>
      </c>
      <c r="Y89" s="258">
        <f t="shared" ref="Y89" si="249">SUM(Y90:Y92)</f>
        <v>0</v>
      </c>
      <c r="Z89" s="258">
        <f t="shared" ref="Z89" si="250">SUM(Z90:Z92)</f>
        <v>0</v>
      </c>
      <c r="AA89" s="258">
        <f t="shared" ref="AA89" si="251">SUM(AA90:AA92)</f>
        <v>11000000</v>
      </c>
    </row>
    <row r="90" spans="1:27" ht="15.75" customHeight="1" x14ac:dyDescent="0.2">
      <c r="A90" s="114" t="s">
        <v>360</v>
      </c>
      <c r="B90" s="112">
        <v>7</v>
      </c>
      <c r="C90" s="112" t="s">
        <v>118</v>
      </c>
      <c r="D90" s="144" t="s">
        <v>69</v>
      </c>
      <c r="E90" s="482"/>
      <c r="F90" s="311"/>
      <c r="G90" s="311"/>
      <c r="H90" s="311"/>
      <c r="I90" s="311"/>
      <c r="J90" s="484">
        <f t="shared" si="224"/>
        <v>0</v>
      </c>
      <c r="K90" s="317"/>
      <c r="L90" s="317"/>
      <c r="M90" s="317"/>
      <c r="N90" s="317"/>
      <c r="O90" s="486">
        <f t="shared" si="225"/>
        <v>0</v>
      </c>
      <c r="P90" s="489">
        <f>+'ANEXO No 4A'!I607</f>
        <v>0</v>
      </c>
      <c r="Q90" s="317"/>
      <c r="R90" s="317"/>
      <c r="S90" s="317"/>
      <c r="T90" s="317"/>
      <c r="U90" s="494">
        <f t="shared" si="226"/>
        <v>0</v>
      </c>
      <c r="V90" s="317"/>
      <c r="W90" s="317"/>
      <c r="X90" s="317"/>
      <c r="Y90" s="317"/>
      <c r="Z90" s="498">
        <f t="shared" si="227"/>
        <v>0</v>
      </c>
      <c r="AA90" s="500">
        <f t="shared" si="228"/>
        <v>0</v>
      </c>
    </row>
    <row r="91" spans="1:27" ht="15.75" customHeight="1" x14ac:dyDescent="0.2">
      <c r="A91" s="114" t="s">
        <v>361</v>
      </c>
      <c r="B91" s="112">
        <v>7</v>
      </c>
      <c r="C91" s="112" t="s">
        <v>118</v>
      </c>
      <c r="D91" s="144" t="s">
        <v>362</v>
      </c>
      <c r="E91" s="482">
        <v>11000000</v>
      </c>
      <c r="F91" s="311"/>
      <c r="G91" s="311"/>
      <c r="H91" s="311"/>
      <c r="I91" s="311"/>
      <c r="J91" s="484">
        <f t="shared" si="224"/>
        <v>11000000</v>
      </c>
      <c r="K91" s="317"/>
      <c r="L91" s="317"/>
      <c r="M91" s="317">
        <v>0</v>
      </c>
      <c r="N91" s="317"/>
      <c r="O91" s="486">
        <f t="shared" si="225"/>
        <v>0</v>
      </c>
      <c r="P91" s="489">
        <f>+'ANEXO No 4A'!I620</f>
        <v>0</v>
      </c>
      <c r="Q91" s="317"/>
      <c r="R91" s="317"/>
      <c r="S91" s="317"/>
      <c r="T91" s="317"/>
      <c r="U91" s="494">
        <f t="shared" si="226"/>
        <v>0</v>
      </c>
      <c r="V91" s="317"/>
      <c r="W91" s="317"/>
      <c r="X91" s="317"/>
      <c r="Y91" s="317"/>
      <c r="Z91" s="498">
        <f t="shared" si="227"/>
        <v>0</v>
      </c>
      <c r="AA91" s="500">
        <f t="shared" si="228"/>
        <v>11000000</v>
      </c>
    </row>
    <row r="92" spans="1:27" ht="15.75" customHeight="1" x14ac:dyDescent="0.2">
      <c r="A92" s="114" t="s">
        <v>363</v>
      </c>
      <c r="B92" s="112">
        <v>7</v>
      </c>
      <c r="C92" s="112" t="s">
        <v>118</v>
      </c>
      <c r="D92" s="144" t="s">
        <v>364</v>
      </c>
      <c r="E92" s="482"/>
      <c r="F92" s="311"/>
      <c r="G92" s="311"/>
      <c r="H92" s="311"/>
      <c r="I92" s="311"/>
      <c r="J92" s="484">
        <f t="shared" si="224"/>
        <v>0</v>
      </c>
      <c r="K92" s="317"/>
      <c r="L92" s="317"/>
      <c r="M92" s="317"/>
      <c r="N92" s="317"/>
      <c r="O92" s="486">
        <f t="shared" si="225"/>
        <v>0</v>
      </c>
      <c r="P92" s="489">
        <f>+'ANEXO No 4A'!I633</f>
        <v>0</v>
      </c>
      <c r="Q92" s="317"/>
      <c r="R92" s="317"/>
      <c r="S92" s="317"/>
      <c r="T92" s="317"/>
      <c r="U92" s="494">
        <f t="shared" si="226"/>
        <v>0</v>
      </c>
      <c r="V92" s="317"/>
      <c r="W92" s="317"/>
      <c r="X92" s="317"/>
      <c r="Y92" s="317"/>
      <c r="Z92" s="498">
        <f t="shared" si="227"/>
        <v>0</v>
      </c>
      <c r="AA92" s="500">
        <f t="shared" si="228"/>
        <v>0</v>
      </c>
    </row>
    <row r="93" spans="1:27" ht="15.75" customHeight="1" x14ac:dyDescent="0.2">
      <c r="A93" s="119" t="s">
        <v>365</v>
      </c>
      <c r="B93" s="120">
        <v>6</v>
      </c>
      <c r="C93" s="120" t="s">
        <v>27</v>
      </c>
      <c r="D93" s="126" t="s">
        <v>366</v>
      </c>
      <c r="E93" s="258">
        <f>SUM(E94:E102)</f>
        <v>18200000</v>
      </c>
      <c r="F93" s="258">
        <f t="shared" ref="F93:J93" si="252">SUM(F94:F102)</f>
        <v>0</v>
      </c>
      <c r="G93" s="258">
        <f t="shared" si="252"/>
        <v>0</v>
      </c>
      <c r="H93" s="258">
        <f t="shared" si="252"/>
        <v>0</v>
      </c>
      <c r="I93" s="258">
        <f t="shared" si="252"/>
        <v>0</v>
      </c>
      <c r="J93" s="258">
        <f t="shared" si="252"/>
        <v>18200000</v>
      </c>
      <c r="K93" s="258">
        <f t="shared" ref="K93" si="253">SUM(K94:K102)</f>
        <v>0</v>
      </c>
      <c r="L93" s="258">
        <f t="shared" ref="L93" si="254">SUM(L94:L102)</f>
        <v>0</v>
      </c>
      <c r="M93" s="258">
        <f t="shared" ref="M93" si="255">SUM(M94:M102)</f>
        <v>0</v>
      </c>
      <c r="N93" s="258">
        <f t="shared" ref="N93" si="256">SUM(N94:N102)</f>
        <v>0</v>
      </c>
      <c r="O93" s="258">
        <f t="shared" ref="O93" si="257">SUM(O94:O102)</f>
        <v>0</v>
      </c>
      <c r="P93" s="258">
        <f t="shared" ref="P93" si="258">SUM(P94:P102)</f>
        <v>0</v>
      </c>
      <c r="Q93" s="258">
        <f t="shared" ref="Q93" si="259">SUM(Q94:Q102)</f>
        <v>0</v>
      </c>
      <c r="R93" s="258">
        <f t="shared" ref="R93" si="260">SUM(R94:R102)</f>
        <v>0</v>
      </c>
      <c r="S93" s="258">
        <f t="shared" ref="S93" si="261">SUM(S94:S102)</f>
        <v>0</v>
      </c>
      <c r="T93" s="258">
        <f t="shared" ref="T93" si="262">SUM(T94:T102)</f>
        <v>0</v>
      </c>
      <c r="U93" s="258">
        <f t="shared" ref="U93" si="263">SUM(U94:U102)</f>
        <v>0</v>
      </c>
      <c r="V93" s="258">
        <f t="shared" ref="V93" si="264">SUM(V94:V102)</f>
        <v>0</v>
      </c>
      <c r="W93" s="258">
        <f t="shared" ref="W93" si="265">SUM(W94:W102)</f>
        <v>0</v>
      </c>
      <c r="X93" s="258">
        <f t="shared" ref="X93" si="266">SUM(X94:X102)</f>
        <v>0</v>
      </c>
      <c r="Y93" s="258">
        <f t="shared" ref="Y93" si="267">SUM(Y94:Y102)</f>
        <v>0</v>
      </c>
      <c r="Z93" s="258">
        <f t="shared" ref="Z93" si="268">SUM(Z94:Z102)</f>
        <v>0</v>
      </c>
      <c r="AA93" s="258">
        <f t="shared" ref="AA93" si="269">SUM(AA94:AA102)</f>
        <v>18200000</v>
      </c>
    </row>
    <row r="94" spans="1:27" ht="15.75" customHeight="1" x14ac:dyDescent="0.2">
      <c r="A94" s="114" t="s">
        <v>367</v>
      </c>
      <c r="B94" s="112">
        <v>7</v>
      </c>
      <c r="C94" s="112" t="s">
        <v>118</v>
      </c>
      <c r="D94" s="144" t="s">
        <v>368</v>
      </c>
      <c r="E94" s="482"/>
      <c r="F94" s="311"/>
      <c r="G94" s="311"/>
      <c r="H94" s="311"/>
      <c r="I94" s="311"/>
      <c r="J94" s="484">
        <f t="shared" si="224"/>
        <v>0</v>
      </c>
      <c r="K94" s="317"/>
      <c r="L94" s="317"/>
      <c r="M94" s="317"/>
      <c r="N94" s="317"/>
      <c r="O94" s="486">
        <f t="shared" si="225"/>
        <v>0</v>
      </c>
      <c r="P94" s="489">
        <f>+'ANEXO No 4A'!I646</f>
        <v>0</v>
      </c>
      <c r="Q94" s="317"/>
      <c r="R94" s="317"/>
      <c r="S94" s="317"/>
      <c r="T94" s="317"/>
      <c r="U94" s="494">
        <f t="shared" si="226"/>
        <v>0</v>
      </c>
      <c r="V94" s="317"/>
      <c r="W94" s="317"/>
      <c r="X94" s="317"/>
      <c r="Y94" s="317"/>
      <c r="Z94" s="498">
        <f t="shared" si="227"/>
        <v>0</v>
      </c>
      <c r="AA94" s="500">
        <f t="shared" si="228"/>
        <v>0</v>
      </c>
    </row>
    <row r="95" spans="1:27" ht="15.75" customHeight="1" x14ac:dyDescent="0.2">
      <c r="A95" s="114" t="s">
        <v>369</v>
      </c>
      <c r="B95" s="112">
        <v>7</v>
      </c>
      <c r="C95" s="112" t="s">
        <v>118</v>
      </c>
      <c r="D95" s="144" t="s">
        <v>66</v>
      </c>
      <c r="E95" s="482"/>
      <c r="F95" s="311"/>
      <c r="G95" s="311"/>
      <c r="H95" s="311"/>
      <c r="I95" s="311"/>
      <c r="J95" s="484">
        <f t="shared" si="224"/>
        <v>0</v>
      </c>
      <c r="K95" s="317"/>
      <c r="L95" s="317"/>
      <c r="M95" s="317"/>
      <c r="N95" s="317"/>
      <c r="O95" s="486">
        <f t="shared" si="225"/>
        <v>0</v>
      </c>
      <c r="P95" s="489">
        <f>+'ANEXO No 4A'!I659</f>
        <v>0</v>
      </c>
      <c r="Q95" s="317"/>
      <c r="R95" s="317"/>
      <c r="S95" s="317"/>
      <c r="T95" s="317"/>
      <c r="U95" s="494">
        <f t="shared" si="226"/>
        <v>0</v>
      </c>
      <c r="V95" s="317"/>
      <c r="W95" s="317"/>
      <c r="X95" s="317"/>
      <c r="Y95" s="317"/>
      <c r="Z95" s="498">
        <f t="shared" si="227"/>
        <v>0</v>
      </c>
      <c r="AA95" s="500">
        <f t="shared" si="228"/>
        <v>0</v>
      </c>
    </row>
    <row r="96" spans="1:27" ht="15.75" customHeight="1" x14ac:dyDescent="0.2">
      <c r="A96" s="114" t="s">
        <v>370</v>
      </c>
      <c r="B96" s="112">
        <v>7</v>
      </c>
      <c r="C96" s="112" t="s">
        <v>118</v>
      </c>
      <c r="D96" s="144" t="s">
        <v>18</v>
      </c>
      <c r="E96" s="482">
        <v>6000000</v>
      </c>
      <c r="F96" s="311"/>
      <c r="G96" s="311"/>
      <c r="H96" s="311"/>
      <c r="I96" s="311"/>
      <c r="J96" s="484">
        <f t="shared" si="224"/>
        <v>6000000</v>
      </c>
      <c r="K96" s="317"/>
      <c r="L96" s="317"/>
      <c r="M96" s="317"/>
      <c r="N96" s="317"/>
      <c r="O96" s="486">
        <f t="shared" si="225"/>
        <v>0</v>
      </c>
      <c r="P96" s="489">
        <f>+'ANEXO No 4A'!I672</f>
        <v>0</v>
      </c>
      <c r="Q96" s="317"/>
      <c r="R96" s="317"/>
      <c r="S96" s="317"/>
      <c r="T96" s="317"/>
      <c r="U96" s="494">
        <f t="shared" si="226"/>
        <v>0</v>
      </c>
      <c r="V96" s="317"/>
      <c r="W96" s="317"/>
      <c r="X96" s="317"/>
      <c r="Y96" s="317"/>
      <c r="Z96" s="498">
        <f t="shared" si="227"/>
        <v>0</v>
      </c>
      <c r="AA96" s="500">
        <f t="shared" si="228"/>
        <v>6000000</v>
      </c>
    </row>
    <row r="97" spans="1:27" ht="15.75" customHeight="1" x14ac:dyDescent="0.2">
      <c r="A97" s="114" t="s">
        <v>371</v>
      </c>
      <c r="B97" s="112">
        <v>7</v>
      </c>
      <c r="C97" s="112" t="s">
        <v>118</v>
      </c>
      <c r="D97" s="144" t="s">
        <v>16</v>
      </c>
      <c r="E97" s="482">
        <v>6000000</v>
      </c>
      <c r="F97" s="311"/>
      <c r="G97" s="311"/>
      <c r="H97" s="311"/>
      <c r="I97" s="311"/>
      <c r="J97" s="484">
        <f t="shared" si="224"/>
        <v>6000000</v>
      </c>
      <c r="K97" s="317"/>
      <c r="L97" s="317"/>
      <c r="M97" s="317"/>
      <c r="N97" s="317"/>
      <c r="O97" s="486">
        <f t="shared" si="225"/>
        <v>0</v>
      </c>
      <c r="P97" s="489">
        <f>+'ANEXO No 4A'!I685</f>
        <v>0</v>
      </c>
      <c r="Q97" s="317"/>
      <c r="R97" s="317"/>
      <c r="S97" s="317"/>
      <c r="T97" s="317"/>
      <c r="U97" s="494">
        <f t="shared" si="226"/>
        <v>0</v>
      </c>
      <c r="V97" s="317"/>
      <c r="W97" s="317"/>
      <c r="X97" s="317"/>
      <c r="Y97" s="317"/>
      <c r="Z97" s="498">
        <f t="shared" si="227"/>
        <v>0</v>
      </c>
      <c r="AA97" s="500">
        <f t="shared" si="228"/>
        <v>6000000</v>
      </c>
    </row>
    <row r="98" spans="1:27" ht="15.75" customHeight="1" x14ac:dyDescent="0.2">
      <c r="A98" s="114" t="s">
        <v>372</v>
      </c>
      <c r="B98" s="112">
        <v>7</v>
      </c>
      <c r="C98" s="112" t="s">
        <v>118</v>
      </c>
      <c r="D98" s="144" t="s">
        <v>19</v>
      </c>
      <c r="E98" s="482">
        <v>5000000</v>
      </c>
      <c r="F98" s="311"/>
      <c r="G98" s="311"/>
      <c r="H98" s="311"/>
      <c r="I98" s="311"/>
      <c r="J98" s="484">
        <f t="shared" si="224"/>
        <v>5000000</v>
      </c>
      <c r="K98" s="317"/>
      <c r="L98" s="317"/>
      <c r="M98" s="317"/>
      <c r="N98" s="317"/>
      <c r="O98" s="486">
        <f t="shared" si="225"/>
        <v>0</v>
      </c>
      <c r="P98" s="489">
        <f>+'ANEXO No 4A'!I698</f>
        <v>0</v>
      </c>
      <c r="Q98" s="317"/>
      <c r="R98" s="317"/>
      <c r="S98" s="317"/>
      <c r="T98" s="317"/>
      <c r="U98" s="494">
        <f t="shared" si="226"/>
        <v>0</v>
      </c>
      <c r="V98" s="317"/>
      <c r="W98" s="317"/>
      <c r="X98" s="317"/>
      <c r="Y98" s="317"/>
      <c r="Z98" s="498">
        <f t="shared" si="227"/>
        <v>0</v>
      </c>
      <c r="AA98" s="500">
        <f t="shared" si="228"/>
        <v>5000000</v>
      </c>
    </row>
    <row r="99" spans="1:27" ht="15.75" customHeight="1" x14ac:dyDescent="0.2">
      <c r="A99" s="114" t="s">
        <v>373</v>
      </c>
      <c r="B99" s="112">
        <v>7</v>
      </c>
      <c r="C99" s="112" t="s">
        <v>118</v>
      </c>
      <c r="D99" s="144" t="s">
        <v>374</v>
      </c>
      <c r="E99" s="482">
        <v>1200000</v>
      </c>
      <c r="F99" s="311"/>
      <c r="G99" s="311"/>
      <c r="H99" s="311"/>
      <c r="I99" s="311"/>
      <c r="J99" s="484">
        <f t="shared" si="224"/>
        <v>1200000</v>
      </c>
      <c r="K99" s="317"/>
      <c r="L99" s="317"/>
      <c r="M99" s="317"/>
      <c r="N99" s="317"/>
      <c r="O99" s="486">
        <f t="shared" si="225"/>
        <v>0</v>
      </c>
      <c r="P99" s="489">
        <f>+'ANEXO No 4A'!I711</f>
        <v>0</v>
      </c>
      <c r="Q99" s="317"/>
      <c r="R99" s="317"/>
      <c r="S99" s="317"/>
      <c r="T99" s="317"/>
      <c r="U99" s="494">
        <f t="shared" si="226"/>
        <v>0</v>
      </c>
      <c r="V99" s="317"/>
      <c r="W99" s="317"/>
      <c r="X99" s="317"/>
      <c r="Y99" s="317"/>
      <c r="Z99" s="498">
        <f t="shared" si="227"/>
        <v>0</v>
      </c>
      <c r="AA99" s="500">
        <f t="shared" si="228"/>
        <v>1200000</v>
      </c>
    </row>
    <row r="100" spans="1:27" ht="15.75" customHeight="1" x14ac:dyDescent="0.2">
      <c r="A100" s="114" t="s">
        <v>375</v>
      </c>
      <c r="B100" s="112">
        <v>7</v>
      </c>
      <c r="C100" s="112" t="s">
        <v>118</v>
      </c>
      <c r="D100" s="144" t="s">
        <v>376</v>
      </c>
      <c r="E100" s="482"/>
      <c r="F100" s="311"/>
      <c r="G100" s="311"/>
      <c r="H100" s="311"/>
      <c r="I100" s="311"/>
      <c r="J100" s="484">
        <f t="shared" si="224"/>
        <v>0</v>
      </c>
      <c r="K100" s="317"/>
      <c r="L100" s="317"/>
      <c r="M100" s="317"/>
      <c r="N100" s="317"/>
      <c r="O100" s="486">
        <f t="shared" si="225"/>
        <v>0</v>
      </c>
      <c r="P100" s="489">
        <f>+'ANEXO No 4A'!I724</f>
        <v>0</v>
      </c>
      <c r="Q100" s="317"/>
      <c r="R100" s="317"/>
      <c r="S100" s="317"/>
      <c r="T100" s="317"/>
      <c r="U100" s="494">
        <f t="shared" si="226"/>
        <v>0</v>
      </c>
      <c r="V100" s="317"/>
      <c r="W100" s="317"/>
      <c r="X100" s="317"/>
      <c r="Y100" s="317"/>
      <c r="Z100" s="498">
        <f t="shared" si="227"/>
        <v>0</v>
      </c>
      <c r="AA100" s="500">
        <f t="shared" si="228"/>
        <v>0</v>
      </c>
    </row>
    <row r="101" spans="1:27" ht="15.75" customHeight="1" x14ac:dyDescent="0.2">
      <c r="A101" s="114" t="s">
        <v>377</v>
      </c>
      <c r="B101" s="112">
        <v>7</v>
      </c>
      <c r="C101" s="112" t="s">
        <v>118</v>
      </c>
      <c r="D101" s="144" t="s">
        <v>378</v>
      </c>
      <c r="E101" s="482"/>
      <c r="F101" s="311"/>
      <c r="G101" s="311"/>
      <c r="H101" s="311"/>
      <c r="I101" s="311"/>
      <c r="J101" s="484">
        <f t="shared" si="224"/>
        <v>0</v>
      </c>
      <c r="K101" s="317"/>
      <c r="L101" s="317"/>
      <c r="M101" s="317"/>
      <c r="N101" s="317"/>
      <c r="O101" s="486">
        <f t="shared" si="225"/>
        <v>0</v>
      </c>
      <c r="P101" s="489">
        <f>+'ANEXO No 4A'!I737</f>
        <v>0</v>
      </c>
      <c r="Q101" s="317"/>
      <c r="R101" s="317"/>
      <c r="S101" s="317"/>
      <c r="T101" s="317"/>
      <c r="U101" s="494">
        <f t="shared" si="226"/>
        <v>0</v>
      </c>
      <c r="V101" s="317"/>
      <c r="W101" s="317"/>
      <c r="X101" s="317"/>
      <c r="Y101" s="317"/>
      <c r="Z101" s="498">
        <f t="shared" si="227"/>
        <v>0</v>
      </c>
      <c r="AA101" s="500">
        <f t="shared" si="228"/>
        <v>0</v>
      </c>
    </row>
    <row r="102" spans="1:27" ht="15.75" customHeight="1" x14ac:dyDescent="0.2">
      <c r="A102" s="114" t="s">
        <v>379</v>
      </c>
      <c r="B102" s="112">
        <v>7</v>
      </c>
      <c r="C102" s="112" t="s">
        <v>118</v>
      </c>
      <c r="D102" s="144" t="s">
        <v>380</v>
      </c>
      <c r="E102" s="482"/>
      <c r="F102" s="311"/>
      <c r="G102" s="311"/>
      <c r="H102" s="311"/>
      <c r="I102" s="311"/>
      <c r="J102" s="484">
        <f t="shared" si="224"/>
        <v>0</v>
      </c>
      <c r="K102" s="317"/>
      <c r="L102" s="317"/>
      <c r="M102" s="317"/>
      <c r="N102" s="317"/>
      <c r="O102" s="486">
        <f t="shared" si="225"/>
        <v>0</v>
      </c>
      <c r="P102" s="489">
        <f>+'ANEXO No 4A'!I750</f>
        <v>0</v>
      </c>
      <c r="Q102" s="317"/>
      <c r="R102" s="317"/>
      <c r="S102" s="317"/>
      <c r="T102" s="317"/>
      <c r="U102" s="494">
        <f t="shared" si="226"/>
        <v>0</v>
      </c>
      <c r="V102" s="317"/>
      <c r="W102" s="317"/>
      <c r="X102" s="317"/>
      <c r="Y102" s="317"/>
      <c r="Z102" s="498">
        <f t="shared" si="227"/>
        <v>0</v>
      </c>
      <c r="AA102" s="500">
        <f t="shared" si="228"/>
        <v>0</v>
      </c>
    </row>
    <row r="103" spans="1:27" ht="15.75" customHeight="1" x14ac:dyDescent="0.2">
      <c r="A103" s="119" t="s">
        <v>381</v>
      </c>
      <c r="B103" s="120">
        <v>6</v>
      </c>
      <c r="C103" s="120" t="s">
        <v>27</v>
      </c>
      <c r="D103" s="126" t="s">
        <v>129</v>
      </c>
      <c r="E103" s="258">
        <f>SUM(E104:E110)</f>
        <v>6000000</v>
      </c>
      <c r="F103" s="258">
        <f t="shared" ref="F103:J103" si="270">SUM(F104:F110)</f>
        <v>0</v>
      </c>
      <c r="G103" s="258">
        <f t="shared" si="270"/>
        <v>0</v>
      </c>
      <c r="H103" s="258">
        <f t="shared" si="270"/>
        <v>0</v>
      </c>
      <c r="I103" s="258">
        <f t="shared" si="270"/>
        <v>0</v>
      </c>
      <c r="J103" s="258">
        <f t="shared" si="270"/>
        <v>6000000</v>
      </c>
      <c r="K103" s="258">
        <f t="shared" ref="K103" si="271">SUM(K104:K110)</f>
        <v>0</v>
      </c>
      <c r="L103" s="258">
        <f t="shared" ref="L103" si="272">SUM(L104:L110)</f>
        <v>0</v>
      </c>
      <c r="M103" s="258">
        <f t="shared" ref="M103" si="273">SUM(M104:M110)</f>
        <v>0</v>
      </c>
      <c r="N103" s="258">
        <f t="shared" ref="N103" si="274">SUM(N104:N110)</f>
        <v>0</v>
      </c>
      <c r="O103" s="258">
        <f t="shared" ref="O103" si="275">SUM(O104:O110)</f>
        <v>0</v>
      </c>
      <c r="P103" s="258">
        <f t="shared" ref="P103" si="276">SUM(P104:P110)</f>
        <v>0</v>
      </c>
      <c r="Q103" s="258">
        <f t="shared" ref="Q103" si="277">SUM(Q104:Q110)</f>
        <v>0</v>
      </c>
      <c r="R103" s="258">
        <f t="shared" ref="R103" si="278">SUM(R104:R110)</f>
        <v>0</v>
      </c>
      <c r="S103" s="258">
        <f t="shared" ref="S103" si="279">SUM(S104:S110)</f>
        <v>0</v>
      </c>
      <c r="T103" s="258">
        <f t="shared" ref="T103" si="280">SUM(T104:T110)</f>
        <v>0</v>
      </c>
      <c r="U103" s="258">
        <f t="shared" ref="U103" si="281">SUM(U104:U110)</f>
        <v>0</v>
      </c>
      <c r="V103" s="258">
        <f t="shared" ref="V103" si="282">SUM(V104:V110)</f>
        <v>0</v>
      </c>
      <c r="W103" s="258">
        <f t="shared" ref="W103" si="283">SUM(W104:W110)</f>
        <v>0</v>
      </c>
      <c r="X103" s="258">
        <f t="shared" ref="X103" si="284">SUM(X104:X110)</f>
        <v>0</v>
      </c>
      <c r="Y103" s="258">
        <f t="shared" ref="Y103" si="285">SUM(Y104:Y110)</f>
        <v>0</v>
      </c>
      <c r="Z103" s="258">
        <f t="shared" ref="Z103" si="286">SUM(Z104:Z110)</f>
        <v>0</v>
      </c>
      <c r="AA103" s="258">
        <f t="shared" ref="AA103" si="287">SUM(AA104:AA110)</f>
        <v>6000000</v>
      </c>
    </row>
    <row r="104" spans="1:27" ht="15.75" customHeight="1" x14ac:dyDescent="0.2">
      <c r="A104" s="114" t="s">
        <v>382</v>
      </c>
      <c r="B104" s="112">
        <v>7</v>
      </c>
      <c r="C104" s="112" t="s">
        <v>118</v>
      </c>
      <c r="D104" s="140" t="s">
        <v>383</v>
      </c>
      <c r="E104" s="482"/>
      <c r="F104" s="311"/>
      <c r="G104" s="311"/>
      <c r="H104" s="311"/>
      <c r="I104" s="311"/>
      <c r="J104" s="484">
        <f t="shared" si="224"/>
        <v>0</v>
      </c>
      <c r="K104" s="317"/>
      <c r="L104" s="317"/>
      <c r="M104" s="317"/>
      <c r="N104" s="317"/>
      <c r="O104" s="486">
        <f t="shared" si="225"/>
        <v>0</v>
      </c>
      <c r="P104" s="489">
        <f>+'ANEXO No 4A'!I763</f>
        <v>0</v>
      </c>
      <c r="Q104" s="317"/>
      <c r="R104" s="317"/>
      <c r="S104" s="317"/>
      <c r="T104" s="317"/>
      <c r="U104" s="494">
        <f t="shared" si="226"/>
        <v>0</v>
      </c>
      <c r="V104" s="317"/>
      <c r="W104" s="317"/>
      <c r="X104" s="317"/>
      <c r="Y104" s="317"/>
      <c r="Z104" s="498">
        <f t="shared" si="227"/>
        <v>0</v>
      </c>
      <c r="AA104" s="500">
        <f t="shared" si="228"/>
        <v>0</v>
      </c>
    </row>
    <row r="105" spans="1:27" ht="15.75" customHeight="1" x14ac:dyDescent="0.2">
      <c r="A105" s="114" t="s">
        <v>384</v>
      </c>
      <c r="B105" s="112">
        <v>7</v>
      </c>
      <c r="C105" s="112" t="s">
        <v>118</v>
      </c>
      <c r="D105" s="140" t="s">
        <v>385</v>
      </c>
      <c r="E105" s="482"/>
      <c r="F105" s="311"/>
      <c r="G105" s="311"/>
      <c r="H105" s="311"/>
      <c r="I105" s="311"/>
      <c r="J105" s="484">
        <f t="shared" si="224"/>
        <v>0</v>
      </c>
      <c r="K105" s="317"/>
      <c r="L105" s="317"/>
      <c r="M105" s="317"/>
      <c r="N105" s="317"/>
      <c r="O105" s="486">
        <f t="shared" si="225"/>
        <v>0</v>
      </c>
      <c r="P105" s="489">
        <f>+'ANEXO No 4A'!I776</f>
        <v>0</v>
      </c>
      <c r="Q105" s="317"/>
      <c r="R105" s="317"/>
      <c r="S105" s="317"/>
      <c r="T105" s="317"/>
      <c r="U105" s="494">
        <f t="shared" si="226"/>
        <v>0</v>
      </c>
      <c r="V105" s="317"/>
      <c r="W105" s="317"/>
      <c r="X105" s="317"/>
      <c r="Y105" s="317"/>
      <c r="Z105" s="498">
        <f t="shared" si="227"/>
        <v>0</v>
      </c>
      <c r="AA105" s="500">
        <f t="shared" si="228"/>
        <v>0</v>
      </c>
    </row>
    <row r="106" spans="1:27" ht="15.75" customHeight="1" x14ac:dyDescent="0.2">
      <c r="A106" s="114" t="s">
        <v>386</v>
      </c>
      <c r="B106" s="112">
        <v>7</v>
      </c>
      <c r="C106" s="112" t="s">
        <v>118</v>
      </c>
      <c r="D106" s="140" t="s">
        <v>17</v>
      </c>
      <c r="E106" s="482"/>
      <c r="F106" s="311"/>
      <c r="G106" s="311"/>
      <c r="H106" s="311"/>
      <c r="I106" s="311"/>
      <c r="J106" s="484">
        <f t="shared" si="224"/>
        <v>0</v>
      </c>
      <c r="K106" s="317"/>
      <c r="L106" s="317"/>
      <c r="M106" s="317"/>
      <c r="N106" s="317"/>
      <c r="O106" s="486">
        <f t="shared" si="225"/>
        <v>0</v>
      </c>
      <c r="P106" s="489">
        <f>+'ANEXO No 4A'!I789</f>
        <v>0</v>
      </c>
      <c r="Q106" s="317"/>
      <c r="R106" s="317"/>
      <c r="S106" s="317"/>
      <c r="T106" s="317"/>
      <c r="U106" s="494">
        <f t="shared" si="226"/>
        <v>0</v>
      </c>
      <c r="V106" s="317"/>
      <c r="W106" s="317"/>
      <c r="X106" s="317"/>
      <c r="Y106" s="317"/>
      <c r="Z106" s="498">
        <f t="shared" si="227"/>
        <v>0</v>
      </c>
      <c r="AA106" s="500">
        <f t="shared" si="228"/>
        <v>0</v>
      </c>
    </row>
    <row r="107" spans="1:27" ht="15.75" customHeight="1" x14ac:dyDescent="0.2">
      <c r="A107" s="114" t="s">
        <v>387</v>
      </c>
      <c r="B107" s="112">
        <v>7</v>
      </c>
      <c r="C107" s="112" t="s">
        <v>118</v>
      </c>
      <c r="D107" s="140" t="s">
        <v>388</v>
      </c>
      <c r="E107" s="482">
        <v>4000000</v>
      </c>
      <c r="F107" s="311"/>
      <c r="G107" s="311"/>
      <c r="H107" s="311"/>
      <c r="I107" s="311"/>
      <c r="J107" s="484">
        <f t="shared" si="224"/>
        <v>4000000</v>
      </c>
      <c r="K107" s="317"/>
      <c r="L107" s="317"/>
      <c r="M107" s="317"/>
      <c r="N107" s="317"/>
      <c r="O107" s="486">
        <f t="shared" si="225"/>
        <v>0</v>
      </c>
      <c r="P107" s="489">
        <f>+'ANEXO No 4A'!I802</f>
        <v>0</v>
      </c>
      <c r="Q107" s="317"/>
      <c r="R107" s="317"/>
      <c r="S107" s="317"/>
      <c r="T107" s="317"/>
      <c r="U107" s="494">
        <f t="shared" si="226"/>
        <v>0</v>
      </c>
      <c r="V107" s="317"/>
      <c r="W107" s="317"/>
      <c r="X107" s="317"/>
      <c r="Y107" s="317"/>
      <c r="Z107" s="498">
        <f t="shared" si="227"/>
        <v>0</v>
      </c>
      <c r="AA107" s="500">
        <f t="shared" si="228"/>
        <v>4000000</v>
      </c>
    </row>
    <row r="108" spans="1:27" ht="25.5" x14ac:dyDescent="0.2">
      <c r="A108" s="114" t="s">
        <v>389</v>
      </c>
      <c r="B108" s="112">
        <v>7</v>
      </c>
      <c r="C108" s="112" t="s">
        <v>118</v>
      </c>
      <c r="D108" s="148" t="s">
        <v>390</v>
      </c>
      <c r="E108" s="482"/>
      <c r="F108" s="311"/>
      <c r="G108" s="311"/>
      <c r="H108" s="311"/>
      <c r="I108" s="311"/>
      <c r="J108" s="484">
        <f t="shared" si="224"/>
        <v>0</v>
      </c>
      <c r="K108" s="317"/>
      <c r="L108" s="317"/>
      <c r="M108" s="317"/>
      <c r="N108" s="317"/>
      <c r="O108" s="486">
        <f t="shared" si="225"/>
        <v>0</v>
      </c>
      <c r="P108" s="489">
        <f>+'ANEXO No 4A'!I815</f>
        <v>0</v>
      </c>
      <c r="Q108" s="317"/>
      <c r="R108" s="317"/>
      <c r="S108" s="317"/>
      <c r="T108" s="317"/>
      <c r="U108" s="494">
        <f t="shared" si="226"/>
        <v>0</v>
      </c>
      <c r="V108" s="317"/>
      <c r="W108" s="317"/>
      <c r="X108" s="317"/>
      <c r="Y108" s="317"/>
      <c r="Z108" s="498">
        <f t="shared" si="227"/>
        <v>0</v>
      </c>
      <c r="AA108" s="500">
        <f t="shared" si="228"/>
        <v>0</v>
      </c>
    </row>
    <row r="109" spans="1:27" ht="15.75" customHeight="1" x14ac:dyDescent="0.2">
      <c r="A109" s="114" t="s">
        <v>391</v>
      </c>
      <c r="B109" s="112">
        <v>7</v>
      </c>
      <c r="C109" s="112" t="s">
        <v>118</v>
      </c>
      <c r="D109" s="140" t="s">
        <v>392</v>
      </c>
      <c r="E109" s="482"/>
      <c r="F109" s="311"/>
      <c r="G109" s="311"/>
      <c r="H109" s="311"/>
      <c r="I109" s="311"/>
      <c r="J109" s="484">
        <f t="shared" si="224"/>
        <v>0</v>
      </c>
      <c r="K109" s="317"/>
      <c r="L109" s="317"/>
      <c r="M109" s="317"/>
      <c r="N109" s="317"/>
      <c r="O109" s="486">
        <f t="shared" si="225"/>
        <v>0</v>
      </c>
      <c r="P109" s="489">
        <f>+'ANEXO No 4A'!I828</f>
        <v>0</v>
      </c>
      <c r="Q109" s="317"/>
      <c r="R109" s="317"/>
      <c r="S109" s="317"/>
      <c r="T109" s="317"/>
      <c r="U109" s="494">
        <f t="shared" si="226"/>
        <v>0</v>
      </c>
      <c r="V109" s="317"/>
      <c r="W109" s="317"/>
      <c r="X109" s="317"/>
      <c r="Y109" s="317"/>
      <c r="Z109" s="498">
        <f t="shared" si="227"/>
        <v>0</v>
      </c>
      <c r="AA109" s="500">
        <f t="shared" si="228"/>
        <v>0</v>
      </c>
    </row>
    <row r="110" spans="1:27" ht="15.75" customHeight="1" x14ac:dyDescent="0.2">
      <c r="A110" s="114" t="s">
        <v>393</v>
      </c>
      <c r="B110" s="112">
        <v>7</v>
      </c>
      <c r="C110" s="112" t="s">
        <v>118</v>
      </c>
      <c r="D110" s="140" t="s">
        <v>394</v>
      </c>
      <c r="E110" s="482">
        <v>2000000</v>
      </c>
      <c r="F110" s="311"/>
      <c r="G110" s="311"/>
      <c r="H110" s="311"/>
      <c r="I110" s="311"/>
      <c r="J110" s="484">
        <f t="shared" si="224"/>
        <v>2000000</v>
      </c>
      <c r="K110" s="317"/>
      <c r="L110" s="317"/>
      <c r="M110" s="317"/>
      <c r="N110" s="317"/>
      <c r="O110" s="486">
        <f t="shared" si="225"/>
        <v>0</v>
      </c>
      <c r="P110" s="489">
        <f>+'ANEXO No 4A'!I841</f>
        <v>0</v>
      </c>
      <c r="Q110" s="317"/>
      <c r="R110" s="317"/>
      <c r="S110" s="317"/>
      <c r="T110" s="317"/>
      <c r="U110" s="494">
        <f t="shared" si="226"/>
        <v>0</v>
      </c>
      <c r="V110" s="317"/>
      <c r="W110" s="317"/>
      <c r="X110" s="317"/>
      <c r="Y110" s="317"/>
      <c r="Z110" s="498">
        <f t="shared" si="227"/>
        <v>0</v>
      </c>
      <c r="AA110" s="500">
        <f t="shared" si="228"/>
        <v>2000000</v>
      </c>
    </row>
    <row r="111" spans="1:27" ht="25.5" x14ac:dyDescent="0.2">
      <c r="A111" s="96" t="s">
        <v>395</v>
      </c>
      <c r="B111" s="149">
        <v>3</v>
      </c>
      <c r="C111" s="149" t="s">
        <v>27</v>
      </c>
      <c r="D111" s="150" t="s">
        <v>396</v>
      </c>
      <c r="E111" s="255">
        <f>+E112+E114</f>
        <v>0</v>
      </c>
      <c r="F111" s="255">
        <f t="shared" ref="F111:J111" si="288">+F112+F114</f>
        <v>0</v>
      </c>
      <c r="G111" s="255">
        <f t="shared" si="288"/>
        <v>0</v>
      </c>
      <c r="H111" s="255">
        <f t="shared" si="288"/>
        <v>0</v>
      </c>
      <c r="I111" s="255">
        <f t="shared" si="288"/>
        <v>0</v>
      </c>
      <c r="J111" s="255">
        <f t="shared" si="288"/>
        <v>0</v>
      </c>
      <c r="K111" s="255">
        <f t="shared" ref="K111" si="289">+K112+K114</f>
        <v>0</v>
      </c>
      <c r="L111" s="255">
        <f t="shared" ref="L111" si="290">+L112+L114</f>
        <v>0</v>
      </c>
      <c r="M111" s="255">
        <f t="shared" ref="M111" si="291">+M112+M114</f>
        <v>0</v>
      </c>
      <c r="N111" s="255">
        <f t="shared" ref="N111" si="292">+N112+N114</f>
        <v>0</v>
      </c>
      <c r="O111" s="255">
        <f t="shared" ref="O111" si="293">+O112+O114</f>
        <v>0</v>
      </c>
      <c r="P111" s="255">
        <f t="shared" ref="P111" si="294">+P112+P114</f>
        <v>0</v>
      </c>
      <c r="Q111" s="255">
        <f t="shared" ref="Q111" si="295">+Q112+Q114</f>
        <v>0</v>
      </c>
      <c r="R111" s="255">
        <f t="shared" ref="R111" si="296">+R112+R114</f>
        <v>0</v>
      </c>
      <c r="S111" s="255">
        <f t="shared" ref="S111" si="297">+S112+S114</f>
        <v>0</v>
      </c>
      <c r="T111" s="255">
        <f t="shared" ref="T111" si="298">+T112+T114</f>
        <v>0</v>
      </c>
      <c r="U111" s="255">
        <f t="shared" ref="U111" si="299">+U112+U114</f>
        <v>0</v>
      </c>
      <c r="V111" s="255">
        <f t="shared" ref="V111" si="300">+V112+V114</f>
        <v>0</v>
      </c>
      <c r="W111" s="255">
        <f t="shared" ref="W111" si="301">+W112+W114</f>
        <v>0</v>
      </c>
      <c r="X111" s="255">
        <f t="shared" ref="X111" si="302">+X112+X114</f>
        <v>0</v>
      </c>
      <c r="Y111" s="255">
        <f t="shared" ref="Y111" si="303">+Y112+Y114</f>
        <v>0</v>
      </c>
      <c r="Z111" s="255">
        <f t="shared" ref="Z111" si="304">+Z112+Z114</f>
        <v>0</v>
      </c>
      <c r="AA111" s="255">
        <f t="shared" ref="AA111" si="305">+AA112+AA114</f>
        <v>0</v>
      </c>
    </row>
    <row r="112" spans="1:27" ht="15.75" customHeight="1" x14ac:dyDescent="0.2">
      <c r="A112" s="99" t="s">
        <v>397</v>
      </c>
      <c r="B112" s="100">
        <v>4</v>
      </c>
      <c r="C112" s="100" t="s">
        <v>27</v>
      </c>
      <c r="D112" s="151" t="s">
        <v>398</v>
      </c>
      <c r="E112" s="256">
        <f>SUM(E113)</f>
        <v>0</v>
      </c>
      <c r="F112" s="256">
        <f t="shared" ref="F112:J112" si="306">SUM(F113)</f>
        <v>0</v>
      </c>
      <c r="G112" s="256">
        <f t="shared" si="306"/>
        <v>0</v>
      </c>
      <c r="H112" s="256">
        <f t="shared" si="306"/>
        <v>0</v>
      </c>
      <c r="I112" s="256">
        <f t="shared" si="306"/>
        <v>0</v>
      </c>
      <c r="J112" s="256">
        <f t="shared" si="306"/>
        <v>0</v>
      </c>
      <c r="K112" s="256">
        <f t="shared" ref="K112" si="307">SUM(K113)</f>
        <v>0</v>
      </c>
      <c r="L112" s="256">
        <f t="shared" ref="L112" si="308">SUM(L113)</f>
        <v>0</v>
      </c>
      <c r="M112" s="256">
        <f t="shared" ref="M112" si="309">SUM(M113)</f>
        <v>0</v>
      </c>
      <c r="N112" s="256">
        <f t="shared" ref="N112" si="310">SUM(N113)</f>
        <v>0</v>
      </c>
      <c r="O112" s="256">
        <f t="shared" ref="O112" si="311">SUM(O113)</f>
        <v>0</v>
      </c>
      <c r="P112" s="256">
        <f t="shared" ref="P112" si="312">SUM(P113)</f>
        <v>0</v>
      </c>
      <c r="Q112" s="256">
        <f t="shared" ref="Q112" si="313">SUM(Q113)</f>
        <v>0</v>
      </c>
      <c r="R112" s="256">
        <f t="shared" ref="R112" si="314">SUM(R113)</f>
        <v>0</v>
      </c>
      <c r="S112" s="256">
        <f t="shared" ref="S112" si="315">SUM(S113)</f>
        <v>0</v>
      </c>
      <c r="T112" s="256">
        <f t="shared" ref="T112" si="316">SUM(T113)</f>
        <v>0</v>
      </c>
      <c r="U112" s="256">
        <f t="shared" ref="U112" si="317">SUM(U113)</f>
        <v>0</v>
      </c>
      <c r="V112" s="256">
        <f t="shared" ref="V112" si="318">SUM(V113)</f>
        <v>0</v>
      </c>
      <c r="W112" s="256">
        <f t="shared" ref="W112" si="319">SUM(W113)</f>
        <v>0</v>
      </c>
      <c r="X112" s="256">
        <f t="shared" ref="X112" si="320">SUM(X113)</f>
        <v>0</v>
      </c>
      <c r="Y112" s="256">
        <f t="shared" ref="Y112" si="321">SUM(Y113)</f>
        <v>0</v>
      </c>
      <c r="Z112" s="256">
        <f t="shared" ref="Z112" si="322">SUM(Z113)</f>
        <v>0</v>
      </c>
      <c r="AA112" s="256">
        <f t="shared" ref="AA112" si="323">SUM(AA113)</f>
        <v>0</v>
      </c>
    </row>
    <row r="113" spans="1:27" ht="15.75" customHeight="1" x14ac:dyDescent="0.2">
      <c r="A113" s="145" t="s">
        <v>399</v>
      </c>
      <c r="B113" s="146">
        <v>5</v>
      </c>
      <c r="C113" s="146" t="s">
        <v>118</v>
      </c>
      <c r="D113" s="152" t="s">
        <v>400</v>
      </c>
      <c r="E113" s="482"/>
      <c r="F113" s="311"/>
      <c r="G113" s="311"/>
      <c r="H113" s="311"/>
      <c r="I113" s="311"/>
      <c r="J113" s="484">
        <f t="shared" ref="J113" si="324">+E113+F113-G113+H113-I113</f>
        <v>0</v>
      </c>
      <c r="K113" s="317"/>
      <c r="L113" s="317"/>
      <c r="M113" s="317"/>
      <c r="N113" s="317"/>
      <c r="O113" s="486">
        <f t="shared" ref="O113" si="325">SUM(K113:N113)</f>
        <v>0</v>
      </c>
      <c r="P113" s="489">
        <f>+'ANEXO No 4A'!I854</f>
        <v>0</v>
      </c>
      <c r="Q113" s="317"/>
      <c r="R113" s="317"/>
      <c r="S113" s="317"/>
      <c r="T113" s="317"/>
      <c r="U113" s="494">
        <f t="shared" ref="U113" si="326">SUM(Q113:T113)</f>
        <v>0</v>
      </c>
      <c r="V113" s="317"/>
      <c r="W113" s="317"/>
      <c r="X113" s="317"/>
      <c r="Y113" s="317"/>
      <c r="Z113" s="498">
        <f t="shared" ref="Z113" si="327">SUM(V113:Y113)</f>
        <v>0</v>
      </c>
      <c r="AA113" s="500">
        <f>+J113-P113</f>
        <v>0</v>
      </c>
    </row>
    <row r="114" spans="1:27" ht="15.75" customHeight="1" x14ac:dyDescent="0.2">
      <c r="A114" s="99" t="s">
        <v>401</v>
      </c>
      <c r="B114" s="100">
        <v>4</v>
      </c>
      <c r="C114" s="100" t="s">
        <v>27</v>
      </c>
      <c r="D114" s="151" t="s">
        <v>402</v>
      </c>
      <c r="E114" s="256">
        <f>+E115</f>
        <v>0</v>
      </c>
      <c r="F114" s="256">
        <f>+F115</f>
        <v>0</v>
      </c>
      <c r="G114" s="256">
        <f t="shared" ref="G114:J114" si="328">+G115</f>
        <v>0</v>
      </c>
      <c r="H114" s="256">
        <f t="shared" si="328"/>
        <v>0</v>
      </c>
      <c r="I114" s="256">
        <f t="shared" si="328"/>
        <v>0</v>
      </c>
      <c r="J114" s="256">
        <f t="shared" si="328"/>
        <v>0</v>
      </c>
      <c r="K114" s="256">
        <f t="shared" ref="K114" si="329">+K115</f>
        <v>0</v>
      </c>
      <c r="L114" s="256">
        <f t="shared" ref="L114" si="330">+L115</f>
        <v>0</v>
      </c>
      <c r="M114" s="256">
        <f t="shared" ref="M114" si="331">+M115</f>
        <v>0</v>
      </c>
      <c r="N114" s="256">
        <f t="shared" ref="N114:P114" si="332">+N115</f>
        <v>0</v>
      </c>
      <c r="O114" s="256">
        <f t="shared" si="332"/>
        <v>0</v>
      </c>
      <c r="P114" s="256">
        <f t="shared" si="332"/>
        <v>0</v>
      </c>
      <c r="Q114" s="256">
        <f t="shared" ref="Q114" si="333">+Q115</f>
        <v>0</v>
      </c>
      <c r="R114" s="256">
        <f t="shared" ref="R114" si="334">+R115</f>
        <v>0</v>
      </c>
      <c r="S114" s="256">
        <f t="shared" ref="S114" si="335">+S115</f>
        <v>0</v>
      </c>
      <c r="T114" s="256">
        <f t="shared" ref="T114:U114" si="336">+T115</f>
        <v>0</v>
      </c>
      <c r="U114" s="256">
        <f t="shared" si="336"/>
        <v>0</v>
      </c>
      <c r="V114" s="256">
        <f t="shared" ref="V114" si="337">+V115</f>
        <v>0</v>
      </c>
      <c r="W114" s="256">
        <f t="shared" ref="W114" si="338">+W115</f>
        <v>0</v>
      </c>
      <c r="X114" s="256">
        <f t="shared" ref="X114" si="339">+X115</f>
        <v>0</v>
      </c>
      <c r="Y114" s="256">
        <f t="shared" ref="Y114" si="340">+Y115</f>
        <v>0</v>
      </c>
      <c r="Z114" s="256">
        <f t="shared" ref="Z114" si="341">+Z115</f>
        <v>0</v>
      </c>
      <c r="AA114" s="256">
        <f t="shared" ref="AA114" si="342">+AA115</f>
        <v>0</v>
      </c>
    </row>
    <row r="115" spans="1:27" ht="15.75" customHeight="1" x14ac:dyDescent="0.2">
      <c r="A115" s="392" t="s">
        <v>403</v>
      </c>
      <c r="B115" s="393">
        <v>5</v>
      </c>
      <c r="C115" s="393" t="s">
        <v>118</v>
      </c>
      <c r="D115" s="394" t="s">
        <v>404</v>
      </c>
      <c r="E115" s="482"/>
      <c r="F115" s="396"/>
      <c r="G115" s="396"/>
      <c r="H115" s="396"/>
      <c r="I115" s="396"/>
      <c r="J115" s="484">
        <f>+E115+F115-G115+H115-I115</f>
        <v>0</v>
      </c>
      <c r="K115" s="411"/>
      <c r="L115" s="411"/>
      <c r="M115" s="411"/>
      <c r="N115" s="411"/>
      <c r="O115" s="488">
        <f>SUM(K115:N115)</f>
        <v>0</v>
      </c>
      <c r="P115" s="491">
        <f>+'ANEXO No 4A'!I867</f>
        <v>0</v>
      </c>
      <c r="Q115" s="411"/>
      <c r="R115" s="411"/>
      <c r="S115" s="411"/>
      <c r="T115" s="411"/>
      <c r="U115" s="495">
        <f>SUM(Q115:T115)</f>
        <v>0</v>
      </c>
      <c r="V115" s="397"/>
      <c r="W115" s="411"/>
      <c r="X115" s="411"/>
      <c r="Y115" s="411"/>
      <c r="Z115" s="499">
        <f>SUM(V115:Y115)</f>
        <v>0</v>
      </c>
      <c r="AA115" s="501">
        <f>+J115-P115</f>
        <v>0</v>
      </c>
    </row>
    <row r="116" spans="1:27" ht="15" x14ac:dyDescent="0.25">
      <c r="E116" s="56"/>
      <c r="F116" s="56"/>
      <c r="Q116" s="57"/>
      <c r="R116" s="57"/>
      <c r="S116" s="57"/>
      <c r="T116" s="57"/>
      <c r="U116" s="57"/>
      <c r="V116" s="57"/>
      <c r="W116" s="57"/>
      <c r="X116" s="57"/>
      <c r="Y116" s="57"/>
      <c r="Z116" s="57"/>
    </row>
    <row r="117" spans="1:27" x14ac:dyDescent="0.2">
      <c r="Q117" s="57"/>
      <c r="R117" s="57"/>
      <c r="S117" s="57"/>
      <c r="T117" s="57"/>
      <c r="U117" s="57"/>
      <c r="V117" s="57"/>
      <c r="W117" s="57"/>
      <c r="X117" s="57"/>
      <c r="Y117" s="57"/>
      <c r="Z117" s="551">
        <f>+Z16-'ANEXO No 4A'!N868</f>
        <v>0</v>
      </c>
    </row>
    <row r="121" spans="1:27" ht="15.75" x14ac:dyDescent="0.25">
      <c r="A121" s="587" t="s">
        <v>530</v>
      </c>
      <c r="B121" s="587"/>
      <c r="C121" s="587"/>
      <c r="D121" s="78" t="str">
        <f>+'ANEXO No 1'!D96</f>
        <v>SANDRA YANETH SANTIAGO CASTRO</v>
      </c>
      <c r="E121" s="26"/>
      <c r="F121" s="26"/>
      <c r="G121" s="26"/>
      <c r="H121" s="26"/>
      <c r="I121" s="26"/>
      <c r="J121" s="26"/>
      <c r="K121" s="26"/>
      <c r="L121" s="26"/>
      <c r="M121" s="26"/>
      <c r="N121" s="26"/>
      <c r="O121" s="26"/>
      <c r="P121" s="268"/>
      <c r="Q121" s="26"/>
      <c r="R121" s="26"/>
      <c r="S121" s="26"/>
      <c r="T121" s="26"/>
      <c r="U121" s="26"/>
      <c r="V121" s="26"/>
      <c r="W121" s="26"/>
      <c r="X121" s="26"/>
      <c r="Y121" s="26"/>
      <c r="Z121" s="26"/>
      <c r="AA121" s="58"/>
    </row>
    <row r="122" spans="1:27" ht="15.75" x14ac:dyDescent="0.25">
      <c r="A122" s="557" t="s">
        <v>531</v>
      </c>
      <c r="B122" s="557"/>
      <c r="C122" s="557"/>
      <c r="D122" s="457">
        <f>+'ANEXO No 1'!D97</f>
        <v>35264768</v>
      </c>
      <c r="E122" s="26"/>
      <c r="F122" s="26"/>
      <c r="G122" s="26"/>
      <c r="H122" s="26"/>
      <c r="I122" s="26"/>
      <c r="J122" s="26"/>
      <c r="K122" s="26"/>
      <c r="L122" s="26"/>
      <c r="M122" s="26"/>
      <c r="N122" s="26"/>
      <c r="O122" s="26"/>
      <c r="P122" s="268"/>
      <c r="Q122" s="26"/>
      <c r="R122" s="26"/>
      <c r="S122" s="26"/>
      <c r="T122" s="26"/>
      <c r="U122" s="26"/>
      <c r="V122" s="26"/>
      <c r="W122" s="26"/>
      <c r="X122" s="26"/>
      <c r="Y122" s="26"/>
      <c r="Z122" s="26"/>
      <c r="AA122" s="58"/>
    </row>
    <row r="123" spans="1:27" ht="15.75" x14ac:dyDescent="0.25">
      <c r="A123" s="26" t="s">
        <v>35</v>
      </c>
      <c r="D123" s="78" t="str">
        <f>+'ANEXO No 1'!D98</f>
        <v>Rector( A)</v>
      </c>
      <c r="E123" s="26"/>
      <c r="F123" s="26"/>
      <c r="G123" s="26"/>
      <c r="H123" s="26"/>
      <c r="I123" s="26"/>
      <c r="J123" s="26"/>
      <c r="K123" s="26"/>
      <c r="L123" s="26"/>
      <c r="M123" s="26"/>
      <c r="N123" s="26"/>
      <c r="O123" s="26"/>
      <c r="P123" s="268"/>
      <c r="Q123" s="26"/>
      <c r="R123" s="26"/>
      <c r="S123" s="26"/>
      <c r="T123" s="26"/>
      <c r="U123" s="26"/>
      <c r="V123" s="26"/>
      <c r="W123" s="26"/>
      <c r="X123" s="26"/>
      <c r="Y123" s="26"/>
      <c r="Z123" s="26"/>
      <c r="AA123" s="58"/>
    </row>
    <row r="124" spans="1:27" ht="15" x14ac:dyDescent="0.25">
      <c r="A124" s="618" t="s">
        <v>526</v>
      </c>
      <c r="B124" s="618"/>
      <c r="C124" s="618"/>
      <c r="D124" s="618"/>
      <c r="E124" s="618"/>
      <c r="F124" s="618"/>
      <c r="G124" s="618"/>
      <c r="H124" s="618"/>
      <c r="I124" s="618"/>
      <c r="J124" s="618"/>
      <c r="K124" s="618"/>
      <c r="L124" s="27"/>
      <c r="M124" s="27"/>
      <c r="N124" s="27"/>
      <c r="O124" s="27"/>
      <c r="P124" s="269"/>
      <c r="Q124" s="27"/>
      <c r="R124" s="27"/>
      <c r="S124" s="27"/>
      <c r="T124" s="27"/>
      <c r="U124" s="27"/>
      <c r="V124" s="27"/>
      <c r="W124" s="27"/>
      <c r="X124" s="27"/>
      <c r="Y124" s="27"/>
      <c r="Z124" s="27"/>
      <c r="AA124" s="58"/>
    </row>
    <row r="125" spans="1:27" ht="15" x14ac:dyDescent="0.25">
      <c r="A125" s="27"/>
      <c r="D125" s="79"/>
      <c r="E125" s="27"/>
      <c r="F125" s="27"/>
      <c r="G125" s="27"/>
      <c r="H125" s="27"/>
      <c r="I125" s="27"/>
      <c r="J125" s="27"/>
      <c r="K125" s="27"/>
      <c r="L125" s="27"/>
      <c r="M125" s="27"/>
      <c r="N125" s="27"/>
      <c r="O125" s="27"/>
      <c r="P125" s="269"/>
      <c r="Q125" s="27"/>
      <c r="R125" s="27"/>
      <c r="S125" s="27"/>
      <c r="T125" s="27"/>
      <c r="U125" s="27"/>
      <c r="V125" s="27"/>
      <c r="W125" s="27"/>
      <c r="X125" s="27"/>
      <c r="Y125" s="27"/>
      <c r="Z125" s="27"/>
      <c r="AA125" s="58"/>
    </row>
    <row r="126" spans="1:27" ht="15" x14ac:dyDescent="0.25">
      <c r="A126" s="27"/>
      <c r="D126" s="79"/>
      <c r="E126" s="27"/>
      <c r="F126" s="27"/>
      <c r="G126" s="27"/>
      <c r="H126" s="27"/>
      <c r="I126" s="27"/>
      <c r="J126" s="27"/>
      <c r="K126" s="27"/>
      <c r="L126" s="27"/>
      <c r="M126" s="27"/>
      <c r="N126" s="27"/>
      <c r="O126" s="27"/>
      <c r="P126" s="269"/>
      <c r="Q126" s="27"/>
      <c r="R126" s="27"/>
      <c r="S126" s="27"/>
      <c r="T126" s="27"/>
      <c r="U126" s="27"/>
      <c r="V126" s="27"/>
      <c r="W126" s="27"/>
      <c r="X126" s="27"/>
      <c r="Y126" s="27"/>
      <c r="Z126" s="27"/>
      <c r="AA126" s="58"/>
    </row>
    <row r="130" spans="1:27" x14ac:dyDescent="0.2">
      <c r="D130" s="48"/>
    </row>
    <row r="132" spans="1:27" ht="12.75" customHeight="1" x14ac:dyDescent="0.2">
      <c r="A132" s="619" t="s">
        <v>58</v>
      </c>
      <c r="B132" s="619"/>
      <c r="C132" s="619"/>
      <c r="D132" s="619"/>
      <c r="E132" s="619"/>
      <c r="F132" s="619"/>
      <c r="G132" s="619"/>
      <c r="H132" s="619"/>
      <c r="I132" s="619"/>
      <c r="J132" s="619"/>
      <c r="K132" s="619"/>
      <c r="L132" s="619"/>
      <c r="M132" s="619"/>
      <c r="N132" s="619"/>
      <c r="O132" s="619"/>
      <c r="P132" s="60"/>
      <c r="Q132" s="60"/>
      <c r="R132" s="60"/>
      <c r="S132" s="60"/>
      <c r="T132" s="60"/>
      <c r="U132" s="60"/>
      <c r="V132" s="60"/>
      <c r="W132" s="60"/>
      <c r="X132" s="60"/>
    </row>
    <row r="133" spans="1:27" ht="16.5" customHeight="1" x14ac:dyDescent="0.2">
      <c r="A133" s="619" t="s">
        <v>59</v>
      </c>
      <c r="B133" s="619"/>
      <c r="C133" s="619"/>
      <c r="D133" s="619"/>
      <c r="E133" s="619"/>
      <c r="F133" s="619"/>
      <c r="G133" s="619"/>
      <c r="H133" s="619"/>
      <c r="I133" s="619"/>
      <c r="J133" s="619"/>
      <c r="K133" s="619"/>
      <c r="L133" s="619"/>
      <c r="M133" s="619"/>
      <c r="N133" s="619"/>
      <c r="O133" s="619"/>
      <c r="P133" s="619"/>
      <c r="Q133" s="619"/>
      <c r="R133" s="619"/>
      <c r="S133" s="619"/>
      <c r="T133" s="619"/>
      <c r="U133" s="619"/>
      <c r="V133" s="619"/>
      <c r="W133" s="619"/>
      <c r="X133" s="619"/>
    </row>
    <row r="134" spans="1:27" ht="20.25" customHeight="1" x14ac:dyDescent="0.2">
      <c r="A134" s="617" t="s">
        <v>56</v>
      </c>
      <c r="B134" s="617"/>
      <c r="C134" s="617"/>
      <c r="D134" s="617"/>
      <c r="E134" s="617"/>
      <c r="F134" s="617"/>
      <c r="G134" s="59"/>
      <c r="H134" s="59"/>
      <c r="I134" s="59"/>
      <c r="J134" s="60"/>
      <c r="K134" s="60"/>
      <c r="L134" s="60"/>
      <c r="M134" s="60"/>
      <c r="N134" s="60"/>
      <c r="O134" s="60"/>
      <c r="P134" s="270"/>
      <c r="Q134" s="60"/>
      <c r="R134" s="60"/>
      <c r="S134" s="60"/>
      <c r="T134" s="60"/>
      <c r="U134" s="60"/>
      <c r="V134" s="60"/>
      <c r="W134" s="60"/>
      <c r="X134" s="60"/>
      <c r="Y134" s="60"/>
      <c r="Z134" s="60"/>
      <c r="AA134" s="60"/>
    </row>
    <row r="135" spans="1:27" ht="44.25" customHeight="1" x14ac:dyDescent="0.2">
      <c r="A135" s="617" t="s">
        <v>70</v>
      </c>
      <c r="B135" s="617"/>
      <c r="C135" s="617"/>
      <c r="D135" s="617"/>
      <c r="E135" s="617"/>
      <c r="F135" s="331"/>
      <c r="G135" s="59"/>
      <c r="H135" s="59"/>
      <c r="I135" s="59"/>
      <c r="J135" s="60"/>
      <c r="K135" s="60"/>
      <c r="L135" s="60"/>
      <c r="M135" s="60"/>
      <c r="N135" s="60"/>
      <c r="O135" s="60"/>
      <c r="P135" s="270"/>
      <c r="Q135" s="60"/>
      <c r="R135" s="60"/>
      <c r="S135" s="60"/>
      <c r="T135" s="60"/>
      <c r="U135" s="60"/>
      <c r="V135" s="60"/>
      <c r="W135" s="60"/>
      <c r="X135" s="60"/>
      <c r="Y135" s="60"/>
      <c r="Z135" s="60"/>
      <c r="AA135" s="60"/>
    </row>
    <row r="136" spans="1:27" ht="32.25" customHeight="1" x14ac:dyDescent="0.2">
      <c r="A136" s="617" t="s">
        <v>78</v>
      </c>
      <c r="B136" s="617"/>
      <c r="C136" s="617"/>
      <c r="D136" s="617"/>
      <c r="E136" s="617"/>
      <c r="F136" s="331"/>
      <c r="G136" s="59"/>
      <c r="H136" s="59"/>
      <c r="I136" s="59"/>
      <c r="J136" s="60"/>
      <c r="K136" s="60"/>
      <c r="L136" s="60"/>
      <c r="M136" s="60"/>
      <c r="N136" s="60"/>
      <c r="O136" s="60"/>
      <c r="P136" s="270"/>
      <c r="Q136" s="60"/>
      <c r="R136" s="60"/>
      <c r="S136" s="60"/>
      <c r="T136" s="60"/>
      <c r="U136" s="60"/>
      <c r="V136" s="60"/>
      <c r="W136" s="60"/>
      <c r="X136" s="60"/>
      <c r="Y136" s="60"/>
      <c r="Z136" s="60"/>
      <c r="AA136" s="60"/>
    </row>
    <row r="137" spans="1:27" ht="19.5" customHeight="1" x14ac:dyDescent="0.2">
      <c r="A137" s="617" t="s">
        <v>79</v>
      </c>
      <c r="B137" s="617"/>
      <c r="C137" s="617"/>
      <c r="D137" s="617"/>
      <c r="E137" s="617"/>
      <c r="F137" s="331"/>
      <c r="G137" s="59"/>
      <c r="H137" s="59"/>
      <c r="I137" s="59"/>
      <c r="J137" s="60"/>
      <c r="K137" s="60"/>
      <c r="L137" s="60"/>
      <c r="M137" s="60"/>
      <c r="N137" s="60"/>
      <c r="O137" s="60"/>
      <c r="P137" s="270"/>
      <c r="Q137" s="60"/>
      <c r="R137" s="60"/>
      <c r="S137" s="60"/>
      <c r="T137" s="60"/>
      <c r="U137" s="60"/>
      <c r="V137" s="60"/>
      <c r="W137" s="60"/>
      <c r="X137" s="60"/>
      <c r="Y137" s="60"/>
      <c r="Z137" s="60"/>
      <c r="AA137" s="60"/>
    </row>
    <row r="138" spans="1:27" ht="12.75" customHeight="1" x14ac:dyDescent="0.2">
      <c r="A138" s="617" t="s">
        <v>80</v>
      </c>
      <c r="B138" s="617"/>
      <c r="C138" s="617"/>
      <c r="D138" s="617"/>
      <c r="E138" s="617"/>
      <c r="F138" s="331"/>
      <c r="G138" s="59"/>
      <c r="H138" s="59"/>
      <c r="I138" s="59"/>
      <c r="J138" s="60"/>
      <c r="K138" s="60"/>
      <c r="L138" s="60"/>
      <c r="M138" s="60"/>
      <c r="N138" s="60"/>
      <c r="O138" s="60"/>
      <c r="P138" s="270"/>
      <c r="Q138" s="60"/>
      <c r="R138" s="60"/>
      <c r="S138" s="60"/>
      <c r="T138" s="60"/>
      <c r="U138" s="60"/>
      <c r="V138" s="60"/>
      <c r="W138" s="60"/>
      <c r="X138" s="60"/>
      <c r="Y138" s="60"/>
      <c r="Z138" s="60"/>
      <c r="AA138" s="60"/>
    </row>
    <row r="139" spans="1:27" x14ac:dyDescent="0.2">
      <c r="D139" s="61"/>
      <c r="E139" s="61"/>
      <c r="F139" s="61"/>
      <c r="G139" s="59"/>
      <c r="H139" s="59"/>
      <c r="I139" s="59"/>
      <c r="J139" s="60"/>
      <c r="K139" s="60"/>
      <c r="L139" s="60"/>
      <c r="M139" s="60"/>
      <c r="N139" s="60"/>
      <c r="O139" s="60"/>
      <c r="P139" s="270"/>
      <c r="Q139" s="60"/>
      <c r="R139" s="60"/>
      <c r="S139" s="60"/>
      <c r="T139" s="60"/>
      <c r="U139" s="60"/>
      <c r="V139" s="60"/>
      <c r="W139" s="60"/>
      <c r="X139" s="60"/>
      <c r="Y139" s="60"/>
      <c r="Z139" s="60"/>
      <c r="AA139" s="60"/>
    </row>
    <row r="140" spans="1:27" ht="12.75" customHeight="1" x14ac:dyDescent="0.2">
      <c r="A140" s="619" t="s">
        <v>55</v>
      </c>
      <c r="B140" s="619"/>
      <c r="C140" s="619"/>
      <c r="D140" s="619"/>
      <c r="E140" s="619"/>
      <c r="F140" s="619"/>
      <c r="G140" s="619"/>
      <c r="H140" s="619"/>
      <c r="I140" s="619"/>
      <c r="J140" s="619"/>
      <c r="K140" s="619"/>
      <c r="L140" s="619"/>
      <c r="M140" s="619"/>
      <c r="N140" s="59"/>
      <c r="O140" s="59"/>
      <c r="P140" s="59"/>
      <c r="Q140" s="59"/>
      <c r="R140" s="59"/>
      <c r="S140" s="59"/>
      <c r="T140" s="59"/>
      <c r="U140" s="59"/>
      <c r="V140" s="59"/>
      <c r="W140" s="59"/>
      <c r="X140" s="59"/>
    </row>
    <row r="141" spans="1:27" x14ac:dyDescent="0.2">
      <c r="A141" s="62" t="s">
        <v>28</v>
      </c>
      <c r="E141" s="62"/>
      <c r="F141" s="62"/>
      <c r="G141" s="62"/>
      <c r="H141" s="62"/>
      <c r="I141" s="62"/>
      <c r="J141" s="62"/>
      <c r="K141" s="62"/>
      <c r="L141" s="62"/>
      <c r="M141" s="62"/>
      <c r="N141" s="62"/>
      <c r="O141" s="62"/>
      <c r="P141" s="63"/>
      <c r="Q141" s="62"/>
      <c r="R141" s="62"/>
      <c r="S141" s="62"/>
      <c r="T141" s="62"/>
      <c r="U141" s="62"/>
      <c r="V141" s="62"/>
      <c r="W141" s="62"/>
      <c r="X141" s="62"/>
      <c r="Y141" s="62"/>
      <c r="Z141" s="62"/>
      <c r="AA141" s="63"/>
    </row>
    <row r="142" spans="1:27" x14ac:dyDescent="0.2">
      <c r="A142" s="62" t="s">
        <v>527</v>
      </c>
      <c r="E142" s="62"/>
      <c r="F142" s="62"/>
      <c r="G142" s="62"/>
      <c r="H142" s="62"/>
      <c r="I142" s="62"/>
      <c r="J142" s="62"/>
      <c r="K142" s="62"/>
      <c r="L142" s="62"/>
      <c r="M142" s="62"/>
      <c r="N142" s="62"/>
      <c r="O142" s="62"/>
      <c r="P142" s="63"/>
      <c r="Q142" s="62"/>
      <c r="R142" s="62"/>
      <c r="S142" s="62"/>
      <c r="T142" s="62"/>
      <c r="U142" s="62"/>
      <c r="V142" s="62"/>
      <c r="W142" s="62"/>
      <c r="X142" s="62"/>
      <c r="Y142" s="62"/>
      <c r="Z142" s="62"/>
      <c r="AA142" s="63"/>
    </row>
    <row r="143" spans="1:27" x14ac:dyDescent="0.2">
      <c r="A143" s="62" t="s">
        <v>29</v>
      </c>
      <c r="D143" s="62"/>
      <c r="E143" s="62"/>
      <c r="F143" s="62"/>
      <c r="G143" s="62"/>
      <c r="H143" s="62"/>
      <c r="I143" s="62"/>
      <c r="J143" s="62"/>
      <c r="K143" s="62"/>
      <c r="L143" s="62"/>
      <c r="M143" s="62"/>
      <c r="N143" s="62"/>
      <c r="O143" s="62"/>
      <c r="P143" s="63"/>
      <c r="Q143" s="62"/>
      <c r="R143" s="62"/>
      <c r="S143" s="62"/>
      <c r="T143" s="62"/>
      <c r="U143" s="62"/>
      <c r="V143" s="62"/>
      <c r="W143" s="62"/>
      <c r="X143" s="62"/>
      <c r="Y143" s="62"/>
      <c r="Z143" s="62"/>
      <c r="AA143" s="63"/>
    </row>
    <row r="144" spans="1:27" x14ac:dyDescent="0.2">
      <c r="A144" s="9" t="s">
        <v>30</v>
      </c>
      <c r="D144" s="62"/>
      <c r="E144" s="62"/>
      <c r="F144" s="62"/>
      <c r="G144" s="62"/>
      <c r="H144" s="62"/>
      <c r="I144" s="62"/>
      <c r="J144" s="62"/>
      <c r="K144" s="62"/>
      <c r="L144" s="62"/>
      <c r="M144" s="62"/>
      <c r="N144" s="62"/>
      <c r="O144" s="62"/>
      <c r="P144" s="63"/>
      <c r="Q144" s="62"/>
      <c r="R144" s="62"/>
      <c r="S144" s="62"/>
      <c r="T144" s="62"/>
      <c r="U144" s="62"/>
      <c r="V144" s="62"/>
      <c r="W144" s="62"/>
      <c r="X144" s="62"/>
      <c r="Y144" s="62"/>
      <c r="Z144" s="62"/>
      <c r="AA144" s="63"/>
    </row>
    <row r="145" spans="1:27" x14ac:dyDescent="0.2">
      <c r="A145" s="62" t="s">
        <v>31</v>
      </c>
      <c r="E145" s="62"/>
      <c r="F145" s="62"/>
      <c r="G145" s="62"/>
      <c r="H145" s="62"/>
      <c r="I145" s="62"/>
      <c r="J145" s="62"/>
      <c r="K145" s="62"/>
      <c r="L145" s="62"/>
      <c r="M145" s="62"/>
      <c r="N145" s="62"/>
      <c r="O145" s="62"/>
      <c r="P145" s="63"/>
      <c r="Q145" s="62"/>
      <c r="R145" s="62"/>
      <c r="S145" s="62"/>
      <c r="T145" s="62"/>
      <c r="U145" s="62"/>
      <c r="V145" s="62"/>
      <c r="W145" s="62"/>
      <c r="X145" s="62"/>
      <c r="Y145" s="62"/>
      <c r="Z145" s="62"/>
      <c r="AA145" s="63"/>
    </row>
    <row r="146" spans="1:27" x14ac:dyDescent="0.2">
      <c r="A146" s="62" t="s">
        <v>32</v>
      </c>
      <c r="E146" s="9"/>
      <c r="F146" s="9"/>
      <c r="G146" s="9"/>
      <c r="H146" s="9"/>
      <c r="I146" s="9"/>
      <c r="J146" s="62"/>
      <c r="K146" s="62"/>
      <c r="L146" s="62"/>
      <c r="M146" s="62"/>
      <c r="N146" s="62"/>
      <c r="O146" s="62"/>
      <c r="P146" s="63"/>
      <c r="Q146" s="62"/>
      <c r="R146" s="62"/>
      <c r="S146" s="62"/>
      <c r="T146" s="62"/>
      <c r="U146" s="62"/>
      <c r="V146" s="62"/>
      <c r="W146" s="62"/>
      <c r="X146" s="62"/>
      <c r="Y146" s="62"/>
      <c r="Z146" s="62"/>
      <c r="AA146" s="63"/>
    </row>
    <row r="147" spans="1:27" x14ac:dyDescent="0.2">
      <c r="A147" s="62" t="s">
        <v>33</v>
      </c>
      <c r="E147" s="62"/>
      <c r="F147" s="62"/>
      <c r="G147" s="62"/>
      <c r="H147" s="62"/>
      <c r="I147" s="62"/>
      <c r="J147" s="62"/>
      <c r="K147" s="62"/>
      <c r="L147" s="62"/>
      <c r="M147" s="62"/>
      <c r="N147" s="62"/>
      <c r="O147" s="62"/>
      <c r="P147" s="63"/>
      <c r="Q147" s="62"/>
      <c r="R147" s="62"/>
      <c r="S147" s="62"/>
      <c r="T147" s="62"/>
      <c r="U147" s="62"/>
      <c r="V147" s="62"/>
      <c r="W147" s="62"/>
      <c r="X147" s="62"/>
      <c r="Y147" s="62"/>
      <c r="Z147" s="62"/>
      <c r="AA147" s="63"/>
    </row>
    <row r="148" spans="1:27" x14ac:dyDescent="0.2">
      <c r="E148" s="62"/>
      <c r="F148" s="62"/>
      <c r="G148" s="62"/>
      <c r="H148" s="62"/>
      <c r="I148" s="62"/>
      <c r="J148" s="9"/>
      <c r="K148" s="9"/>
      <c r="L148" s="9"/>
      <c r="M148" s="9"/>
      <c r="N148" s="9"/>
      <c r="O148" s="9"/>
      <c r="P148" s="271"/>
      <c r="Q148" s="9"/>
      <c r="R148" s="9"/>
      <c r="S148" s="9"/>
      <c r="T148" s="9"/>
      <c r="U148" s="9"/>
      <c r="V148" s="9"/>
      <c r="W148" s="9"/>
      <c r="X148" s="9"/>
      <c r="Y148" s="9"/>
      <c r="Z148" s="9"/>
      <c r="AA148" s="63"/>
    </row>
    <row r="149" spans="1:27" x14ac:dyDescent="0.2">
      <c r="E149" s="62"/>
      <c r="F149" s="62"/>
      <c r="G149" s="62"/>
      <c r="H149" s="62"/>
      <c r="I149" s="62"/>
      <c r="J149" s="9"/>
      <c r="K149" s="9"/>
      <c r="L149" s="9"/>
      <c r="M149" s="9"/>
      <c r="N149" s="9"/>
      <c r="O149" s="9"/>
      <c r="P149" s="271"/>
      <c r="Q149" s="9"/>
      <c r="R149" s="9"/>
      <c r="S149" s="9"/>
      <c r="T149" s="9"/>
      <c r="U149" s="9"/>
      <c r="V149" s="9"/>
      <c r="W149" s="9"/>
      <c r="X149" s="9"/>
      <c r="Y149" s="9"/>
      <c r="Z149" s="9"/>
      <c r="AA149" s="63"/>
    </row>
  </sheetData>
  <sheetProtection algorithmName="SHA-512" hashValue="Xiry60l+8Qj5SsQhiAC/QaNTUCnkeDjusQ6mBhHt15TigswG7/+cWz4amS7UwKU0/sMdorEcR/ALIZp6TvMTiQ==" saltValue="5vv2jO08ve3aMsSDv9ze8A==" spinCount="100000" sheet="1" formatCells="0" formatColumns="0" formatRows="0" autoFilter="0"/>
  <protectedRanges>
    <protectedRange sqref="J11 L11 N11 P11" name="rango 13"/>
  </protectedRanges>
  <customSheetViews>
    <customSheetView guid="{C623EDA4-B184-4DB6-84AC-AADE16BC56FB}" scale="86" topLeftCell="A15">
      <selection activeCell="F17" sqref="F17:F53"/>
      <pageMargins left="0.70866141732283472" right="0.70866141732283472" top="1.5354330708661419" bottom="0.74803149606299213" header="0.31496062992125984" footer="0.31496062992125984"/>
      <pageSetup paperSize="5" scale="40" orientation="landscape" r:id="rId1"/>
      <headerFooter>
        <oddHeader>&amp;C&amp;G
&amp;"-,Negrita"&amp;14GOBERNACION DEL HUILA&amp;"-,Normal"&amp;11
&amp;"-,Negrita"&amp;12SECRETARIA DE EDUCACION&amp;"-,Normal"&amp;11
&amp;"-,Negrita"PROCESO DE INSPECCIÓN Y VIGILANCIA</oddHeader>
      </headerFooter>
    </customSheetView>
  </customSheetViews>
  <mergeCells count="31">
    <mergeCell ref="A140:M140"/>
    <mergeCell ref="A14:A15"/>
    <mergeCell ref="A1:AA1"/>
    <mergeCell ref="A2:AA2"/>
    <mergeCell ref="A3:AA3"/>
    <mergeCell ref="A4:AA4"/>
    <mergeCell ref="P14:P15"/>
    <mergeCell ref="A5:AA5"/>
    <mergeCell ref="A9:AA9"/>
    <mergeCell ref="B14:B15"/>
    <mergeCell ref="C14:C15"/>
    <mergeCell ref="A7:AA7"/>
    <mergeCell ref="A8:AA8"/>
    <mergeCell ref="F14:I14"/>
    <mergeCell ref="Q14:U14"/>
    <mergeCell ref="V14:Z14"/>
    <mergeCell ref="AA14:AA15"/>
    <mergeCell ref="E14:E15"/>
    <mergeCell ref="D14:D15"/>
    <mergeCell ref="K14:O14"/>
    <mergeCell ref="J14:J15"/>
    <mergeCell ref="A124:K124"/>
    <mergeCell ref="A132:O132"/>
    <mergeCell ref="A121:C121"/>
    <mergeCell ref="A122:C122"/>
    <mergeCell ref="A133:X133"/>
    <mergeCell ref="A134:F134"/>
    <mergeCell ref="A135:E135"/>
    <mergeCell ref="A136:E136"/>
    <mergeCell ref="A137:E137"/>
    <mergeCell ref="A138:E138"/>
  </mergeCells>
  <pageMargins left="0.70866141732283472" right="0.70866141732283472" top="0.37" bottom="0.35" header="0.31496062992125984" footer="0.31496062992125984"/>
  <pageSetup paperSize="5" scale="40" orientation="landscape" r:id="rId2"/>
  <drawing r:id="rId3"/>
  <legacyDrawingHF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66"/>
  </sheetPr>
  <dimension ref="A1:N1100"/>
  <sheetViews>
    <sheetView showGridLines="0" zoomScale="80" zoomScaleNormal="80" workbookViewId="0">
      <selection activeCell="I20" sqref="I20"/>
    </sheetView>
  </sheetViews>
  <sheetFormatPr baseColWidth="10" defaultColWidth="11.42578125" defaultRowHeight="15" x14ac:dyDescent="0.25"/>
  <cols>
    <col min="1" max="1" width="9.7109375" style="432" customWidth="1"/>
    <col min="2" max="2" width="14.5703125" style="421" customWidth="1"/>
    <col min="3" max="3" width="9.7109375" style="432" customWidth="1"/>
    <col min="4" max="5" width="12.28515625" style="421" customWidth="1"/>
    <col min="6" max="6" width="38.42578125" style="1" customWidth="1"/>
    <col min="7" max="7" width="20" style="1" customWidth="1"/>
    <col min="8" max="8" width="42.140625" style="1" customWidth="1"/>
    <col min="9" max="9" width="18.140625" style="1" customWidth="1"/>
    <col min="10" max="10" width="14.28515625" style="370" customWidth="1"/>
    <col min="11" max="13" width="14" style="370" customWidth="1"/>
    <col min="14" max="14" width="12.85546875" style="370" customWidth="1"/>
    <col min="15" max="15" width="11.28515625" style="1" customWidth="1"/>
    <col min="16" max="16384" width="11.42578125" style="1"/>
  </cols>
  <sheetData>
    <row r="1" spans="1:14" ht="18.75" x14ac:dyDescent="0.3">
      <c r="A1" s="607" t="str">
        <f>'ANEXO No 1'!A1:T1</f>
        <v>INSTITUCIÓN EDUCATIVA EL TEJAR</v>
      </c>
      <c r="B1" s="607"/>
      <c r="C1" s="607"/>
      <c r="D1" s="607"/>
      <c r="E1" s="607"/>
      <c r="F1" s="607"/>
      <c r="G1" s="607"/>
      <c r="H1" s="607"/>
      <c r="I1" s="607"/>
      <c r="J1" s="607"/>
      <c r="K1" s="607"/>
      <c r="L1" s="607"/>
      <c r="M1" s="607"/>
      <c r="N1" s="607"/>
    </row>
    <row r="2" spans="1:14" ht="18.75" x14ac:dyDescent="0.3">
      <c r="A2" s="606" t="str">
        <f>'ANEXO No 1'!A2:T2</f>
        <v>MUNICIPIO DE TIMANA- HUILA</v>
      </c>
      <c r="B2" s="606"/>
      <c r="C2" s="606"/>
      <c r="D2" s="606"/>
      <c r="E2" s="606"/>
      <c r="F2" s="606"/>
      <c r="G2" s="606"/>
      <c r="H2" s="606"/>
      <c r="I2" s="606"/>
      <c r="J2" s="606"/>
      <c r="K2" s="606"/>
      <c r="L2" s="606"/>
      <c r="M2" s="606"/>
      <c r="N2" s="606"/>
    </row>
    <row r="3" spans="1:14" ht="18.75" x14ac:dyDescent="0.3">
      <c r="A3" s="606" t="str">
        <f>'ANEXO No 1'!A3:T3</f>
        <v>NIT: 891.101.470-5</v>
      </c>
      <c r="B3" s="606"/>
      <c r="C3" s="606"/>
      <c r="D3" s="606"/>
      <c r="E3" s="606"/>
      <c r="F3" s="606"/>
      <c r="G3" s="606"/>
      <c r="H3" s="606"/>
      <c r="I3" s="606"/>
      <c r="J3" s="606"/>
      <c r="K3" s="606"/>
      <c r="L3" s="606"/>
      <c r="M3" s="606"/>
      <c r="N3" s="606"/>
    </row>
    <row r="4" spans="1:14" ht="18.75" x14ac:dyDescent="0.3">
      <c r="A4" s="606" t="str">
        <f>'ANEXO No 1'!A4:T4</f>
        <v>CODIGO DANE No. 241807000427</v>
      </c>
      <c r="B4" s="606"/>
      <c r="C4" s="606"/>
      <c r="D4" s="606"/>
      <c r="E4" s="606"/>
      <c r="F4" s="606"/>
      <c r="G4" s="606"/>
      <c r="H4" s="606"/>
      <c r="I4" s="606"/>
      <c r="J4" s="606"/>
      <c r="K4" s="606"/>
      <c r="L4" s="606"/>
      <c r="M4" s="606"/>
      <c r="N4" s="606"/>
    </row>
    <row r="5" spans="1:14" ht="18.75" x14ac:dyDescent="0.3">
      <c r="A5" s="606" t="str">
        <f>'ANEXO No 1'!A5:T5</f>
        <v>DIRECCION: VEREDA EL TEJAR TIMANA</v>
      </c>
      <c r="B5" s="606"/>
      <c r="C5" s="606"/>
      <c r="D5" s="606"/>
      <c r="E5" s="606"/>
      <c r="F5" s="606"/>
      <c r="G5" s="606"/>
      <c r="H5" s="606"/>
      <c r="I5" s="606"/>
      <c r="J5" s="606"/>
      <c r="K5" s="606"/>
      <c r="L5" s="606"/>
      <c r="M5" s="606"/>
      <c r="N5" s="606"/>
    </row>
    <row r="6" spans="1:14" x14ac:dyDescent="0.25">
      <c r="A6" s="425"/>
      <c r="B6" s="413"/>
      <c r="C6" s="425"/>
      <c r="D6" s="413"/>
      <c r="E6" s="413"/>
      <c r="F6" s="13"/>
      <c r="G6" s="13"/>
      <c r="H6" s="13"/>
      <c r="I6" s="13"/>
    </row>
    <row r="7" spans="1:14" ht="15.75" x14ac:dyDescent="0.25">
      <c r="A7" s="616" t="s">
        <v>43</v>
      </c>
      <c r="B7" s="616"/>
      <c r="C7" s="616"/>
      <c r="D7" s="616"/>
      <c r="E7" s="616"/>
      <c r="F7" s="616"/>
      <c r="G7" s="616"/>
      <c r="H7" s="616"/>
      <c r="I7" s="616"/>
      <c r="J7" s="616"/>
      <c r="K7" s="616"/>
      <c r="L7" s="616"/>
      <c r="M7" s="616"/>
      <c r="N7" s="616"/>
    </row>
    <row r="8" spans="1:14" ht="15.75" x14ac:dyDescent="0.25">
      <c r="A8" s="616" t="s">
        <v>63</v>
      </c>
      <c r="B8" s="616"/>
      <c r="C8" s="616"/>
      <c r="D8" s="616"/>
      <c r="E8" s="616"/>
      <c r="F8" s="616"/>
      <c r="G8" s="616"/>
      <c r="H8" s="616"/>
      <c r="I8" s="616"/>
      <c r="J8" s="616"/>
      <c r="K8" s="616"/>
      <c r="L8" s="616"/>
      <c r="M8" s="616"/>
      <c r="N8" s="616"/>
    </row>
    <row r="9" spans="1:14" ht="15.75" x14ac:dyDescent="0.25">
      <c r="A9" s="616" t="str">
        <f>'ANEXO No 1'!A9:T9</f>
        <v>VIGENCIA 2026</v>
      </c>
      <c r="B9" s="616"/>
      <c r="C9" s="616"/>
      <c r="D9" s="616"/>
      <c r="E9" s="616"/>
      <c r="F9" s="616"/>
      <c r="G9" s="616"/>
      <c r="H9" s="616"/>
      <c r="I9" s="616"/>
      <c r="J9" s="616"/>
      <c r="K9" s="616"/>
      <c r="L9" s="616"/>
      <c r="M9" s="616"/>
      <c r="N9" s="616"/>
    </row>
    <row r="10" spans="1:14" ht="16.5" thickBot="1" x14ac:dyDescent="0.3">
      <c r="A10" s="426"/>
      <c r="B10" s="414"/>
      <c r="C10" s="426"/>
      <c r="D10" s="414"/>
      <c r="E10" s="414"/>
      <c r="F10" s="295"/>
      <c r="G10" s="295"/>
      <c r="H10" s="295"/>
      <c r="I10" s="295"/>
    </row>
    <row r="11" spans="1:14" s="8" customFormat="1" ht="30" customHeight="1" thickBot="1" x14ac:dyDescent="0.25">
      <c r="A11" s="633" t="s">
        <v>421</v>
      </c>
      <c r="B11" s="634"/>
      <c r="C11" s="634"/>
      <c r="D11" s="634"/>
      <c r="E11" s="634"/>
      <c r="F11" s="634"/>
      <c r="G11" s="634"/>
      <c r="H11" s="634"/>
      <c r="I11" s="634"/>
      <c r="J11" s="634"/>
      <c r="K11" s="634"/>
      <c r="L11" s="634"/>
      <c r="M11" s="634"/>
      <c r="N11" s="635"/>
    </row>
    <row r="12" spans="1:14" s="8" customFormat="1" ht="26.25" thickBot="1" x14ac:dyDescent="0.25">
      <c r="A12" s="427" t="s">
        <v>418</v>
      </c>
      <c r="B12" s="415" t="s">
        <v>419</v>
      </c>
      <c r="C12" s="427" t="s">
        <v>420</v>
      </c>
      <c r="D12" s="415" t="s">
        <v>36</v>
      </c>
      <c r="E12" s="552" t="s">
        <v>533</v>
      </c>
      <c r="F12" s="229" t="s">
        <v>0</v>
      </c>
      <c r="G12" s="229" t="s">
        <v>2</v>
      </c>
      <c r="H12" s="229" t="s">
        <v>37</v>
      </c>
      <c r="I12" s="517" t="s">
        <v>5</v>
      </c>
      <c r="J12" s="542" t="s">
        <v>517</v>
      </c>
      <c r="K12" s="526" t="s">
        <v>518</v>
      </c>
      <c r="L12" s="531" t="s">
        <v>519</v>
      </c>
      <c r="M12" s="524" t="s">
        <v>520</v>
      </c>
      <c r="N12" s="536" t="s">
        <v>608</v>
      </c>
    </row>
    <row r="13" spans="1:14" s="8" customFormat="1" x14ac:dyDescent="0.2">
      <c r="A13" s="400"/>
      <c r="B13" s="401"/>
      <c r="C13" s="438"/>
      <c r="D13" s="401"/>
      <c r="E13" s="401"/>
      <c r="F13" s="402"/>
      <c r="G13" s="403"/>
      <c r="H13" s="404"/>
      <c r="I13" s="518"/>
      <c r="J13" s="543"/>
      <c r="K13" s="527"/>
      <c r="L13" s="532"/>
      <c r="M13" s="539"/>
      <c r="N13" s="522">
        <f t="shared" ref="N13:N18" si="0">SUM(J13:M13)</f>
        <v>0</v>
      </c>
    </row>
    <row r="14" spans="1:14" s="8" customFormat="1" ht="12.75" x14ac:dyDescent="0.2">
      <c r="A14" s="237"/>
      <c r="B14" s="238"/>
      <c r="C14" s="239"/>
      <c r="D14" s="238"/>
      <c r="E14" s="238"/>
      <c r="F14" s="240"/>
      <c r="G14" s="241"/>
      <c r="H14" s="242"/>
      <c r="I14" s="519"/>
      <c r="J14" s="544"/>
      <c r="K14" s="528"/>
      <c r="L14" s="533"/>
      <c r="M14" s="540"/>
      <c r="N14" s="523">
        <f t="shared" si="0"/>
        <v>0</v>
      </c>
    </row>
    <row r="15" spans="1:14" s="8" customFormat="1" ht="12.75" x14ac:dyDescent="0.2">
      <c r="A15" s="237"/>
      <c r="B15" s="238"/>
      <c r="C15" s="239"/>
      <c r="D15" s="238"/>
      <c r="E15" s="238"/>
      <c r="F15" s="240"/>
      <c r="G15" s="241"/>
      <c r="H15" s="242"/>
      <c r="I15" s="519"/>
      <c r="J15" s="544"/>
      <c r="K15" s="528"/>
      <c r="L15" s="533"/>
      <c r="M15" s="540"/>
      <c r="N15" s="523">
        <f t="shared" si="0"/>
        <v>0</v>
      </c>
    </row>
    <row r="16" spans="1:14" s="8" customFormat="1" ht="12.75" x14ac:dyDescent="0.2">
      <c r="A16" s="237"/>
      <c r="B16" s="238"/>
      <c r="C16" s="239"/>
      <c r="D16" s="238"/>
      <c r="E16" s="238"/>
      <c r="F16" s="555"/>
      <c r="G16" s="241"/>
      <c r="H16" s="242"/>
      <c r="I16" s="519"/>
      <c r="J16" s="544"/>
      <c r="K16" s="528"/>
      <c r="L16" s="533"/>
      <c r="M16" s="540"/>
      <c r="N16" s="523">
        <f t="shared" si="0"/>
        <v>0</v>
      </c>
    </row>
    <row r="17" spans="1:14" s="8" customFormat="1" ht="12.75" x14ac:dyDescent="0.2">
      <c r="A17" s="237"/>
      <c r="B17" s="238"/>
      <c r="C17" s="239"/>
      <c r="D17" s="238"/>
      <c r="E17" s="238"/>
      <c r="F17" s="240"/>
      <c r="G17" s="241"/>
      <c r="H17" s="242"/>
      <c r="I17" s="519"/>
      <c r="J17" s="544"/>
      <c r="K17" s="528"/>
      <c r="L17" s="533"/>
      <c r="M17" s="540"/>
      <c r="N17" s="523">
        <f t="shared" si="0"/>
        <v>0</v>
      </c>
    </row>
    <row r="18" spans="1:14" s="8" customFormat="1" ht="12.75" x14ac:dyDescent="0.2">
      <c r="A18" s="237"/>
      <c r="B18" s="238"/>
      <c r="C18" s="239"/>
      <c r="D18" s="238"/>
      <c r="E18" s="238"/>
      <c r="F18" s="240"/>
      <c r="G18" s="241"/>
      <c r="H18" s="242"/>
      <c r="I18" s="519"/>
      <c r="J18" s="544"/>
      <c r="K18" s="528"/>
      <c r="L18" s="533"/>
      <c r="M18" s="540"/>
      <c r="N18" s="523">
        <f t="shared" si="0"/>
        <v>0</v>
      </c>
    </row>
    <row r="19" spans="1:14" s="8" customFormat="1" ht="12.75" x14ac:dyDescent="0.2">
      <c r="A19" s="237"/>
      <c r="B19" s="238"/>
      <c r="C19" s="239"/>
      <c r="D19" s="238"/>
      <c r="E19" s="238"/>
      <c r="F19" s="240"/>
      <c r="G19" s="241"/>
      <c r="H19" s="242"/>
      <c r="I19" s="519"/>
      <c r="J19" s="544"/>
      <c r="K19" s="528"/>
      <c r="L19" s="533"/>
      <c r="M19" s="540"/>
      <c r="N19" s="523">
        <f t="shared" ref="N19:N21" si="1">SUM(J19:M19)</f>
        <v>0</v>
      </c>
    </row>
    <row r="20" spans="1:14" s="8" customFormat="1" ht="12.75" x14ac:dyDescent="0.2">
      <c r="A20" s="237"/>
      <c r="B20" s="238"/>
      <c r="C20" s="239"/>
      <c r="D20" s="238"/>
      <c r="E20" s="238"/>
      <c r="F20" s="240"/>
      <c r="G20" s="241"/>
      <c r="H20" s="242"/>
      <c r="I20" s="519"/>
      <c r="J20" s="544"/>
      <c r="K20" s="528"/>
      <c r="L20" s="533"/>
      <c r="M20" s="540"/>
      <c r="N20" s="523">
        <f t="shared" si="1"/>
        <v>0</v>
      </c>
    </row>
    <row r="21" spans="1:14" s="8" customFormat="1" ht="13.5" thickBot="1" x14ac:dyDescent="0.25">
      <c r="A21" s="243"/>
      <c r="B21" s="244"/>
      <c r="C21" s="245"/>
      <c r="D21" s="244"/>
      <c r="E21" s="244"/>
      <c r="F21" s="246"/>
      <c r="G21" s="247"/>
      <c r="H21" s="248"/>
      <c r="I21" s="520"/>
      <c r="J21" s="545"/>
      <c r="K21" s="529"/>
      <c r="L21" s="534"/>
      <c r="M21" s="541"/>
      <c r="N21" s="537">
        <f t="shared" si="1"/>
        <v>0</v>
      </c>
    </row>
    <row r="22" spans="1:14" s="8" customFormat="1" ht="13.5" thickBot="1" x14ac:dyDescent="0.25">
      <c r="A22" s="639" t="s">
        <v>4</v>
      </c>
      <c r="B22" s="640"/>
      <c r="C22" s="640"/>
      <c r="D22" s="640"/>
      <c r="E22" s="640"/>
      <c r="F22" s="640"/>
      <c r="G22" s="640"/>
      <c r="H22" s="641"/>
      <c r="I22" s="521">
        <f t="shared" ref="I22:N22" si="2">SUM(I13:I21)</f>
        <v>0</v>
      </c>
      <c r="J22" s="546">
        <f t="shared" si="2"/>
        <v>0</v>
      </c>
      <c r="K22" s="530">
        <f t="shared" si="2"/>
        <v>0</v>
      </c>
      <c r="L22" s="535">
        <f t="shared" si="2"/>
        <v>0</v>
      </c>
      <c r="M22" s="525">
        <f t="shared" si="2"/>
        <v>0</v>
      </c>
      <c r="N22" s="538">
        <f t="shared" si="2"/>
        <v>0</v>
      </c>
    </row>
    <row r="23" spans="1:14" ht="15.75" customHeight="1" thickBot="1" x14ac:dyDescent="0.3">
      <c r="A23" s="633" t="s">
        <v>422</v>
      </c>
      <c r="B23" s="634"/>
      <c r="C23" s="634"/>
      <c r="D23" s="634"/>
      <c r="E23" s="634"/>
      <c r="F23" s="634"/>
      <c r="G23" s="634"/>
      <c r="H23" s="634"/>
      <c r="I23" s="634"/>
      <c r="J23" s="634"/>
      <c r="K23" s="634"/>
      <c r="L23" s="634"/>
      <c r="M23" s="634"/>
      <c r="N23" s="635"/>
    </row>
    <row r="24" spans="1:14" ht="26.25" thickBot="1" x14ac:dyDescent="0.3">
      <c r="A24" s="428" t="s">
        <v>418</v>
      </c>
      <c r="B24" s="416" t="s">
        <v>419</v>
      </c>
      <c r="C24" s="428" t="s">
        <v>420</v>
      </c>
      <c r="D24" s="416" t="s">
        <v>36</v>
      </c>
      <c r="E24" s="552" t="s">
        <v>533</v>
      </c>
      <c r="F24" s="297" t="s">
        <v>0</v>
      </c>
      <c r="G24" s="297" t="s">
        <v>2</v>
      </c>
      <c r="H24" s="297" t="s">
        <v>37</v>
      </c>
      <c r="I24" s="517" t="s">
        <v>5</v>
      </c>
      <c r="J24" s="542" t="s">
        <v>517</v>
      </c>
      <c r="K24" s="526" t="s">
        <v>518</v>
      </c>
      <c r="L24" s="531" t="s">
        <v>519</v>
      </c>
      <c r="M24" s="524" t="s">
        <v>520</v>
      </c>
      <c r="N24" s="536" t="s">
        <v>608</v>
      </c>
    </row>
    <row r="25" spans="1:14" x14ac:dyDescent="0.25">
      <c r="A25" s="400"/>
      <c r="B25" s="401"/>
      <c r="C25" s="438"/>
      <c r="D25" s="401"/>
      <c r="E25" s="401"/>
      <c r="F25" s="402"/>
      <c r="G25" s="403"/>
      <c r="H25" s="404"/>
      <c r="I25" s="518"/>
      <c r="J25" s="543"/>
      <c r="K25" s="527"/>
      <c r="L25" s="532"/>
      <c r="M25" s="539"/>
      <c r="N25" s="522">
        <f t="shared" ref="N25:N31" si="3">SUM(J25:M25)</f>
        <v>0</v>
      </c>
    </row>
    <row r="26" spans="1:14" x14ac:dyDescent="0.25">
      <c r="A26" s="237"/>
      <c r="B26" s="399"/>
      <c r="C26" s="439"/>
      <c r="D26" s="399"/>
      <c r="E26" s="399"/>
      <c r="F26" s="240"/>
      <c r="G26" s="241"/>
      <c r="H26" s="242"/>
      <c r="I26" s="519"/>
      <c r="J26" s="544"/>
      <c r="K26" s="528"/>
      <c r="L26" s="533"/>
      <c r="M26" s="540"/>
      <c r="N26" s="523">
        <f t="shared" si="3"/>
        <v>0</v>
      </c>
    </row>
    <row r="27" spans="1:14" x14ac:dyDescent="0.25">
      <c r="A27" s="237"/>
      <c r="B27" s="399"/>
      <c r="C27" s="439"/>
      <c r="D27" s="399"/>
      <c r="E27" s="399"/>
      <c r="F27" s="240"/>
      <c r="G27" s="241"/>
      <c r="H27" s="242"/>
      <c r="I27" s="519"/>
      <c r="J27" s="544"/>
      <c r="K27" s="528"/>
      <c r="L27" s="533"/>
      <c r="M27" s="540"/>
      <c r="N27" s="523">
        <f t="shared" si="3"/>
        <v>0</v>
      </c>
    </row>
    <row r="28" spans="1:14" x14ac:dyDescent="0.25">
      <c r="A28" s="237"/>
      <c r="B28" s="399"/>
      <c r="C28" s="439"/>
      <c r="D28" s="399"/>
      <c r="E28" s="399"/>
      <c r="F28" s="240"/>
      <c r="G28" s="241"/>
      <c r="H28" s="242"/>
      <c r="I28" s="519"/>
      <c r="J28" s="544"/>
      <c r="K28" s="528"/>
      <c r="L28" s="533"/>
      <c r="M28" s="540"/>
      <c r="N28" s="523">
        <f t="shared" si="3"/>
        <v>0</v>
      </c>
    </row>
    <row r="29" spans="1:14" x14ac:dyDescent="0.25">
      <c r="A29" s="237"/>
      <c r="B29" s="399"/>
      <c r="C29" s="439"/>
      <c r="D29" s="399"/>
      <c r="E29" s="399"/>
      <c r="F29" s="240"/>
      <c r="G29" s="241"/>
      <c r="H29" s="242"/>
      <c r="I29" s="519"/>
      <c r="J29" s="544"/>
      <c r="K29" s="528"/>
      <c r="L29" s="533"/>
      <c r="M29" s="540"/>
      <c r="N29" s="523">
        <f t="shared" si="3"/>
        <v>0</v>
      </c>
    </row>
    <row r="30" spans="1:14" x14ac:dyDescent="0.25">
      <c r="A30" s="237"/>
      <c r="B30" s="399"/>
      <c r="C30" s="439"/>
      <c r="D30" s="399"/>
      <c r="E30" s="399"/>
      <c r="F30" s="240"/>
      <c r="G30" s="241"/>
      <c r="H30" s="242"/>
      <c r="I30" s="519"/>
      <c r="J30" s="544"/>
      <c r="K30" s="528"/>
      <c r="L30" s="533"/>
      <c r="M30" s="540"/>
      <c r="N30" s="523">
        <f t="shared" si="3"/>
        <v>0</v>
      </c>
    </row>
    <row r="31" spans="1:14" x14ac:dyDescent="0.25">
      <c r="A31" s="237"/>
      <c r="B31" s="399"/>
      <c r="C31" s="439"/>
      <c r="D31" s="399"/>
      <c r="E31" s="399"/>
      <c r="F31" s="240"/>
      <c r="G31" s="241"/>
      <c r="H31" s="242"/>
      <c r="I31" s="519"/>
      <c r="J31" s="544"/>
      <c r="K31" s="528"/>
      <c r="L31" s="533"/>
      <c r="M31" s="540"/>
      <c r="N31" s="523">
        <f t="shared" si="3"/>
        <v>0</v>
      </c>
    </row>
    <row r="32" spans="1:14" x14ac:dyDescent="0.25">
      <c r="A32" s="237"/>
      <c r="B32" s="399"/>
      <c r="C32" s="439"/>
      <c r="D32" s="399"/>
      <c r="E32" s="399"/>
      <c r="F32" s="240"/>
      <c r="G32" s="241"/>
      <c r="H32" s="242"/>
      <c r="I32" s="519"/>
      <c r="J32" s="544"/>
      <c r="K32" s="528"/>
      <c r="L32" s="533"/>
      <c r="M32" s="540"/>
      <c r="N32" s="523">
        <f t="shared" ref="N32:N34" si="4">SUM(J32:M32)</f>
        <v>0</v>
      </c>
    </row>
    <row r="33" spans="1:14" x14ac:dyDescent="0.25">
      <c r="A33" s="237"/>
      <c r="B33" s="399"/>
      <c r="C33" s="439"/>
      <c r="D33" s="399"/>
      <c r="E33" s="399"/>
      <c r="F33" s="240"/>
      <c r="G33" s="241"/>
      <c r="H33" s="242"/>
      <c r="I33" s="519"/>
      <c r="J33" s="544"/>
      <c r="K33" s="528"/>
      <c r="L33" s="533"/>
      <c r="M33" s="540"/>
      <c r="N33" s="523">
        <f t="shared" si="4"/>
        <v>0</v>
      </c>
    </row>
    <row r="34" spans="1:14" ht="15.75" thickBot="1" x14ac:dyDescent="0.3">
      <c r="A34" s="405"/>
      <c r="B34" s="406"/>
      <c r="C34" s="440"/>
      <c r="D34" s="406"/>
      <c r="E34" s="406"/>
      <c r="F34" s="407"/>
      <c r="G34" s="408"/>
      <c r="H34" s="409"/>
      <c r="I34" s="520"/>
      <c r="J34" s="545"/>
      <c r="K34" s="529"/>
      <c r="L34" s="534"/>
      <c r="M34" s="541"/>
      <c r="N34" s="537">
        <f t="shared" si="4"/>
        <v>0</v>
      </c>
    </row>
    <row r="35" spans="1:14" ht="15.75" thickBot="1" x14ac:dyDescent="0.3">
      <c r="A35" s="644" t="s">
        <v>4</v>
      </c>
      <c r="B35" s="644"/>
      <c r="C35" s="644"/>
      <c r="D35" s="644"/>
      <c r="E35" s="644"/>
      <c r="F35" s="644"/>
      <c r="G35" s="644"/>
      <c r="H35" s="644"/>
      <c r="I35" s="521">
        <f>SUM(I25:I34)</f>
        <v>0</v>
      </c>
      <c r="J35" s="546">
        <f t="shared" ref="J35:N35" si="5">SUM(J25:J34)</f>
        <v>0</v>
      </c>
      <c r="K35" s="530">
        <f t="shared" si="5"/>
        <v>0</v>
      </c>
      <c r="L35" s="535">
        <f t="shared" si="5"/>
        <v>0</v>
      </c>
      <c r="M35" s="525">
        <f t="shared" si="5"/>
        <v>0</v>
      </c>
      <c r="N35" s="538">
        <f t="shared" si="5"/>
        <v>0</v>
      </c>
    </row>
    <row r="36" spans="1:14" ht="15.75" customHeight="1" thickBot="1" x14ac:dyDescent="0.3">
      <c r="A36" s="633" t="s">
        <v>423</v>
      </c>
      <c r="B36" s="634"/>
      <c r="C36" s="634"/>
      <c r="D36" s="634"/>
      <c r="E36" s="634"/>
      <c r="F36" s="634"/>
      <c r="G36" s="634"/>
      <c r="H36" s="634"/>
      <c r="I36" s="634"/>
      <c r="J36" s="634"/>
      <c r="K36" s="634"/>
      <c r="L36" s="634"/>
      <c r="M36" s="634"/>
      <c r="N36" s="635"/>
    </row>
    <row r="37" spans="1:14" ht="26.25" thickBot="1" x14ac:dyDescent="0.3">
      <c r="A37" s="428" t="s">
        <v>418</v>
      </c>
      <c r="B37" s="416" t="s">
        <v>419</v>
      </c>
      <c r="C37" s="428" t="s">
        <v>420</v>
      </c>
      <c r="D37" s="416" t="s">
        <v>36</v>
      </c>
      <c r="E37" s="552" t="s">
        <v>533</v>
      </c>
      <c r="F37" s="297" t="s">
        <v>0</v>
      </c>
      <c r="G37" s="297" t="s">
        <v>2</v>
      </c>
      <c r="H37" s="297" t="s">
        <v>37</v>
      </c>
      <c r="I37" s="517" t="s">
        <v>5</v>
      </c>
      <c r="J37" s="542" t="s">
        <v>517</v>
      </c>
      <c r="K37" s="526" t="s">
        <v>518</v>
      </c>
      <c r="L37" s="531" t="s">
        <v>519</v>
      </c>
      <c r="M37" s="524" t="s">
        <v>520</v>
      </c>
      <c r="N37" s="536" t="s">
        <v>608</v>
      </c>
    </row>
    <row r="38" spans="1:14" x14ac:dyDescent="0.25">
      <c r="A38" s="237"/>
      <c r="B38" s="399"/>
      <c r="C38" s="439"/>
      <c r="D38" s="399"/>
      <c r="E38" s="399"/>
      <c r="F38" s="240"/>
      <c r="G38" s="241"/>
      <c r="H38" s="242"/>
      <c r="I38" s="518"/>
      <c r="J38" s="543"/>
      <c r="K38" s="527"/>
      <c r="L38" s="532"/>
      <c r="M38" s="539"/>
      <c r="N38" s="522">
        <f t="shared" ref="N38:N44" si="6">SUM(J38:M38)</f>
        <v>0</v>
      </c>
    </row>
    <row r="39" spans="1:14" x14ac:dyDescent="0.25">
      <c r="A39" s="237"/>
      <c r="B39" s="399"/>
      <c r="C39" s="439"/>
      <c r="D39" s="399"/>
      <c r="E39" s="399"/>
      <c r="F39" s="240"/>
      <c r="G39" s="241"/>
      <c r="H39" s="242"/>
      <c r="I39" s="519"/>
      <c r="J39" s="544"/>
      <c r="K39" s="528"/>
      <c r="L39" s="533"/>
      <c r="M39" s="540"/>
      <c r="N39" s="523">
        <f t="shared" si="6"/>
        <v>0</v>
      </c>
    </row>
    <row r="40" spans="1:14" x14ac:dyDescent="0.25">
      <c r="A40" s="237"/>
      <c r="B40" s="399"/>
      <c r="C40" s="439"/>
      <c r="D40" s="399"/>
      <c r="E40" s="399"/>
      <c r="F40" s="240"/>
      <c r="G40" s="241"/>
      <c r="H40" s="242"/>
      <c r="I40" s="519"/>
      <c r="J40" s="544"/>
      <c r="K40" s="528"/>
      <c r="L40" s="533"/>
      <c r="M40" s="540"/>
      <c r="N40" s="523">
        <f t="shared" si="6"/>
        <v>0</v>
      </c>
    </row>
    <row r="41" spans="1:14" x14ac:dyDescent="0.25">
      <c r="A41" s="237"/>
      <c r="B41" s="399"/>
      <c r="C41" s="439"/>
      <c r="D41" s="399"/>
      <c r="E41" s="399"/>
      <c r="F41" s="240"/>
      <c r="G41" s="241"/>
      <c r="H41" s="242"/>
      <c r="I41" s="519"/>
      <c r="J41" s="544"/>
      <c r="K41" s="528"/>
      <c r="L41" s="533"/>
      <c r="M41" s="540"/>
      <c r="N41" s="523">
        <f t="shared" si="6"/>
        <v>0</v>
      </c>
    </row>
    <row r="42" spans="1:14" x14ac:dyDescent="0.25">
      <c r="A42" s="237"/>
      <c r="B42" s="399"/>
      <c r="C42" s="439"/>
      <c r="D42" s="399"/>
      <c r="E42" s="399"/>
      <c r="F42" s="240"/>
      <c r="G42" s="241"/>
      <c r="H42" s="242"/>
      <c r="I42" s="519"/>
      <c r="J42" s="544"/>
      <c r="K42" s="528"/>
      <c r="L42" s="533"/>
      <c r="M42" s="540"/>
      <c r="N42" s="523">
        <f t="shared" si="6"/>
        <v>0</v>
      </c>
    </row>
    <row r="43" spans="1:14" x14ac:dyDescent="0.25">
      <c r="A43" s="237"/>
      <c r="B43" s="399"/>
      <c r="C43" s="439"/>
      <c r="D43" s="399"/>
      <c r="E43" s="399"/>
      <c r="F43" s="240"/>
      <c r="G43" s="241"/>
      <c r="H43" s="242"/>
      <c r="I43" s="519"/>
      <c r="J43" s="544"/>
      <c r="K43" s="528"/>
      <c r="L43" s="533"/>
      <c r="M43" s="540"/>
      <c r="N43" s="523">
        <f t="shared" si="6"/>
        <v>0</v>
      </c>
    </row>
    <row r="44" spans="1:14" x14ac:dyDescent="0.25">
      <c r="A44" s="237"/>
      <c r="B44" s="399"/>
      <c r="C44" s="439"/>
      <c r="D44" s="399"/>
      <c r="E44" s="399"/>
      <c r="F44" s="240"/>
      <c r="G44" s="241"/>
      <c r="H44" s="242"/>
      <c r="I44" s="519"/>
      <c r="J44" s="544"/>
      <c r="K44" s="528"/>
      <c r="L44" s="533"/>
      <c r="M44" s="540"/>
      <c r="N44" s="523">
        <f t="shared" si="6"/>
        <v>0</v>
      </c>
    </row>
    <row r="45" spans="1:14" x14ac:dyDescent="0.25">
      <c r="A45" s="237"/>
      <c r="B45" s="399"/>
      <c r="C45" s="439"/>
      <c r="D45" s="399"/>
      <c r="E45" s="399"/>
      <c r="F45" s="240"/>
      <c r="G45" s="241"/>
      <c r="H45" s="242"/>
      <c r="I45" s="519"/>
      <c r="J45" s="544"/>
      <c r="K45" s="528"/>
      <c r="L45" s="533"/>
      <c r="M45" s="540"/>
      <c r="N45" s="523">
        <f t="shared" ref="N45:N47" si="7">SUM(J45:M45)</f>
        <v>0</v>
      </c>
    </row>
    <row r="46" spans="1:14" x14ac:dyDescent="0.25">
      <c r="A46" s="237"/>
      <c r="B46" s="399"/>
      <c r="C46" s="439"/>
      <c r="D46" s="399"/>
      <c r="E46" s="399"/>
      <c r="F46" s="240"/>
      <c r="G46" s="241"/>
      <c r="H46" s="242"/>
      <c r="I46" s="519"/>
      <c r="J46" s="544"/>
      <c r="K46" s="528"/>
      <c r="L46" s="533"/>
      <c r="M46" s="540"/>
      <c r="N46" s="523">
        <f t="shared" si="7"/>
        <v>0</v>
      </c>
    </row>
    <row r="47" spans="1:14" ht="15.75" thickBot="1" x14ac:dyDescent="0.3">
      <c r="A47" s="237"/>
      <c r="B47" s="399"/>
      <c r="C47" s="439"/>
      <c r="D47" s="399"/>
      <c r="E47" s="399"/>
      <c r="F47" s="240"/>
      <c r="G47" s="241"/>
      <c r="H47" s="242"/>
      <c r="I47" s="520"/>
      <c r="J47" s="545"/>
      <c r="K47" s="529"/>
      <c r="L47" s="534"/>
      <c r="M47" s="541"/>
      <c r="N47" s="537">
        <f t="shared" si="7"/>
        <v>0</v>
      </c>
    </row>
    <row r="48" spans="1:14" ht="15.75" thickBot="1" x14ac:dyDescent="0.3">
      <c r="A48" s="639" t="s">
        <v>4</v>
      </c>
      <c r="B48" s="640"/>
      <c r="C48" s="640"/>
      <c r="D48" s="640"/>
      <c r="E48" s="640"/>
      <c r="F48" s="640"/>
      <c r="G48" s="640"/>
      <c r="H48" s="641"/>
      <c r="I48" s="521">
        <f>SUM(I38:I47)</f>
        <v>0</v>
      </c>
      <c r="J48" s="546">
        <f t="shared" ref="J48:N48" si="8">SUM(J38:J47)</f>
        <v>0</v>
      </c>
      <c r="K48" s="530">
        <f t="shared" si="8"/>
        <v>0</v>
      </c>
      <c r="L48" s="535">
        <f t="shared" si="8"/>
        <v>0</v>
      </c>
      <c r="M48" s="525">
        <f t="shared" si="8"/>
        <v>0</v>
      </c>
      <c r="N48" s="538">
        <f t="shared" si="8"/>
        <v>0</v>
      </c>
    </row>
    <row r="49" spans="1:14" ht="15.75" customHeight="1" thickBot="1" x14ac:dyDescent="0.3">
      <c r="A49" s="633" t="s">
        <v>424</v>
      </c>
      <c r="B49" s="634"/>
      <c r="C49" s="634"/>
      <c r="D49" s="634"/>
      <c r="E49" s="634"/>
      <c r="F49" s="634"/>
      <c r="G49" s="634"/>
      <c r="H49" s="634"/>
      <c r="I49" s="634"/>
      <c r="J49" s="634"/>
      <c r="K49" s="634"/>
      <c r="L49" s="634"/>
      <c r="M49" s="634"/>
      <c r="N49" s="635"/>
    </row>
    <row r="50" spans="1:14" ht="26.25" thickBot="1" x14ac:dyDescent="0.3">
      <c r="A50" s="427" t="s">
        <v>418</v>
      </c>
      <c r="B50" s="415" t="s">
        <v>419</v>
      </c>
      <c r="C50" s="427" t="s">
        <v>420</v>
      </c>
      <c r="D50" s="415" t="s">
        <v>36</v>
      </c>
      <c r="E50" s="552" t="s">
        <v>533</v>
      </c>
      <c r="F50" s="229" t="s">
        <v>0</v>
      </c>
      <c r="G50" s="229" t="s">
        <v>2</v>
      </c>
      <c r="H50" s="229" t="s">
        <v>37</v>
      </c>
      <c r="I50" s="517" t="s">
        <v>5</v>
      </c>
      <c r="J50" s="542" t="s">
        <v>517</v>
      </c>
      <c r="K50" s="526" t="s">
        <v>518</v>
      </c>
      <c r="L50" s="531" t="s">
        <v>519</v>
      </c>
      <c r="M50" s="524" t="s">
        <v>520</v>
      </c>
      <c r="N50" s="536" t="s">
        <v>608</v>
      </c>
    </row>
    <row r="51" spans="1:14" x14ac:dyDescent="0.25">
      <c r="A51" s="237"/>
      <c r="B51" s="399"/>
      <c r="C51" s="439"/>
      <c r="D51" s="399"/>
      <c r="E51" s="399"/>
      <c r="F51" s="240"/>
      <c r="G51" s="241"/>
      <c r="H51" s="242"/>
      <c r="I51" s="518"/>
      <c r="J51" s="543"/>
      <c r="K51" s="527"/>
      <c r="L51" s="532"/>
      <c r="M51" s="539"/>
      <c r="N51" s="522">
        <f t="shared" ref="N51:N57" si="9">SUM(J51:M51)</f>
        <v>0</v>
      </c>
    </row>
    <row r="52" spans="1:14" x14ac:dyDescent="0.25">
      <c r="A52" s="237"/>
      <c r="B52" s="399"/>
      <c r="C52" s="439"/>
      <c r="D52" s="399"/>
      <c r="E52" s="399"/>
      <c r="F52" s="240"/>
      <c r="G52" s="241"/>
      <c r="H52" s="242"/>
      <c r="I52" s="519"/>
      <c r="J52" s="544"/>
      <c r="K52" s="528"/>
      <c r="L52" s="533"/>
      <c r="M52" s="540"/>
      <c r="N52" s="523">
        <f t="shared" si="9"/>
        <v>0</v>
      </c>
    </row>
    <row r="53" spans="1:14" x14ac:dyDescent="0.25">
      <c r="A53" s="237"/>
      <c r="B53" s="399"/>
      <c r="C53" s="439"/>
      <c r="D53" s="399"/>
      <c r="E53" s="399"/>
      <c r="F53" s="240"/>
      <c r="G53" s="241"/>
      <c r="H53" s="242"/>
      <c r="I53" s="519"/>
      <c r="J53" s="544"/>
      <c r="K53" s="528"/>
      <c r="L53" s="533"/>
      <c r="M53" s="540"/>
      <c r="N53" s="523">
        <f t="shared" si="9"/>
        <v>0</v>
      </c>
    </row>
    <row r="54" spans="1:14" x14ac:dyDescent="0.25">
      <c r="A54" s="237"/>
      <c r="B54" s="399"/>
      <c r="C54" s="439"/>
      <c r="D54" s="399"/>
      <c r="E54" s="399"/>
      <c r="F54" s="240"/>
      <c r="G54" s="241"/>
      <c r="H54" s="242"/>
      <c r="I54" s="519"/>
      <c r="J54" s="544"/>
      <c r="K54" s="528"/>
      <c r="L54" s="533"/>
      <c r="M54" s="540"/>
      <c r="N54" s="523">
        <f t="shared" si="9"/>
        <v>0</v>
      </c>
    </row>
    <row r="55" spans="1:14" x14ac:dyDescent="0.25">
      <c r="A55" s="237"/>
      <c r="B55" s="399"/>
      <c r="C55" s="439"/>
      <c r="D55" s="399"/>
      <c r="E55" s="399"/>
      <c r="F55" s="240"/>
      <c r="G55" s="241"/>
      <c r="H55" s="242"/>
      <c r="I55" s="519"/>
      <c r="J55" s="544"/>
      <c r="K55" s="528"/>
      <c r="L55" s="533"/>
      <c r="M55" s="540"/>
      <c r="N55" s="523">
        <f t="shared" si="9"/>
        <v>0</v>
      </c>
    </row>
    <row r="56" spans="1:14" x14ac:dyDescent="0.25">
      <c r="A56" s="237"/>
      <c r="B56" s="399"/>
      <c r="C56" s="439"/>
      <c r="D56" s="399"/>
      <c r="E56" s="399"/>
      <c r="F56" s="240"/>
      <c r="G56" s="241"/>
      <c r="H56" s="242"/>
      <c r="I56" s="519"/>
      <c r="J56" s="544"/>
      <c r="K56" s="528"/>
      <c r="L56" s="533"/>
      <c r="M56" s="540"/>
      <c r="N56" s="523">
        <f t="shared" si="9"/>
        <v>0</v>
      </c>
    </row>
    <row r="57" spans="1:14" x14ac:dyDescent="0.25">
      <c r="A57" s="237"/>
      <c r="B57" s="399"/>
      <c r="C57" s="439"/>
      <c r="D57" s="399"/>
      <c r="E57" s="399"/>
      <c r="F57" s="240"/>
      <c r="G57" s="241"/>
      <c r="H57" s="242"/>
      <c r="I57" s="519"/>
      <c r="J57" s="544"/>
      <c r="K57" s="528"/>
      <c r="L57" s="533"/>
      <c r="M57" s="540"/>
      <c r="N57" s="523">
        <f t="shared" si="9"/>
        <v>0</v>
      </c>
    </row>
    <row r="58" spans="1:14" x14ac:dyDescent="0.25">
      <c r="A58" s="237"/>
      <c r="B58" s="399"/>
      <c r="C58" s="439"/>
      <c r="D58" s="399"/>
      <c r="E58" s="399"/>
      <c r="F58" s="240"/>
      <c r="G58" s="241"/>
      <c r="H58" s="242"/>
      <c r="I58" s="519"/>
      <c r="J58" s="544"/>
      <c r="K58" s="528"/>
      <c r="L58" s="533"/>
      <c r="M58" s="540"/>
      <c r="N58" s="523">
        <f t="shared" ref="N58:N60" si="10">SUM(J58:M58)</f>
        <v>0</v>
      </c>
    </row>
    <row r="59" spans="1:14" x14ac:dyDescent="0.25">
      <c r="A59" s="237"/>
      <c r="B59" s="399"/>
      <c r="C59" s="439"/>
      <c r="D59" s="399"/>
      <c r="E59" s="399"/>
      <c r="F59" s="240"/>
      <c r="G59" s="241"/>
      <c r="H59" s="242"/>
      <c r="I59" s="519"/>
      <c r="J59" s="544"/>
      <c r="K59" s="528"/>
      <c r="L59" s="533"/>
      <c r="M59" s="540"/>
      <c r="N59" s="523">
        <f t="shared" si="10"/>
        <v>0</v>
      </c>
    </row>
    <row r="60" spans="1:14" ht="15.75" thickBot="1" x14ac:dyDescent="0.3">
      <c r="A60" s="237"/>
      <c r="B60" s="399"/>
      <c r="C60" s="439"/>
      <c r="D60" s="399"/>
      <c r="E60" s="399"/>
      <c r="F60" s="240"/>
      <c r="G60" s="241"/>
      <c r="H60" s="242"/>
      <c r="I60" s="520"/>
      <c r="J60" s="545"/>
      <c r="K60" s="529"/>
      <c r="L60" s="534"/>
      <c r="M60" s="541"/>
      <c r="N60" s="537">
        <f t="shared" si="10"/>
        <v>0</v>
      </c>
    </row>
    <row r="61" spans="1:14" ht="15.75" thickBot="1" x14ac:dyDescent="0.3">
      <c r="A61" s="639" t="s">
        <v>4</v>
      </c>
      <c r="B61" s="640"/>
      <c r="C61" s="640"/>
      <c r="D61" s="640"/>
      <c r="E61" s="640"/>
      <c r="F61" s="640"/>
      <c r="G61" s="640"/>
      <c r="H61" s="640"/>
      <c r="I61" s="521">
        <f>SUM(I51:I60)</f>
        <v>0</v>
      </c>
      <c r="J61" s="546">
        <f t="shared" ref="J61:N61" si="11">SUM(J51:J60)</f>
        <v>0</v>
      </c>
      <c r="K61" s="530">
        <f t="shared" si="11"/>
        <v>0</v>
      </c>
      <c r="L61" s="535">
        <f t="shared" si="11"/>
        <v>0</v>
      </c>
      <c r="M61" s="525">
        <f t="shared" si="11"/>
        <v>0</v>
      </c>
      <c r="N61" s="538">
        <f t="shared" si="11"/>
        <v>0</v>
      </c>
    </row>
    <row r="62" spans="1:14" ht="15.75" customHeight="1" thickBot="1" x14ac:dyDescent="0.3">
      <c r="A62" s="633" t="s">
        <v>425</v>
      </c>
      <c r="B62" s="634"/>
      <c r="C62" s="634"/>
      <c r="D62" s="634"/>
      <c r="E62" s="634"/>
      <c r="F62" s="634"/>
      <c r="G62" s="634"/>
      <c r="H62" s="634"/>
      <c r="I62" s="634"/>
      <c r="J62" s="634"/>
      <c r="K62" s="634"/>
      <c r="L62" s="634"/>
      <c r="M62" s="634"/>
      <c r="N62" s="635"/>
    </row>
    <row r="63" spans="1:14" ht="26.25" thickBot="1" x14ac:dyDescent="0.3">
      <c r="A63" s="428" t="s">
        <v>418</v>
      </c>
      <c r="B63" s="416" t="s">
        <v>419</v>
      </c>
      <c r="C63" s="428" t="s">
        <v>420</v>
      </c>
      <c r="D63" s="416" t="s">
        <v>36</v>
      </c>
      <c r="E63" s="552" t="s">
        <v>533</v>
      </c>
      <c r="F63" s="297" t="s">
        <v>0</v>
      </c>
      <c r="G63" s="297" t="s">
        <v>2</v>
      </c>
      <c r="H63" s="297" t="s">
        <v>37</v>
      </c>
      <c r="I63" s="517" t="s">
        <v>5</v>
      </c>
      <c r="J63" s="542" t="s">
        <v>517</v>
      </c>
      <c r="K63" s="526" t="s">
        <v>518</v>
      </c>
      <c r="L63" s="531" t="s">
        <v>519</v>
      </c>
      <c r="M63" s="524" t="s">
        <v>520</v>
      </c>
      <c r="N63" s="536" t="s">
        <v>608</v>
      </c>
    </row>
    <row r="64" spans="1:14" x14ac:dyDescent="0.25">
      <c r="A64" s="237"/>
      <c r="B64" s="399"/>
      <c r="C64" s="439"/>
      <c r="D64" s="399"/>
      <c r="E64" s="399"/>
      <c r="F64" s="240"/>
      <c r="G64" s="241"/>
      <c r="H64" s="242"/>
      <c r="I64" s="518"/>
      <c r="J64" s="543"/>
      <c r="K64" s="527"/>
      <c r="L64" s="532"/>
      <c r="M64" s="539"/>
      <c r="N64" s="522">
        <f t="shared" ref="N64:N70" si="12">SUM(J64:M64)</f>
        <v>0</v>
      </c>
    </row>
    <row r="65" spans="1:14" x14ac:dyDescent="0.25">
      <c r="A65" s="237"/>
      <c r="B65" s="399"/>
      <c r="C65" s="439"/>
      <c r="D65" s="399"/>
      <c r="E65" s="399"/>
      <c r="F65" s="240"/>
      <c r="G65" s="241"/>
      <c r="H65" s="242"/>
      <c r="I65" s="519"/>
      <c r="J65" s="544"/>
      <c r="K65" s="528"/>
      <c r="L65" s="533"/>
      <c r="M65" s="540"/>
      <c r="N65" s="523">
        <f t="shared" si="12"/>
        <v>0</v>
      </c>
    </row>
    <row r="66" spans="1:14" x14ac:dyDescent="0.25">
      <c r="A66" s="237"/>
      <c r="B66" s="399"/>
      <c r="C66" s="439"/>
      <c r="D66" s="399"/>
      <c r="E66" s="399"/>
      <c r="F66" s="240"/>
      <c r="G66" s="241"/>
      <c r="H66" s="242"/>
      <c r="I66" s="519"/>
      <c r="J66" s="544"/>
      <c r="K66" s="528"/>
      <c r="L66" s="533"/>
      <c r="M66" s="540"/>
      <c r="N66" s="523">
        <f t="shared" si="12"/>
        <v>0</v>
      </c>
    </row>
    <row r="67" spans="1:14" x14ac:dyDescent="0.25">
      <c r="A67" s="237"/>
      <c r="B67" s="399"/>
      <c r="C67" s="439"/>
      <c r="D67" s="399"/>
      <c r="E67" s="399"/>
      <c r="F67" s="240"/>
      <c r="G67" s="241"/>
      <c r="H67" s="242"/>
      <c r="I67" s="519"/>
      <c r="J67" s="544"/>
      <c r="K67" s="528"/>
      <c r="L67" s="533"/>
      <c r="M67" s="540"/>
      <c r="N67" s="523">
        <f t="shared" si="12"/>
        <v>0</v>
      </c>
    </row>
    <row r="68" spans="1:14" x14ac:dyDescent="0.25">
      <c r="A68" s="237"/>
      <c r="B68" s="399"/>
      <c r="C68" s="439"/>
      <c r="D68" s="399"/>
      <c r="E68" s="399"/>
      <c r="F68" s="240"/>
      <c r="G68" s="241"/>
      <c r="H68" s="242"/>
      <c r="I68" s="519"/>
      <c r="J68" s="544"/>
      <c r="K68" s="528"/>
      <c r="L68" s="533"/>
      <c r="M68" s="540"/>
      <c r="N68" s="523">
        <f t="shared" si="12"/>
        <v>0</v>
      </c>
    </row>
    <row r="69" spans="1:14" x14ac:dyDescent="0.25">
      <c r="A69" s="237"/>
      <c r="B69" s="399"/>
      <c r="C69" s="439"/>
      <c r="D69" s="399"/>
      <c r="E69" s="399"/>
      <c r="F69" s="240"/>
      <c r="G69" s="241"/>
      <c r="H69" s="242"/>
      <c r="I69" s="519"/>
      <c r="J69" s="544"/>
      <c r="K69" s="528"/>
      <c r="L69" s="533"/>
      <c r="M69" s="540"/>
      <c r="N69" s="523">
        <f t="shared" si="12"/>
        <v>0</v>
      </c>
    </row>
    <row r="70" spans="1:14" x14ac:dyDescent="0.25">
      <c r="A70" s="237"/>
      <c r="B70" s="399"/>
      <c r="C70" s="439"/>
      <c r="D70" s="399"/>
      <c r="E70" s="399"/>
      <c r="F70" s="240"/>
      <c r="G70" s="241"/>
      <c r="H70" s="242"/>
      <c r="I70" s="519"/>
      <c r="J70" s="544"/>
      <c r="K70" s="528"/>
      <c r="L70" s="533"/>
      <c r="M70" s="540"/>
      <c r="N70" s="523">
        <f t="shared" si="12"/>
        <v>0</v>
      </c>
    </row>
    <row r="71" spans="1:14" x14ac:dyDescent="0.25">
      <c r="A71" s="237"/>
      <c r="B71" s="399"/>
      <c r="C71" s="439"/>
      <c r="D71" s="399"/>
      <c r="E71" s="399"/>
      <c r="F71" s="240"/>
      <c r="G71" s="241"/>
      <c r="H71" s="242"/>
      <c r="I71" s="519"/>
      <c r="J71" s="544"/>
      <c r="K71" s="528"/>
      <c r="L71" s="533"/>
      <c r="M71" s="540"/>
      <c r="N71" s="523">
        <f t="shared" ref="N71:N73" si="13">SUM(J71:M71)</f>
        <v>0</v>
      </c>
    </row>
    <row r="72" spans="1:14" x14ac:dyDescent="0.25">
      <c r="A72" s="237"/>
      <c r="B72" s="399"/>
      <c r="C72" s="439"/>
      <c r="D72" s="399"/>
      <c r="E72" s="399"/>
      <c r="F72" s="240"/>
      <c r="G72" s="241"/>
      <c r="H72" s="242"/>
      <c r="I72" s="519"/>
      <c r="J72" s="544"/>
      <c r="K72" s="528"/>
      <c r="L72" s="533"/>
      <c r="M72" s="540"/>
      <c r="N72" s="523">
        <f t="shared" si="13"/>
        <v>0</v>
      </c>
    </row>
    <row r="73" spans="1:14" ht="15.75" thickBot="1" x14ac:dyDescent="0.3">
      <c r="A73" s="237"/>
      <c r="B73" s="399"/>
      <c r="C73" s="439"/>
      <c r="D73" s="399"/>
      <c r="E73" s="399"/>
      <c r="F73" s="240"/>
      <c r="G73" s="241"/>
      <c r="H73" s="242"/>
      <c r="I73" s="520"/>
      <c r="J73" s="545"/>
      <c r="K73" s="529"/>
      <c r="L73" s="534"/>
      <c r="M73" s="541"/>
      <c r="N73" s="537">
        <f t="shared" si="13"/>
        <v>0</v>
      </c>
    </row>
    <row r="74" spans="1:14" ht="15.75" thickBot="1" x14ac:dyDescent="0.3">
      <c r="A74" s="639" t="s">
        <v>4</v>
      </c>
      <c r="B74" s="640"/>
      <c r="C74" s="640"/>
      <c r="D74" s="640"/>
      <c r="E74" s="640"/>
      <c r="F74" s="640"/>
      <c r="G74" s="640"/>
      <c r="H74" s="641"/>
      <c r="I74" s="521">
        <f>SUM(I64:I73)</f>
        <v>0</v>
      </c>
      <c r="J74" s="546">
        <f t="shared" ref="J74:N74" si="14">SUM(J64:J73)</f>
        <v>0</v>
      </c>
      <c r="K74" s="530">
        <f t="shared" si="14"/>
        <v>0</v>
      </c>
      <c r="L74" s="535">
        <f t="shared" si="14"/>
        <v>0</v>
      </c>
      <c r="M74" s="525">
        <f t="shared" si="14"/>
        <v>0</v>
      </c>
      <c r="N74" s="538">
        <f t="shared" si="14"/>
        <v>0</v>
      </c>
    </row>
    <row r="75" spans="1:14" ht="15.75" customHeight="1" thickBot="1" x14ac:dyDescent="0.3">
      <c r="A75" s="633" t="s">
        <v>426</v>
      </c>
      <c r="B75" s="634"/>
      <c r="C75" s="634"/>
      <c r="D75" s="634"/>
      <c r="E75" s="634"/>
      <c r="F75" s="634"/>
      <c r="G75" s="634"/>
      <c r="H75" s="634"/>
      <c r="I75" s="634"/>
      <c r="J75" s="634"/>
      <c r="K75" s="634"/>
      <c r="L75" s="634"/>
      <c r="M75" s="634"/>
      <c r="N75" s="635"/>
    </row>
    <row r="76" spans="1:14" ht="26.25" thickBot="1" x14ac:dyDescent="0.3">
      <c r="A76" s="428" t="s">
        <v>418</v>
      </c>
      <c r="B76" s="416" t="s">
        <v>419</v>
      </c>
      <c r="C76" s="428" t="s">
        <v>420</v>
      </c>
      <c r="D76" s="416" t="s">
        <v>36</v>
      </c>
      <c r="E76" s="552" t="s">
        <v>533</v>
      </c>
      <c r="F76" s="297" t="s">
        <v>0</v>
      </c>
      <c r="G76" s="297" t="s">
        <v>2</v>
      </c>
      <c r="H76" s="297" t="s">
        <v>37</v>
      </c>
      <c r="I76" s="517" t="s">
        <v>5</v>
      </c>
      <c r="J76" s="542" t="s">
        <v>517</v>
      </c>
      <c r="K76" s="526" t="s">
        <v>518</v>
      </c>
      <c r="L76" s="531" t="s">
        <v>519</v>
      </c>
      <c r="M76" s="524" t="s">
        <v>520</v>
      </c>
      <c r="N76" s="536" t="s">
        <v>608</v>
      </c>
    </row>
    <row r="77" spans="1:14" x14ac:dyDescent="0.25">
      <c r="A77" s="237"/>
      <c r="B77" s="399"/>
      <c r="C77" s="439"/>
      <c r="D77" s="399"/>
      <c r="E77" s="399"/>
      <c r="F77" s="240"/>
      <c r="G77" s="241"/>
      <c r="H77" s="242"/>
      <c r="I77" s="518"/>
      <c r="J77" s="543"/>
      <c r="K77" s="527"/>
      <c r="L77" s="532"/>
      <c r="M77" s="539"/>
      <c r="N77" s="522">
        <f t="shared" ref="N77:N83" si="15">SUM(J77:M77)</f>
        <v>0</v>
      </c>
    </row>
    <row r="78" spans="1:14" x14ac:dyDescent="0.25">
      <c r="A78" s="237"/>
      <c r="B78" s="399"/>
      <c r="C78" s="439"/>
      <c r="D78" s="399"/>
      <c r="E78" s="399"/>
      <c r="F78" s="240"/>
      <c r="G78" s="241"/>
      <c r="H78" s="242"/>
      <c r="I78" s="519"/>
      <c r="J78" s="544"/>
      <c r="K78" s="528"/>
      <c r="L78" s="533"/>
      <c r="M78" s="540"/>
      <c r="N78" s="523">
        <f t="shared" si="15"/>
        <v>0</v>
      </c>
    </row>
    <row r="79" spans="1:14" x14ac:dyDescent="0.25">
      <c r="A79" s="237"/>
      <c r="B79" s="399"/>
      <c r="C79" s="439"/>
      <c r="D79" s="399"/>
      <c r="E79" s="399"/>
      <c r="F79" s="240"/>
      <c r="G79" s="241"/>
      <c r="H79" s="242"/>
      <c r="I79" s="519"/>
      <c r="J79" s="544"/>
      <c r="K79" s="528"/>
      <c r="L79" s="533"/>
      <c r="M79" s="540"/>
      <c r="N79" s="523">
        <f t="shared" si="15"/>
        <v>0</v>
      </c>
    </row>
    <row r="80" spans="1:14" x14ac:dyDescent="0.25">
      <c r="A80" s="237"/>
      <c r="B80" s="399"/>
      <c r="C80" s="439"/>
      <c r="D80" s="399"/>
      <c r="E80" s="399"/>
      <c r="F80" s="240"/>
      <c r="G80" s="241"/>
      <c r="H80" s="242"/>
      <c r="I80" s="519"/>
      <c r="J80" s="544"/>
      <c r="K80" s="528"/>
      <c r="L80" s="533"/>
      <c r="M80" s="540"/>
      <c r="N80" s="523">
        <f t="shared" si="15"/>
        <v>0</v>
      </c>
    </row>
    <row r="81" spans="1:14" x14ac:dyDescent="0.25">
      <c r="A81" s="237"/>
      <c r="B81" s="399"/>
      <c r="C81" s="439"/>
      <c r="D81" s="399"/>
      <c r="E81" s="399"/>
      <c r="F81" s="240"/>
      <c r="G81" s="241"/>
      <c r="H81" s="242"/>
      <c r="I81" s="519"/>
      <c r="J81" s="544"/>
      <c r="K81" s="528"/>
      <c r="L81" s="533"/>
      <c r="M81" s="540"/>
      <c r="N81" s="523">
        <f t="shared" si="15"/>
        <v>0</v>
      </c>
    </row>
    <row r="82" spans="1:14" x14ac:dyDescent="0.25">
      <c r="A82" s="237"/>
      <c r="B82" s="399"/>
      <c r="C82" s="439"/>
      <c r="D82" s="399"/>
      <c r="E82" s="399"/>
      <c r="F82" s="240"/>
      <c r="G82" s="241"/>
      <c r="H82" s="242"/>
      <c r="I82" s="519"/>
      <c r="J82" s="544"/>
      <c r="K82" s="528"/>
      <c r="L82" s="533"/>
      <c r="M82" s="540"/>
      <c r="N82" s="523">
        <f t="shared" si="15"/>
        <v>0</v>
      </c>
    </row>
    <row r="83" spans="1:14" x14ac:dyDescent="0.25">
      <c r="A83" s="237"/>
      <c r="B83" s="399"/>
      <c r="C83" s="439"/>
      <c r="D83" s="399"/>
      <c r="E83" s="399"/>
      <c r="F83" s="240"/>
      <c r="G83" s="241"/>
      <c r="H83" s="242"/>
      <c r="I83" s="519"/>
      <c r="J83" s="544"/>
      <c r="K83" s="528"/>
      <c r="L83" s="533"/>
      <c r="M83" s="540"/>
      <c r="N83" s="523">
        <f t="shared" si="15"/>
        <v>0</v>
      </c>
    </row>
    <row r="84" spans="1:14" x14ac:dyDescent="0.25">
      <c r="A84" s="237"/>
      <c r="B84" s="399"/>
      <c r="C84" s="439"/>
      <c r="D84" s="399"/>
      <c r="E84" s="399"/>
      <c r="F84" s="240"/>
      <c r="G84" s="241"/>
      <c r="H84" s="242"/>
      <c r="I84" s="519"/>
      <c r="J84" s="544"/>
      <c r="K84" s="528"/>
      <c r="L84" s="533"/>
      <c r="M84" s="540"/>
      <c r="N84" s="523">
        <f t="shared" ref="N84:N86" si="16">SUM(J84:M84)</f>
        <v>0</v>
      </c>
    </row>
    <row r="85" spans="1:14" x14ac:dyDescent="0.25">
      <c r="A85" s="237"/>
      <c r="B85" s="399"/>
      <c r="C85" s="439"/>
      <c r="D85" s="399"/>
      <c r="E85" s="399"/>
      <c r="F85" s="240"/>
      <c r="G85" s="241"/>
      <c r="H85" s="242"/>
      <c r="I85" s="519"/>
      <c r="J85" s="544"/>
      <c r="K85" s="528"/>
      <c r="L85" s="533"/>
      <c r="M85" s="540"/>
      <c r="N85" s="523">
        <f t="shared" si="16"/>
        <v>0</v>
      </c>
    </row>
    <row r="86" spans="1:14" ht="15.75" thickBot="1" x14ac:dyDescent="0.3">
      <c r="A86" s="237"/>
      <c r="B86" s="399"/>
      <c r="C86" s="439"/>
      <c r="D86" s="399"/>
      <c r="E86" s="399"/>
      <c r="F86" s="240"/>
      <c r="G86" s="241"/>
      <c r="H86" s="242"/>
      <c r="I86" s="520"/>
      <c r="J86" s="545"/>
      <c r="K86" s="529"/>
      <c r="L86" s="534"/>
      <c r="M86" s="541"/>
      <c r="N86" s="537">
        <f t="shared" si="16"/>
        <v>0</v>
      </c>
    </row>
    <row r="87" spans="1:14" ht="15.75" thickBot="1" x14ac:dyDescent="0.3">
      <c r="A87" s="639" t="s">
        <v>4</v>
      </c>
      <c r="B87" s="640"/>
      <c r="C87" s="640"/>
      <c r="D87" s="640"/>
      <c r="E87" s="640"/>
      <c r="F87" s="640"/>
      <c r="G87" s="640"/>
      <c r="H87" s="641"/>
      <c r="I87" s="521">
        <f>SUM(I77:I86)</f>
        <v>0</v>
      </c>
      <c r="J87" s="546">
        <f t="shared" ref="J87:N87" si="17">SUM(J77:J86)</f>
        <v>0</v>
      </c>
      <c r="K87" s="530">
        <f t="shared" si="17"/>
        <v>0</v>
      </c>
      <c r="L87" s="535">
        <f t="shared" si="17"/>
        <v>0</v>
      </c>
      <c r="M87" s="525">
        <f t="shared" si="17"/>
        <v>0</v>
      </c>
      <c r="N87" s="538">
        <f t="shared" si="17"/>
        <v>0</v>
      </c>
    </row>
    <row r="88" spans="1:14" ht="15.75" customHeight="1" thickBot="1" x14ac:dyDescent="0.3">
      <c r="A88" s="633" t="s">
        <v>427</v>
      </c>
      <c r="B88" s="634"/>
      <c r="C88" s="634"/>
      <c r="D88" s="634"/>
      <c r="E88" s="634"/>
      <c r="F88" s="634"/>
      <c r="G88" s="634"/>
      <c r="H88" s="634"/>
      <c r="I88" s="634"/>
      <c r="J88" s="634"/>
      <c r="K88" s="634"/>
      <c r="L88" s="634"/>
      <c r="M88" s="634"/>
      <c r="N88" s="635"/>
    </row>
    <row r="89" spans="1:14" ht="26.25" thickBot="1" x14ac:dyDescent="0.3">
      <c r="A89" s="428" t="s">
        <v>418</v>
      </c>
      <c r="B89" s="416" t="s">
        <v>419</v>
      </c>
      <c r="C89" s="428" t="s">
        <v>420</v>
      </c>
      <c r="D89" s="416" t="s">
        <v>36</v>
      </c>
      <c r="E89" s="552" t="s">
        <v>533</v>
      </c>
      <c r="F89" s="297" t="s">
        <v>0</v>
      </c>
      <c r="G89" s="297" t="s">
        <v>2</v>
      </c>
      <c r="H89" s="297" t="s">
        <v>37</v>
      </c>
      <c r="I89" s="517" t="s">
        <v>5</v>
      </c>
      <c r="J89" s="542" t="s">
        <v>517</v>
      </c>
      <c r="K89" s="526" t="s">
        <v>518</v>
      </c>
      <c r="L89" s="531" t="s">
        <v>519</v>
      </c>
      <c r="M89" s="524" t="s">
        <v>520</v>
      </c>
      <c r="N89" s="536" t="s">
        <v>608</v>
      </c>
    </row>
    <row r="90" spans="1:14" x14ac:dyDescent="0.25">
      <c r="A90" s="237"/>
      <c r="B90" s="399"/>
      <c r="C90" s="439"/>
      <c r="D90" s="399"/>
      <c r="E90" s="399"/>
      <c r="F90" s="240"/>
      <c r="G90" s="241"/>
      <c r="H90" s="242"/>
      <c r="I90" s="518"/>
      <c r="J90" s="543"/>
      <c r="K90" s="527"/>
      <c r="L90" s="532"/>
      <c r="M90" s="539"/>
      <c r="N90" s="522">
        <f t="shared" ref="N90:N96" si="18">SUM(J90:M90)</f>
        <v>0</v>
      </c>
    </row>
    <row r="91" spans="1:14" x14ac:dyDescent="0.25">
      <c r="A91" s="237"/>
      <c r="B91" s="399"/>
      <c r="C91" s="439"/>
      <c r="D91" s="399"/>
      <c r="E91" s="399"/>
      <c r="F91" s="240"/>
      <c r="G91" s="241"/>
      <c r="H91" s="242"/>
      <c r="I91" s="519"/>
      <c r="J91" s="544"/>
      <c r="K91" s="528"/>
      <c r="L91" s="533"/>
      <c r="M91" s="540"/>
      <c r="N91" s="523">
        <f t="shared" si="18"/>
        <v>0</v>
      </c>
    </row>
    <row r="92" spans="1:14" x14ac:dyDescent="0.25">
      <c r="A92" s="237"/>
      <c r="B92" s="399"/>
      <c r="C92" s="439"/>
      <c r="D92" s="399"/>
      <c r="E92" s="399"/>
      <c r="F92" s="240"/>
      <c r="G92" s="241"/>
      <c r="H92" s="242"/>
      <c r="I92" s="519"/>
      <c r="J92" s="544"/>
      <c r="K92" s="528"/>
      <c r="L92" s="533"/>
      <c r="M92" s="540"/>
      <c r="N92" s="523">
        <f t="shared" si="18"/>
        <v>0</v>
      </c>
    </row>
    <row r="93" spans="1:14" x14ac:dyDescent="0.25">
      <c r="A93" s="237"/>
      <c r="B93" s="399"/>
      <c r="C93" s="439"/>
      <c r="D93" s="399"/>
      <c r="E93" s="399"/>
      <c r="F93" s="240"/>
      <c r="G93" s="241"/>
      <c r="H93" s="242"/>
      <c r="I93" s="519"/>
      <c r="J93" s="544"/>
      <c r="K93" s="528"/>
      <c r="L93" s="533"/>
      <c r="M93" s="540"/>
      <c r="N93" s="523">
        <f t="shared" si="18"/>
        <v>0</v>
      </c>
    </row>
    <row r="94" spans="1:14" x14ac:dyDescent="0.25">
      <c r="A94" s="237"/>
      <c r="B94" s="399"/>
      <c r="C94" s="439"/>
      <c r="D94" s="399"/>
      <c r="E94" s="399"/>
      <c r="F94" s="240"/>
      <c r="G94" s="241"/>
      <c r="H94" s="242"/>
      <c r="I94" s="519"/>
      <c r="J94" s="544"/>
      <c r="K94" s="528"/>
      <c r="L94" s="533"/>
      <c r="M94" s="540"/>
      <c r="N94" s="523">
        <f t="shared" si="18"/>
        <v>0</v>
      </c>
    </row>
    <row r="95" spans="1:14" x14ac:dyDescent="0.25">
      <c r="A95" s="237"/>
      <c r="B95" s="399"/>
      <c r="C95" s="439"/>
      <c r="D95" s="399"/>
      <c r="E95" s="399"/>
      <c r="F95" s="240"/>
      <c r="G95" s="241"/>
      <c r="H95" s="242"/>
      <c r="I95" s="519"/>
      <c r="J95" s="544"/>
      <c r="K95" s="528"/>
      <c r="L95" s="533"/>
      <c r="M95" s="540"/>
      <c r="N95" s="523">
        <f t="shared" si="18"/>
        <v>0</v>
      </c>
    </row>
    <row r="96" spans="1:14" x14ac:dyDescent="0.25">
      <c r="A96" s="237"/>
      <c r="B96" s="399"/>
      <c r="C96" s="439"/>
      <c r="D96" s="399"/>
      <c r="E96" s="399"/>
      <c r="F96" s="240"/>
      <c r="G96" s="241"/>
      <c r="H96" s="242"/>
      <c r="I96" s="519"/>
      <c r="J96" s="544"/>
      <c r="K96" s="528"/>
      <c r="L96" s="533"/>
      <c r="M96" s="540"/>
      <c r="N96" s="523">
        <f t="shared" si="18"/>
        <v>0</v>
      </c>
    </row>
    <row r="97" spans="1:14" x14ac:dyDescent="0.25">
      <c r="A97" s="237"/>
      <c r="B97" s="399"/>
      <c r="C97" s="439"/>
      <c r="D97" s="399"/>
      <c r="E97" s="399"/>
      <c r="F97" s="240"/>
      <c r="G97" s="241"/>
      <c r="H97" s="242"/>
      <c r="I97" s="519"/>
      <c r="J97" s="544"/>
      <c r="K97" s="528"/>
      <c r="L97" s="533"/>
      <c r="M97" s="540"/>
      <c r="N97" s="523">
        <f t="shared" ref="N97:N99" si="19">SUM(J97:M97)</f>
        <v>0</v>
      </c>
    </row>
    <row r="98" spans="1:14" x14ac:dyDescent="0.25">
      <c r="A98" s="237"/>
      <c r="B98" s="399"/>
      <c r="C98" s="439"/>
      <c r="D98" s="399"/>
      <c r="E98" s="399"/>
      <c r="F98" s="240"/>
      <c r="G98" s="241"/>
      <c r="H98" s="242"/>
      <c r="I98" s="519"/>
      <c r="J98" s="544"/>
      <c r="K98" s="528"/>
      <c r="L98" s="533"/>
      <c r="M98" s="540"/>
      <c r="N98" s="523">
        <f t="shared" si="19"/>
        <v>0</v>
      </c>
    </row>
    <row r="99" spans="1:14" ht="15.75" thickBot="1" x14ac:dyDescent="0.3">
      <c r="A99" s="237"/>
      <c r="B99" s="399"/>
      <c r="C99" s="439"/>
      <c r="D99" s="399"/>
      <c r="E99" s="399"/>
      <c r="F99" s="240"/>
      <c r="G99" s="241"/>
      <c r="H99" s="242"/>
      <c r="I99" s="520"/>
      <c r="J99" s="545"/>
      <c r="K99" s="529"/>
      <c r="L99" s="534"/>
      <c r="M99" s="541"/>
      <c r="N99" s="537">
        <f t="shared" si="19"/>
        <v>0</v>
      </c>
    </row>
    <row r="100" spans="1:14" ht="15.75" thickBot="1" x14ac:dyDescent="0.3">
      <c r="A100" s="639" t="s">
        <v>4</v>
      </c>
      <c r="B100" s="640"/>
      <c r="C100" s="640"/>
      <c r="D100" s="640"/>
      <c r="E100" s="640"/>
      <c r="F100" s="640"/>
      <c r="G100" s="640"/>
      <c r="H100" s="641"/>
      <c r="I100" s="521">
        <f>SUM(I90:I99)</f>
        <v>0</v>
      </c>
      <c r="J100" s="546">
        <f t="shared" ref="J100:N100" si="20">SUM(J90:J99)</f>
        <v>0</v>
      </c>
      <c r="K100" s="530">
        <f t="shared" si="20"/>
        <v>0</v>
      </c>
      <c r="L100" s="535">
        <f t="shared" si="20"/>
        <v>0</v>
      </c>
      <c r="M100" s="525">
        <f t="shared" si="20"/>
        <v>0</v>
      </c>
      <c r="N100" s="538">
        <f t="shared" si="20"/>
        <v>0</v>
      </c>
    </row>
    <row r="101" spans="1:14" ht="15.75" thickBot="1" x14ac:dyDescent="0.3">
      <c r="A101" s="633" t="s">
        <v>593</v>
      </c>
      <c r="B101" s="634"/>
      <c r="C101" s="634"/>
      <c r="D101" s="634"/>
      <c r="E101" s="634"/>
      <c r="F101" s="634"/>
      <c r="G101" s="634"/>
      <c r="H101" s="634"/>
      <c r="I101" s="634"/>
      <c r="J101" s="634"/>
      <c r="K101" s="634"/>
      <c r="L101" s="634"/>
      <c r="M101" s="634"/>
      <c r="N101" s="635"/>
    </row>
    <row r="102" spans="1:14" ht="26.25" thickBot="1" x14ac:dyDescent="0.3">
      <c r="A102" s="428" t="s">
        <v>418</v>
      </c>
      <c r="B102" s="416" t="s">
        <v>419</v>
      </c>
      <c r="C102" s="428" t="s">
        <v>420</v>
      </c>
      <c r="D102" s="416" t="s">
        <v>36</v>
      </c>
      <c r="E102" s="552" t="s">
        <v>533</v>
      </c>
      <c r="F102" s="297" t="s">
        <v>0</v>
      </c>
      <c r="G102" s="297" t="s">
        <v>2</v>
      </c>
      <c r="H102" s="297" t="s">
        <v>37</v>
      </c>
      <c r="I102" s="517" t="s">
        <v>5</v>
      </c>
      <c r="J102" s="542" t="s">
        <v>517</v>
      </c>
      <c r="K102" s="526" t="s">
        <v>518</v>
      </c>
      <c r="L102" s="531" t="s">
        <v>519</v>
      </c>
      <c r="M102" s="524" t="s">
        <v>520</v>
      </c>
      <c r="N102" s="536" t="s">
        <v>608</v>
      </c>
    </row>
    <row r="103" spans="1:14" x14ac:dyDescent="0.25">
      <c r="A103" s="237"/>
      <c r="B103" s="399"/>
      <c r="C103" s="439"/>
      <c r="D103" s="399"/>
      <c r="E103" s="399"/>
      <c r="F103" s="240"/>
      <c r="G103" s="241"/>
      <c r="H103" s="242"/>
      <c r="I103" s="518"/>
      <c r="J103" s="543"/>
      <c r="K103" s="527"/>
      <c r="L103" s="532"/>
      <c r="M103" s="539"/>
      <c r="N103" s="522">
        <f t="shared" ref="N103:N109" si="21">SUM(J103:M103)</f>
        <v>0</v>
      </c>
    </row>
    <row r="104" spans="1:14" x14ac:dyDescent="0.25">
      <c r="A104" s="237"/>
      <c r="B104" s="399"/>
      <c r="C104" s="439"/>
      <c r="D104" s="399"/>
      <c r="E104" s="399"/>
      <c r="F104" s="240"/>
      <c r="G104" s="241"/>
      <c r="H104" s="242"/>
      <c r="I104" s="519"/>
      <c r="J104" s="544"/>
      <c r="K104" s="528"/>
      <c r="L104" s="533"/>
      <c r="M104" s="540"/>
      <c r="N104" s="523">
        <f t="shared" si="21"/>
        <v>0</v>
      </c>
    </row>
    <row r="105" spans="1:14" x14ac:dyDescent="0.25">
      <c r="A105" s="237"/>
      <c r="B105" s="399"/>
      <c r="C105" s="439"/>
      <c r="D105" s="399"/>
      <c r="E105" s="399"/>
      <c r="F105" s="240"/>
      <c r="G105" s="241"/>
      <c r="H105" s="242"/>
      <c r="I105" s="519"/>
      <c r="J105" s="544"/>
      <c r="K105" s="528"/>
      <c r="L105" s="533"/>
      <c r="M105" s="540"/>
      <c r="N105" s="523">
        <f t="shared" si="21"/>
        <v>0</v>
      </c>
    </row>
    <row r="106" spans="1:14" x14ac:dyDescent="0.25">
      <c r="A106" s="237"/>
      <c r="B106" s="399"/>
      <c r="C106" s="439"/>
      <c r="D106" s="399"/>
      <c r="E106" s="399"/>
      <c r="F106" s="240"/>
      <c r="G106" s="241"/>
      <c r="H106" s="242"/>
      <c r="I106" s="519"/>
      <c r="J106" s="544"/>
      <c r="K106" s="528"/>
      <c r="L106" s="533"/>
      <c r="M106" s="540"/>
      <c r="N106" s="523">
        <f t="shared" si="21"/>
        <v>0</v>
      </c>
    </row>
    <row r="107" spans="1:14" x14ac:dyDescent="0.25">
      <c r="A107" s="237"/>
      <c r="B107" s="399"/>
      <c r="C107" s="439"/>
      <c r="D107" s="399"/>
      <c r="E107" s="399"/>
      <c r="F107" s="240"/>
      <c r="G107" s="241"/>
      <c r="H107" s="242"/>
      <c r="I107" s="519"/>
      <c r="J107" s="544"/>
      <c r="K107" s="528"/>
      <c r="L107" s="533"/>
      <c r="M107" s="540"/>
      <c r="N107" s="523">
        <f t="shared" si="21"/>
        <v>0</v>
      </c>
    </row>
    <row r="108" spans="1:14" x14ac:dyDescent="0.25">
      <c r="A108" s="237"/>
      <c r="B108" s="399"/>
      <c r="C108" s="439"/>
      <c r="D108" s="399"/>
      <c r="E108" s="399"/>
      <c r="F108" s="240"/>
      <c r="G108" s="241"/>
      <c r="H108" s="242"/>
      <c r="I108" s="519"/>
      <c r="J108" s="544"/>
      <c r="K108" s="528"/>
      <c r="L108" s="533"/>
      <c r="M108" s="540"/>
      <c r="N108" s="523">
        <f t="shared" si="21"/>
        <v>0</v>
      </c>
    </row>
    <row r="109" spans="1:14" x14ac:dyDescent="0.25">
      <c r="A109" s="237"/>
      <c r="B109" s="399"/>
      <c r="C109" s="439"/>
      <c r="D109" s="399"/>
      <c r="E109" s="399"/>
      <c r="F109" s="240"/>
      <c r="G109" s="241"/>
      <c r="H109" s="242"/>
      <c r="I109" s="519"/>
      <c r="J109" s="544"/>
      <c r="K109" s="528"/>
      <c r="L109" s="533"/>
      <c r="M109" s="540"/>
      <c r="N109" s="523">
        <f t="shared" si="21"/>
        <v>0</v>
      </c>
    </row>
    <row r="110" spans="1:14" x14ac:dyDescent="0.25">
      <c r="A110" s="237"/>
      <c r="B110" s="399"/>
      <c r="C110" s="439"/>
      <c r="D110" s="399"/>
      <c r="E110" s="399"/>
      <c r="F110" s="240"/>
      <c r="G110" s="241"/>
      <c r="H110" s="242"/>
      <c r="I110" s="519"/>
      <c r="J110" s="544"/>
      <c r="K110" s="528"/>
      <c r="L110" s="533"/>
      <c r="M110" s="540"/>
      <c r="N110" s="523">
        <f t="shared" ref="N110:N112" si="22">SUM(J110:M110)</f>
        <v>0</v>
      </c>
    </row>
    <row r="111" spans="1:14" x14ac:dyDescent="0.25">
      <c r="A111" s="237"/>
      <c r="B111" s="399"/>
      <c r="C111" s="439"/>
      <c r="D111" s="399"/>
      <c r="E111" s="399"/>
      <c r="F111" s="240"/>
      <c r="G111" s="241"/>
      <c r="H111" s="242"/>
      <c r="I111" s="519"/>
      <c r="J111" s="544"/>
      <c r="K111" s="528"/>
      <c r="L111" s="533"/>
      <c r="M111" s="540"/>
      <c r="N111" s="523">
        <f t="shared" si="22"/>
        <v>0</v>
      </c>
    </row>
    <row r="112" spans="1:14" ht="15.75" thickBot="1" x14ac:dyDescent="0.3">
      <c r="A112" s="237"/>
      <c r="B112" s="399"/>
      <c r="C112" s="439"/>
      <c r="D112" s="399"/>
      <c r="E112" s="399"/>
      <c r="F112" s="240"/>
      <c r="G112" s="241"/>
      <c r="H112" s="242"/>
      <c r="I112" s="520"/>
      <c r="J112" s="545"/>
      <c r="K112" s="529"/>
      <c r="L112" s="534"/>
      <c r="M112" s="541"/>
      <c r="N112" s="537">
        <f t="shared" si="22"/>
        <v>0</v>
      </c>
    </row>
    <row r="113" spans="1:14" ht="15.75" thickBot="1" x14ac:dyDescent="0.3">
      <c r="A113" s="639" t="s">
        <v>4</v>
      </c>
      <c r="B113" s="640"/>
      <c r="C113" s="640"/>
      <c r="D113" s="640"/>
      <c r="E113" s="640"/>
      <c r="F113" s="640"/>
      <c r="G113" s="640"/>
      <c r="H113" s="641"/>
      <c r="I113" s="521">
        <f>SUM(I103:I112)</f>
        <v>0</v>
      </c>
      <c r="J113" s="546">
        <f t="shared" ref="J113:N113" si="23">SUM(J103:J112)</f>
        <v>0</v>
      </c>
      <c r="K113" s="530">
        <f t="shared" si="23"/>
        <v>0</v>
      </c>
      <c r="L113" s="535">
        <f t="shared" si="23"/>
        <v>0</v>
      </c>
      <c r="M113" s="525">
        <f t="shared" si="23"/>
        <v>0</v>
      </c>
      <c r="N113" s="538">
        <f t="shared" si="23"/>
        <v>0</v>
      </c>
    </row>
    <row r="114" spans="1:14" ht="15.75" customHeight="1" thickBot="1" x14ac:dyDescent="0.3">
      <c r="A114" s="633" t="s">
        <v>428</v>
      </c>
      <c r="B114" s="634"/>
      <c r="C114" s="634"/>
      <c r="D114" s="634"/>
      <c r="E114" s="634"/>
      <c r="F114" s="634"/>
      <c r="G114" s="634"/>
      <c r="H114" s="634"/>
      <c r="I114" s="634"/>
      <c r="J114" s="634"/>
      <c r="K114" s="634"/>
      <c r="L114" s="634"/>
      <c r="M114" s="634"/>
      <c r="N114" s="635"/>
    </row>
    <row r="115" spans="1:14" ht="26.25" thickBot="1" x14ac:dyDescent="0.3">
      <c r="A115" s="428" t="s">
        <v>418</v>
      </c>
      <c r="B115" s="416" t="s">
        <v>419</v>
      </c>
      <c r="C115" s="428" t="s">
        <v>420</v>
      </c>
      <c r="D115" s="416" t="s">
        <v>36</v>
      </c>
      <c r="E115" s="552" t="s">
        <v>533</v>
      </c>
      <c r="F115" s="297" t="s">
        <v>0</v>
      </c>
      <c r="G115" s="297" t="s">
        <v>2</v>
      </c>
      <c r="H115" s="297" t="s">
        <v>37</v>
      </c>
      <c r="I115" s="517" t="s">
        <v>5</v>
      </c>
      <c r="J115" s="542" t="s">
        <v>517</v>
      </c>
      <c r="K115" s="526" t="s">
        <v>518</v>
      </c>
      <c r="L115" s="531" t="s">
        <v>519</v>
      </c>
      <c r="M115" s="524" t="s">
        <v>520</v>
      </c>
      <c r="N115" s="536" t="s">
        <v>608</v>
      </c>
    </row>
    <row r="116" spans="1:14" x14ac:dyDescent="0.25">
      <c r="A116" s="237"/>
      <c r="B116" s="399"/>
      <c r="C116" s="439"/>
      <c r="D116" s="399"/>
      <c r="E116" s="399"/>
      <c r="F116" s="240"/>
      <c r="G116" s="241"/>
      <c r="H116" s="242"/>
      <c r="I116" s="518"/>
      <c r="J116" s="543"/>
      <c r="K116" s="527"/>
      <c r="L116" s="532"/>
      <c r="M116" s="539"/>
      <c r="N116" s="522">
        <f t="shared" ref="N116:N122" si="24">SUM(J116:M116)</f>
        <v>0</v>
      </c>
    </row>
    <row r="117" spans="1:14" x14ac:dyDescent="0.25">
      <c r="A117" s="237"/>
      <c r="B117" s="399"/>
      <c r="C117" s="439"/>
      <c r="D117" s="399"/>
      <c r="E117" s="399"/>
      <c r="F117" s="240"/>
      <c r="G117" s="241"/>
      <c r="H117" s="242"/>
      <c r="I117" s="519"/>
      <c r="J117" s="544"/>
      <c r="K117" s="528"/>
      <c r="L117" s="533"/>
      <c r="M117" s="540"/>
      <c r="N117" s="523">
        <f t="shared" si="24"/>
        <v>0</v>
      </c>
    </row>
    <row r="118" spans="1:14" x14ac:dyDescent="0.25">
      <c r="A118" s="237"/>
      <c r="B118" s="399"/>
      <c r="C118" s="439"/>
      <c r="D118" s="399"/>
      <c r="E118" s="399"/>
      <c r="F118" s="240"/>
      <c r="G118" s="241"/>
      <c r="H118" s="242"/>
      <c r="I118" s="519"/>
      <c r="J118" s="544"/>
      <c r="K118" s="528"/>
      <c r="L118" s="533"/>
      <c r="M118" s="540"/>
      <c r="N118" s="523">
        <f t="shared" si="24"/>
        <v>0</v>
      </c>
    </row>
    <row r="119" spans="1:14" x14ac:dyDescent="0.25">
      <c r="A119" s="237"/>
      <c r="B119" s="399"/>
      <c r="C119" s="439"/>
      <c r="D119" s="399"/>
      <c r="E119" s="399"/>
      <c r="F119" s="240"/>
      <c r="G119" s="241"/>
      <c r="H119" s="242"/>
      <c r="I119" s="519"/>
      <c r="J119" s="544"/>
      <c r="K119" s="528"/>
      <c r="L119" s="533"/>
      <c r="M119" s="540"/>
      <c r="N119" s="523">
        <f t="shared" si="24"/>
        <v>0</v>
      </c>
    </row>
    <row r="120" spans="1:14" x14ac:dyDescent="0.25">
      <c r="A120" s="237"/>
      <c r="B120" s="399"/>
      <c r="C120" s="439"/>
      <c r="D120" s="399"/>
      <c r="E120" s="399"/>
      <c r="F120" s="240"/>
      <c r="G120" s="241"/>
      <c r="H120" s="242"/>
      <c r="I120" s="519"/>
      <c r="J120" s="544"/>
      <c r="K120" s="528"/>
      <c r="L120" s="533"/>
      <c r="M120" s="540"/>
      <c r="N120" s="523">
        <f t="shared" si="24"/>
        <v>0</v>
      </c>
    </row>
    <row r="121" spans="1:14" x14ac:dyDescent="0.25">
      <c r="A121" s="237"/>
      <c r="B121" s="399"/>
      <c r="C121" s="439"/>
      <c r="D121" s="399"/>
      <c r="E121" s="399"/>
      <c r="F121" s="240"/>
      <c r="G121" s="241"/>
      <c r="H121" s="242"/>
      <c r="I121" s="519"/>
      <c r="J121" s="544"/>
      <c r="K121" s="528"/>
      <c r="L121" s="533"/>
      <c r="M121" s="540"/>
      <c r="N121" s="523">
        <f t="shared" si="24"/>
        <v>0</v>
      </c>
    </row>
    <row r="122" spans="1:14" x14ac:dyDescent="0.25">
      <c r="A122" s="237"/>
      <c r="B122" s="399"/>
      <c r="C122" s="439"/>
      <c r="D122" s="399"/>
      <c r="E122" s="399"/>
      <c r="F122" s="240"/>
      <c r="G122" s="241"/>
      <c r="H122" s="242"/>
      <c r="I122" s="519"/>
      <c r="J122" s="544"/>
      <c r="K122" s="528"/>
      <c r="L122" s="533"/>
      <c r="M122" s="540"/>
      <c r="N122" s="523">
        <f t="shared" si="24"/>
        <v>0</v>
      </c>
    </row>
    <row r="123" spans="1:14" x14ac:dyDescent="0.25">
      <c r="A123" s="237"/>
      <c r="B123" s="399"/>
      <c r="C123" s="439"/>
      <c r="D123" s="399"/>
      <c r="E123" s="399"/>
      <c r="F123" s="240"/>
      <c r="G123" s="241"/>
      <c r="H123" s="242"/>
      <c r="I123" s="519"/>
      <c r="J123" s="544"/>
      <c r="K123" s="528"/>
      <c r="L123" s="533"/>
      <c r="M123" s="540"/>
      <c r="N123" s="523">
        <f t="shared" ref="N123:N125" si="25">SUM(J123:M123)</f>
        <v>0</v>
      </c>
    </row>
    <row r="124" spans="1:14" x14ac:dyDescent="0.25">
      <c r="A124" s="237"/>
      <c r="B124" s="399"/>
      <c r="C124" s="439"/>
      <c r="D124" s="399"/>
      <c r="E124" s="399"/>
      <c r="F124" s="240"/>
      <c r="G124" s="241"/>
      <c r="H124" s="242"/>
      <c r="I124" s="519"/>
      <c r="J124" s="544"/>
      <c r="K124" s="528"/>
      <c r="L124" s="533"/>
      <c r="M124" s="540"/>
      <c r="N124" s="523">
        <f t="shared" si="25"/>
        <v>0</v>
      </c>
    </row>
    <row r="125" spans="1:14" ht="15.75" thickBot="1" x14ac:dyDescent="0.3">
      <c r="A125" s="237"/>
      <c r="B125" s="399"/>
      <c r="C125" s="439"/>
      <c r="D125" s="399"/>
      <c r="E125" s="399"/>
      <c r="F125" s="240"/>
      <c r="G125" s="241"/>
      <c r="H125" s="242"/>
      <c r="I125" s="520"/>
      <c r="J125" s="545"/>
      <c r="K125" s="529"/>
      <c r="L125" s="534"/>
      <c r="M125" s="541"/>
      <c r="N125" s="537">
        <f t="shared" si="25"/>
        <v>0</v>
      </c>
    </row>
    <row r="126" spans="1:14" ht="15.75" thickBot="1" x14ac:dyDescent="0.3">
      <c r="A126" s="639" t="s">
        <v>4</v>
      </c>
      <c r="B126" s="640"/>
      <c r="C126" s="640"/>
      <c r="D126" s="640"/>
      <c r="E126" s="640"/>
      <c r="F126" s="640"/>
      <c r="G126" s="640"/>
      <c r="H126" s="641"/>
      <c r="I126" s="521">
        <f>SUM(I116:I125)</f>
        <v>0</v>
      </c>
      <c r="J126" s="546">
        <f t="shared" ref="J126:N126" si="26">SUM(J116:J125)</f>
        <v>0</v>
      </c>
      <c r="K126" s="530">
        <f t="shared" si="26"/>
        <v>0</v>
      </c>
      <c r="L126" s="535">
        <f t="shared" si="26"/>
        <v>0</v>
      </c>
      <c r="M126" s="525">
        <f t="shared" si="26"/>
        <v>0</v>
      </c>
      <c r="N126" s="538">
        <f t="shared" si="26"/>
        <v>0</v>
      </c>
    </row>
    <row r="127" spans="1:14" ht="15.75" customHeight="1" thickBot="1" x14ac:dyDescent="0.3">
      <c r="A127" s="633" t="s">
        <v>429</v>
      </c>
      <c r="B127" s="634"/>
      <c r="C127" s="634"/>
      <c r="D127" s="634"/>
      <c r="E127" s="634"/>
      <c r="F127" s="634"/>
      <c r="G127" s="634"/>
      <c r="H127" s="634"/>
      <c r="I127" s="634"/>
      <c r="J127" s="634"/>
      <c r="K127" s="634"/>
      <c r="L127" s="634"/>
      <c r="M127" s="634"/>
      <c r="N127" s="635"/>
    </row>
    <row r="128" spans="1:14" ht="26.25" thickBot="1" x14ac:dyDescent="0.3">
      <c r="A128" s="428" t="s">
        <v>418</v>
      </c>
      <c r="B128" s="416" t="s">
        <v>419</v>
      </c>
      <c r="C128" s="428" t="s">
        <v>420</v>
      </c>
      <c r="D128" s="416" t="s">
        <v>36</v>
      </c>
      <c r="E128" s="552" t="s">
        <v>533</v>
      </c>
      <c r="F128" s="297" t="s">
        <v>0</v>
      </c>
      <c r="G128" s="297" t="s">
        <v>2</v>
      </c>
      <c r="H128" s="297" t="s">
        <v>37</v>
      </c>
      <c r="I128" s="517" t="s">
        <v>5</v>
      </c>
      <c r="J128" s="542" t="s">
        <v>517</v>
      </c>
      <c r="K128" s="526" t="s">
        <v>518</v>
      </c>
      <c r="L128" s="531" t="s">
        <v>519</v>
      </c>
      <c r="M128" s="524" t="s">
        <v>520</v>
      </c>
      <c r="N128" s="536" t="s">
        <v>608</v>
      </c>
    </row>
    <row r="129" spans="1:14" x14ac:dyDescent="0.25">
      <c r="A129" s="231"/>
      <c r="B129" s="232"/>
      <c r="C129" s="233"/>
      <c r="D129" s="232"/>
      <c r="E129" s="232"/>
      <c r="F129" s="234"/>
      <c r="G129" s="235"/>
      <c r="H129" s="236"/>
      <c r="I129" s="518"/>
      <c r="J129" s="543"/>
      <c r="K129" s="527"/>
      <c r="L129" s="532"/>
      <c r="M129" s="539"/>
      <c r="N129" s="522">
        <f t="shared" ref="N129:N135" si="27">SUM(J129:M129)</f>
        <v>0</v>
      </c>
    </row>
    <row r="130" spans="1:14" x14ac:dyDescent="0.25">
      <c r="A130" s="237"/>
      <c r="B130" s="238"/>
      <c r="C130" s="239"/>
      <c r="D130" s="238"/>
      <c r="E130" s="238"/>
      <c r="F130" s="240"/>
      <c r="G130" s="241"/>
      <c r="H130" s="242"/>
      <c r="I130" s="519"/>
      <c r="J130" s="544"/>
      <c r="K130" s="528"/>
      <c r="L130" s="533"/>
      <c r="M130" s="540"/>
      <c r="N130" s="523">
        <f t="shared" si="27"/>
        <v>0</v>
      </c>
    </row>
    <row r="131" spans="1:14" x14ac:dyDescent="0.25">
      <c r="A131" s="237"/>
      <c r="B131" s="238"/>
      <c r="C131" s="239"/>
      <c r="D131" s="238"/>
      <c r="E131" s="238"/>
      <c r="F131" s="240"/>
      <c r="G131" s="241"/>
      <c r="H131" s="242"/>
      <c r="I131" s="519"/>
      <c r="J131" s="544"/>
      <c r="K131" s="528"/>
      <c r="L131" s="533"/>
      <c r="M131" s="540"/>
      <c r="N131" s="523">
        <f t="shared" si="27"/>
        <v>0</v>
      </c>
    </row>
    <row r="132" spans="1:14" x14ac:dyDescent="0.25">
      <c r="A132" s="237"/>
      <c r="B132" s="238"/>
      <c r="C132" s="239"/>
      <c r="D132" s="238"/>
      <c r="E132" s="238"/>
      <c r="F132" s="240"/>
      <c r="G132" s="241"/>
      <c r="H132" s="242"/>
      <c r="I132" s="519"/>
      <c r="J132" s="544"/>
      <c r="K132" s="528"/>
      <c r="L132" s="533"/>
      <c r="M132" s="540"/>
      <c r="N132" s="523">
        <f t="shared" si="27"/>
        <v>0</v>
      </c>
    </row>
    <row r="133" spans="1:14" x14ac:dyDescent="0.25">
      <c r="A133" s="237"/>
      <c r="B133" s="238"/>
      <c r="C133" s="239"/>
      <c r="D133" s="238"/>
      <c r="E133" s="238"/>
      <c r="F133" s="240"/>
      <c r="G133" s="241"/>
      <c r="H133" s="242"/>
      <c r="I133" s="519"/>
      <c r="J133" s="544"/>
      <c r="K133" s="528"/>
      <c r="L133" s="533"/>
      <c r="M133" s="540"/>
      <c r="N133" s="523">
        <f t="shared" si="27"/>
        <v>0</v>
      </c>
    </row>
    <row r="134" spans="1:14" x14ac:dyDescent="0.25">
      <c r="A134" s="237"/>
      <c r="B134" s="238"/>
      <c r="C134" s="239"/>
      <c r="D134" s="238"/>
      <c r="E134" s="238"/>
      <c r="F134" s="240"/>
      <c r="G134" s="241"/>
      <c r="H134" s="242"/>
      <c r="I134" s="519"/>
      <c r="J134" s="544"/>
      <c r="K134" s="528"/>
      <c r="L134" s="533"/>
      <c r="M134" s="540"/>
      <c r="N134" s="523">
        <f t="shared" si="27"/>
        <v>0</v>
      </c>
    </row>
    <row r="135" spans="1:14" x14ac:dyDescent="0.25">
      <c r="A135" s="237"/>
      <c r="B135" s="238"/>
      <c r="C135" s="239"/>
      <c r="D135" s="238"/>
      <c r="E135" s="238"/>
      <c r="F135" s="240"/>
      <c r="G135" s="241"/>
      <c r="H135" s="242"/>
      <c r="I135" s="519"/>
      <c r="J135" s="544"/>
      <c r="K135" s="528"/>
      <c r="L135" s="533"/>
      <c r="M135" s="540"/>
      <c r="N135" s="523">
        <f t="shared" si="27"/>
        <v>0</v>
      </c>
    </row>
    <row r="136" spans="1:14" x14ac:dyDescent="0.25">
      <c r="A136" s="237"/>
      <c r="B136" s="238"/>
      <c r="C136" s="239"/>
      <c r="D136" s="238"/>
      <c r="E136" s="238"/>
      <c r="F136" s="240"/>
      <c r="G136" s="241"/>
      <c r="H136" s="242"/>
      <c r="I136" s="519"/>
      <c r="J136" s="544"/>
      <c r="K136" s="528"/>
      <c r="L136" s="533"/>
      <c r="M136" s="540"/>
      <c r="N136" s="523">
        <f t="shared" ref="N136:N138" si="28">SUM(J136:M136)</f>
        <v>0</v>
      </c>
    </row>
    <row r="137" spans="1:14" x14ac:dyDescent="0.25">
      <c r="A137" s="237"/>
      <c r="B137" s="238"/>
      <c r="C137" s="239"/>
      <c r="D137" s="238"/>
      <c r="E137" s="238"/>
      <c r="F137" s="240"/>
      <c r="G137" s="241"/>
      <c r="H137" s="242"/>
      <c r="I137" s="519"/>
      <c r="J137" s="544"/>
      <c r="K137" s="528"/>
      <c r="L137" s="533"/>
      <c r="M137" s="540"/>
      <c r="N137" s="523">
        <f t="shared" si="28"/>
        <v>0</v>
      </c>
    </row>
    <row r="138" spans="1:14" ht="15.75" thickBot="1" x14ac:dyDescent="0.3">
      <c r="A138" s="243"/>
      <c r="B138" s="244"/>
      <c r="C138" s="245"/>
      <c r="D138" s="244"/>
      <c r="E138" s="244"/>
      <c r="F138" s="246"/>
      <c r="G138" s="247"/>
      <c r="H138" s="248"/>
      <c r="I138" s="520"/>
      <c r="J138" s="545"/>
      <c r="K138" s="529"/>
      <c r="L138" s="534"/>
      <c r="M138" s="541"/>
      <c r="N138" s="537">
        <f t="shared" si="28"/>
        <v>0</v>
      </c>
    </row>
    <row r="139" spans="1:14" ht="15.75" thickBot="1" x14ac:dyDescent="0.3">
      <c r="A139" s="639" t="s">
        <v>4</v>
      </c>
      <c r="B139" s="640"/>
      <c r="C139" s="640"/>
      <c r="D139" s="640"/>
      <c r="E139" s="640"/>
      <c r="F139" s="640"/>
      <c r="G139" s="640"/>
      <c r="H139" s="641"/>
      <c r="I139" s="521">
        <f>SUM(I129:I138)</f>
        <v>0</v>
      </c>
      <c r="J139" s="546">
        <f t="shared" ref="J139:N139" si="29">SUM(J129:J138)</f>
        <v>0</v>
      </c>
      <c r="K139" s="530">
        <f t="shared" si="29"/>
        <v>0</v>
      </c>
      <c r="L139" s="535">
        <f t="shared" si="29"/>
        <v>0</v>
      </c>
      <c r="M139" s="525">
        <f t="shared" si="29"/>
        <v>0</v>
      </c>
      <c r="N139" s="538">
        <f t="shared" si="29"/>
        <v>0</v>
      </c>
    </row>
    <row r="140" spans="1:14" ht="15.75" customHeight="1" thickBot="1" x14ac:dyDescent="0.3">
      <c r="A140" s="633" t="s">
        <v>430</v>
      </c>
      <c r="B140" s="634"/>
      <c r="C140" s="634"/>
      <c r="D140" s="634"/>
      <c r="E140" s="634"/>
      <c r="F140" s="634"/>
      <c r="G140" s="634"/>
      <c r="H140" s="634"/>
      <c r="I140" s="634"/>
      <c r="J140" s="634"/>
      <c r="K140" s="634"/>
      <c r="L140" s="634"/>
      <c r="M140" s="634"/>
      <c r="N140" s="635"/>
    </row>
    <row r="141" spans="1:14" ht="26.25" thickBot="1" x14ac:dyDescent="0.3">
      <c r="A141" s="427" t="s">
        <v>418</v>
      </c>
      <c r="B141" s="415" t="s">
        <v>419</v>
      </c>
      <c r="C141" s="427" t="s">
        <v>420</v>
      </c>
      <c r="D141" s="415" t="s">
        <v>36</v>
      </c>
      <c r="E141" s="552" t="s">
        <v>533</v>
      </c>
      <c r="F141" s="229" t="s">
        <v>0</v>
      </c>
      <c r="G141" s="229" t="s">
        <v>2</v>
      </c>
      <c r="H141" s="229" t="s">
        <v>37</v>
      </c>
      <c r="I141" s="517" t="s">
        <v>5</v>
      </c>
      <c r="J141" s="542" t="s">
        <v>517</v>
      </c>
      <c r="K141" s="526" t="s">
        <v>518</v>
      </c>
      <c r="L141" s="531" t="s">
        <v>519</v>
      </c>
      <c r="M141" s="524" t="s">
        <v>520</v>
      </c>
      <c r="N141" s="536" t="s">
        <v>608</v>
      </c>
    </row>
    <row r="142" spans="1:14" x14ac:dyDescent="0.25">
      <c r="A142" s="237"/>
      <c r="B142" s="399"/>
      <c r="C142" s="439"/>
      <c r="D142" s="399"/>
      <c r="E142" s="399"/>
      <c r="F142" s="240"/>
      <c r="G142" s="241"/>
      <c r="H142" s="242"/>
      <c r="I142" s="518"/>
      <c r="J142" s="543"/>
      <c r="K142" s="527"/>
      <c r="L142" s="532"/>
      <c r="M142" s="539"/>
      <c r="N142" s="522">
        <f t="shared" ref="N142:N148" si="30">SUM(J142:M142)</f>
        <v>0</v>
      </c>
    </row>
    <row r="143" spans="1:14" x14ac:dyDescent="0.25">
      <c r="A143" s="237"/>
      <c r="B143" s="399"/>
      <c r="C143" s="439"/>
      <c r="D143" s="399"/>
      <c r="E143" s="399"/>
      <c r="F143" s="240"/>
      <c r="G143" s="241"/>
      <c r="H143" s="242"/>
      <c r="I143" s="519"/>
      <c r="J143" s="544"/>
      <c r="K143" s="528"/>
      <c r="L143" s="533"/>
      <c r="M143" s="540"/>
      <c r="N143" s="523">
        <f t="shared" si="30"/>
        <v>0</v>
      </c>
    </row>
    <row r="144" spans="1:14" x14ac:dyDescent="0.25">
      <c r="A144" s="237"/>
      <c r="B144" s="399"/>
      <c r="C144" s="439"/>
      <c r="D144" s="399"/>
      <c r="E144" s="399"/>
      <c r="F144" s="240"/>
      <c r="G144" s="241"/>
      <c r="H144" s="242"/>
      <c r="I144" s="519"/>
      <c r="J144" s="544"/>
      <c r="K144" s="528"/>
      <c r="L144" s="533"/>
      <c r="M144" s="540"/>
      <c r="N144" s="523">
        <f t="shared" si="30"/>
        <v>0</v>
      </c>
    </row>
    <row r="145" spans="1:14" x14ac:dyDescent="0.25">
      <c r="A145" s="237"/>
      <c r="B145" s="399"/>
      <c r="C145" s="439"/>
      <c r="D145" s="399"/>
      <c r="E145" s="399"/>
      <c r="F145" s="240"/>
      <c r="G145" s="241"/>
      <c r="H145" s="242"/>
      <c r="I145" s="519"/>
      <c r="J145" s="544"/>
      <c r="K145" s="528"/>
      <c r="L145" s="533"/>
      <c r="M145" s="540"/>
      <c r="N145" s="523">
        <f t="shared" si="30"/>
        <v>0</v>
      </c>
    </row>
    <row r="146" spans="1:14" x14ac:dyDescent="0.25">
      <c r="A146" s="237"/>
      <c r="B146" s="399"/>
      <c r="C146" s="439"/>
      <c r="D146" s="399"/>
      <c r="E146" s="399"/>
      <c r="F146" s="240"/>
      <c r="G146" s="241"/>
      <c r="H146" s="242"/>
      <c r="I146" s="519"/>
      <c r="J146" s="544"/>
      <c r="K146" s="528"/>
      <c r="L146" s="533"/>
      <c r="M146" s="540"/>
      <c r="N146" s="523">
        <f t="shared" si="30"/>
        <v>0</v>
      </c>
    </row>
    <row r="147" spans="1:14" x14ac:dyDescent="0.25">
      <c r="A147" s="237"/>
      <c r="B147" s="399"/>
      <c r="C147" s="439"/>
      <c r="D147" s="399"/>
      <c r="E147" s="399"/>
      <c r="F147" s="240"/>
      <c r="G147" s="241"/>
      <c r="H147" s="242"/>
      <c r="I147" s="519"/>
      <c r="J147" s="544"/>
      <c r="K147" s="528"/>
      <c r="L147" s="533"/>
      <c r="M147" s="540"/>
      <c r="N147" s="523">
        <f t="shared" si="30"/>
        <v>0</v>
      </c>
    </row>
    <row r="148" spans="1:14" x14ac:dyDescent="0.25">
      <c r="A148" s="237"/>
      <c r="B148" s="399"/>
      <c r="C148" s="439"/>
      <c r="D148" s="399"/>
      <c r="E148" s="399"/>
      <c r="F148" s="240"/>
      <c r="G148" s="241"/>
      <c r="H148" s="242"/>
      <c r="I148" s="519"/>
      <c r="J148" s="544"/>
      <c r="K148" s="528"/>
      <c r="L148" s="533"/>
      <c r="M148" s="540"/>
      <c r="N148" s="523">
        <f t="shared" si="30"/>
        <v>0</v>
      </c>
    </row>
    <row r="149" spans="1:14" x14ac:dyDescent="0.25">
      <c r="A149" s="237"/>
      <c r="B149" s="399"/>
      <c r="C149" s="439"/>
      <c r="D149" s="399"/>
      <c r="E149" s="399"/>
      <c r="F149" s="240"/>
      <c r="G149" s="241"/>
      <c r="H149" s="242"/>
      <c r="I149" s="519"/>
      <c r="J149" s="544"/>
      <c r="K149" s="528"/>
      <c r="L149" s="533"/>
      <c r="M149" s="540"/>
      <c r="N149" s="523">
        <f t="shared" ref="N149:N151" si="31">SUM(J149:M149)</f>
        <v>0</v>
      </c>
    </row>
    <row r="150" spans="1:14" x14ac:dyDescent="0.25">
      <c r="A150" s="237"/>
      <c r="B150" s="399"/>
      <c r="C150" s="439"/>
      <c r="D150" s="399"/>
      <c r="E150" s="399"/>
      <c r="F150" s="240"/>
      <c r="G150" s="241"/>
      <c r="H150" s="242"/>
      <c r="I150" s="519"/>
      <c r="J150" s="544"/>
      <c r="K150" s="528"/>
      <c r="L150" s="533"/>
      <c r="M150" s="540"/>
      <c r="N150" s="523">
        <f t="shared" si="31"/>
        <v>0</v>
      </c>
    </row>
    <row r="151" spans="1:14" ht="15.75" thickBot="1" x14ac:dyDescent="0.3">
      <c r="A151" s="237"/>
      <c r="B151" s="399"/>
      <c r="C151" s="439"/>
      <c r="D151" s="399"/>
      <c r="E151" s="399"/>
      <c r="F151" s="240"/>
      <c r="G151" s="241"/>
      <c r="H151" s="242"/>
      <c r="I151" s="520"/>
      <c r="J151" s="545"/>
      <c r="K151" s="529"/>
      <c r="L151" s="534"/>
      <c r="M151" s="541"/>
      <c r="N151" s="537">
        <f t="shared" si="31"/>
        <v>0</v>
      </c>
    </row>
    <row r="152" spans="1:14" ht="15.75" thickBot="1" x14ac:dyDescent="0.3">
      <c r="A152" s="639" t="s">
        <v>4</v>
      </c>
      <c r="B152" s="640"/>
      <c r="C152" s="640"/>
      <c r="D152" s="640"/>
      <c r="E152" s="640"/>
      <c r="F152" s="640"/>
      <c r="G152" s="640"/>
      <c r="H152" s="641"/>
      <c r="I152" s="521">
        <f>SUM(I142:I151)</f>
        <v>0</v>
      </c>
      <c r="J152" s="546">
        <f t="shared" ref="J152:N152" si="32">SUM(J142:J151)</f>
        <v>0</v>
      </c>
      <c r="K152" s="530">
        <f t="shared" si="32"/>
        <v>0</v>
      </c>
      <c r="L152" s="535">
        <f t="shared" si="32"/>
        <v>0</v>
      </c>
      <c r="M152" s="525">
        <f t="shared" si="32"/>
        <v>0</v>
      </c>
      <c r="N152" s="538">
        <f t="shared" si="32"/>
        <v>0</v>
      </c>
    </row>
    <row r="153" spans="1:14" ht="15.75" customHeight="1" thickBot="1" x14ac:dyDescent="0.3">
      <c r="A153" s="633" t="s">
        <v>431</v>
      </c>
      <c r="B153" s="634"/>
      <c r="C153" s="634"/>
      <c r="D153" s="634"/>
      <c r="E153" s="634"/>
      <c r="F153" s="634"/>
      <c r="G153" s="634"/>
      <c r="H153" s="634"/>
      <c r="I153" s="634"/>
      <c r="J153" s="634"/>
      <c r="K153" s="634"/>
      <c r="L153" s="634"/>
      <c r="M153" s="634"/>
      <c r="N153" s="635"/>
    </row>
    <row r="154" spans="1:14" ht="26.25" thickBot="1" x14ac:dyDescent="0.3">
      <c r="A154" s="427" t="s">
        <v>418</v>
      </c>
      <c r="B154" s="415" t="s">
        <v>419</v>
      </c>
      <c r="C154" s="427" t="s">
        <v>420</v>
      </c>
      <c r="D154" s="415" t="s">
        <v>36</v>
      </c>
      <c r="E154" s="552" t="s">
        <v>533</v>
      </c>
      <c r="F154" s="229" t="s">
        <v>0</v>
      </c>
      <c r="G154" s="229" t="s">
        <v>2</v>
      </c>
      <c r="H154" s="229" t="s">
        <v>37</v>
      </c>
      <c r="I154" s="517" t="s">
        <v>5</v>
      </c>
      <c r="J154" s="542" t="s">
        <v>517</v>
      </c>
      <c r="K154" s="526" t="s">
        <v>518</v>
      </c>
      <c r="L154" s="531" t="s">
        <v>519</v>
      </c>
      <c r="M154" s="524" t="s">
        <v>520</v>
      </c>
      <c r="N154" s="536" t="s">
        <v>608</v>
      </c>
    </row>
    <row r="155" spans="1:14" x14ac:dyDescent="0.25">
      <c r="A155" s="237"/>
      <c r="B155" s="399"/>
      <c r="C155" s="439"/>
      <c r="D155" s="399"/>
      <c r="E155" s="399"/>
      <c r="F155" s="240"/>
      <c r="G155" s="241"/>
      <c r="H155" s="242"/>
      <c r="I155" s="518"/>
      <c r="J155" s="543"/>
      <c r="K155" s="527"/>
      <c r="L155" s="532"/>
      <c r="M155" s="539"/>
      <c r="N155" s="522">
        <f t="shared" ref="N155:N161" si="33">SUM(J155:M155)</f>
        <v>0</v>
      </c>
    </row>
    <row r="156" spans="1:14" x14ac:dyDescent="0.25">
      <c r="A156" s="237"/>
      <c r="B156" s="399"/>
      <c r="C156" s="439"/>
      <c r="D156" s="399"/>
      <c r="E156" s="399"/>
      <c r="F156" s="240"/>
      <c r="G156" s="241"/>
      <c r="H156" s="242"/>
      <c r="I156" s="519"/>
      <c r="J156" s="544"/>
      <c r="K156" s="528"/>
      <c r="L156" s="533"/>
      <c r="M156" s="540"/>
      <c r="N156" s="523">
        <f t="shared" si="33"/>
        <v>0</v>
      </c>
    </row>
    <row r="157" spans="1:14" x14ac:dyDescent="0.25">
      <c r="A157" s="237"/>
      <c r="B157" s="399"/>
      <c r="C157" s="439"/>
      <c r="D157" s="399"/>
      <c r="E157" s="399"/>
      <c r="F157" s="240"/>
      <c r="G157" s="241"/>
      <c r="H157" s="242"/>
      <c r="I157" s="519"/>
      <c r="J157" s="544"/>
      <c r="K157" s="528"/>
      <c r="L157" s="533"/>
      <c r="M157" s="540"/>
      <c r="N157" s="523">
        <f t="shared" si="33"/>
        <v>0</v>
      </c>
    </row>
    <row r="158" spans="1:14" x14ac:dyDescent="0.25">
      <c r="A158" s="237"/>
      <c r="B158" s="399"/>
      <c r="C158" s="439"/>
      <c r="D158" s="399"/>
      <c r="E158" s="399"/>
      <c r="F158" s="240"/>
      <c r="G158" s="241"/>
      <c r="H158" s="242"/>
      <c r="I158" s="519"/>
      <c r="J158" s="544"/>
      <c r="K158" s="528"/>
      <c r="L158" s="533"/>
      <c r="M158" s="540"/>
      <c r="N158" s="523">
        <f t="shared" si="33"/>
        <v>0</v>
      </c>
    </row>
    <row r="159" spans="1:14" x14ac:dyDescent="0.25">
      <c r="A159" s="237"/>
      <c r="B159" s="399"/>
      <c r="C159" s="439"/>
      <c r="D159" s="399"/>
      <c r="E159" s="399"/>
      <c r="F159" s="240"/>
      <c r="G159" s="241"/>
      <c r="H159" s="242"/>
      <c r="I159" s="519"/>
      <c r="J159" s="544"/>
      <c r="K159" s="528"/>
      <c r="L159" s="533"/>
      <c r="M159" s="540"/>
      <c r="N159" s="523">
        <f t="shared" si="33"/>
        <v>0</v>
      </c>
    </row>
    <row r="160" spans="1:14" x14ac:dyDescent="0.25">
      <c r="A160" s="237"/>
      <c r="B160" s="399"/>
      <c r="C160" s="439"/>
      <c r="D160" s="399"/>
      <c r="E160" s="399"/>
      <c r="F160" s="240"/>
      <c r="G160" s="241"/>
      <c r="H160" s="242"/>
      <c r="I160" s="519"/>
      <c r="J160" s="544"/>
      <c r="K160" s="528"/>
      <c r="L160" s="533"/>
      <c r="M160" s="540"/>
      <c r="N160" s="523">
        <f t="shared" si="33"/>
        <v>0</v>
      </c>
    </row>
    <row r="161" spans="1:14" x14ac:dyDescent="0.25">
      <c r="A161" s="237"/>
      <c r="B161" s="399"/>
      <c r="C161" s="439"/>
      <c r="D161" s="399"/>
      <c r="E161" s="399"/>
      <c r="F161" s="240"/>
      <c r="G161" s="241"/>
      <c r="H161" s="242"/>
      <c r="I161" s="519"/>
      <c r="J161" s="544"/>
      <c r="K161" s="528"/>
      <c r="L161" s="533"/>
      <c r="M161" s="540"/>
      <c r="N161" s="523">
        <f t="shared" si="33"/>
        <v>0</v>
      </c>
    </row>
    <row r="162" spans="1:14" x14ac:dyDescent="0.25">
      <c r="A162" s="237"/>
      <c r="B162" s="399"/>
      <c r="C162" s="439"/>
      <c r="D162" s="399"/>
      <c r="E162" s="399"/>
      <c r="F162" s="240"/>
      <c r="G162" s="241"/>
      <c r="H162" s="242"/>
      <c r="I162" s="519"/>
      <c r="J162" s="544"/>
      <c r="K162" s="528"/>
      <c r="L162" s="533"/>
      <c r="M162" s="540"/>
      <c r="N162" s="523">
        <f t="shared" ref="N162:N164" si="34">SUM(J162:M162)</f>
        <v>0</v>
      </c>
    </row>
    <row r="163" spans="1:14" x14ac:dyDescent="0.25">
      <c r="A163" s="237"/>
      <c r="B163" s="399"/>
      <c r="C163" s="439"/>
      <c r="D163" s="399"/>
      <c r="E163" s="399"/>
      <c r="F163" s="240"/>
      <c r="G163" s="241"/>
      <c r="H163" s="242"/>
      <c r="I163" s="519"/>
      <c r="J163" s="544"/>
      <c r="K163" s="528"/>
      <c r="L163" s="533"/>
      <c r="M163" s="540"/>
      <c r="N163" s="523">
        <f t="shared" si="34"/>
        <v>0</v>
      </c>
    </row>
    <row r="164" spans="1:14" ht="15.75" thickBot="1" x14ac:dyDescent="0.3">
      <c r="A164" s="237"/>
      <c r="B164" s="399"/>
      <c r="C164" s="439"/>
      <c r="D164" s="399"/>
      <c r="E164" s="399"/>
      <c r="F164" s="240"/>
      <c r="G164" s="241"/>
      <c r="H164" s="242"/>
      <c r="I164" s="520"/>
      <c r="J164" s="545"/>
      <c r="K164" s="529"/>
      <c r="L164" s="534"/>
      <c r="M164" s="541"/>
      <c r="N164" s="537">
        <f t="shared" si="34"/>
        <v>0</v>
      </c>
    </row>
    <row r="165" spans="1:14" ht="15.75" thickBot="1" x14ac:dyDescent="0.3">
      <c r="A165" s="639" t="s">
        <v>4</v>
      </c>
      <c r="B165" s="640"/>
      <c r="C165" s="640"/>
      <c r="D165" s="640"/>
      <c r="E165" s="640"/>
      <c r="F165" s="640"/>
      <c r="G165" s="640"/>
      <c r="H165" s="641"/>
      <c r="I165" s="521">
        <f>SUM(I155:I164)</f>
        <v>0</v>
      </c>
      <c r="J165" s="546">
        <f t="shared" ref="J165:N165" si="35">SUM(J155:J164)</f>
        <v>0</v>
      </c>
      <c r="K165" s="530">
        <f t="shared" si="35"/>
        <v>0</v>
      </c>
      <c r="L165" s="535">
        <f t="shared" si="35"/>
        <v>0</v>
      </c>
      <c r="M165" s="525">
        <f t="shared" si="35"/>
        <v>0</v>
      </c>
      <c r="N165" s="538">
        <f t="shared" si="35"/>
        <v>0</v>
      </c>
    </row>
    <row r="166" spans="1:14" ht="15.75" customHeight="1" thickBot="1" x14ac:dyDescent="0.3">
      <c r="A166" s="633" t="s">
        <v>432</v>
      </c>
      <c r="B166" s="634"/>
      <c r="C166" s="634"/>
      <c r="D166" s="634"/>
      <c r="E166" s="634"/>
      <c r="F166" s="634"/>
      <c r="G166" s="634"/>
      <c r="H166" s="634"/>
      <c r="I166" s="634"/>
      <c r="J166" s="634"/>
      <c r="K166" s="634"/>
      <c r="L166" s="634"/>
      <c r="M166" s="634"/>
      <c r="N166" s="635"/>
    </row>
    <row r="167" spans="1:14" ht="26.25" thickBot="1" x14ac:dyDescent="0.3">
      <c r="A167" s="427" t="s">
        <v>418</v>
      </c>
      <c r="B167" s="415" t="s">
        <v>419</v>
      </c>
      <c r="C167" s="427" t="s">
        <v>420</v>
      </c>
      <c r="D167" s="415" t="s">
        <v>36</v>
      </c>
      <c r="E167" s="552" t="s">
        <v>533</v>
      </c>
      <c r="F167" s="229" t="s">
        <v>0</v>
      </c>
      <c r="G167" s="229" t="s">
        <v>2</v>
      </c>
      <c r="H167" s="229" t="s">
        <v>37</v>
      </c>
      <c r="I167" s="517" t="s">
        <v>5</v>
      </c>
      <c r="J167" s="542" t="s">
        <v>517</v>
      </c>
      <c r="K167" s="526" t="s">
        <v>518</v>
      </c>
      <c r="L167" s="531" t="s">
        <v>519</v>
      </c>
      <c r="M167" s="524" t="s">
        <v>520</v>
      </c>
      <c r="N167" s="536" t="s">
        <v>608</v>
      </c>
    </row>
    <row r="168" spans="1:14" x14ac:dyDescent="0.25">
      <c r="A168" s="237"/>
      <c r="B168" s="399"/>
      <c r="C168" s="439"/>
      <c r="D168" s="399"/>
      <c r="E168" s="399"/>
      <c r="F168" s="240"/>
      <c r="G168" s="241"/>
      <c r="H168" s="242"/>
      <c r="I168" s="518"/>
      <c r="J168" s="543"/>
      <c r="K168" s="527"/>
      <c r="L168" s="532"/>
      <c r="M168" s="539"/>
      <c r="N168" s="522">
        <f t="shared" ref="N168:N174" si="36">SUM(J168:M168)</f>
        <v>0</v>
      </c>
    </row>
    <row r="169" spans="1:14" x14ac:dyDescent="0.25">
      <c r="A169" s="237"/>
      <c r="B169" s="399"/>
      <c r="C169" s="439"/>
      <c r="D169" s="399"/>
      <c r="E169" s="399"/>
      <c r="F169" s="240"/>
      <c r="G169" s="241"/>
      <c r="H169" s="242"/>
      <c r="I169" s="519"/>
      <c r="J169" s="544"/>
      <c r="K169" s="528"/>
      <c r="L169" s="533"/>
      <c r="M169" s="540"/>
      <c r="N169" s="523">
        <f t="shared" si="36"/>
        <v>0</v>
      </c>
    </row>
    <row r="170" spans="1:14" x14ac:dyDescent="0.25">
      <c r="A170" s="237"/>
      <c r="B170" s="399"/>
      <c r="C170" s="439"/>
      <c r="D170" s="399"/>
      <c r="E170" s="399"/>
      <c r="F170" s="240"/>
      <c r="G170" s="241"/>
      <c r="H170" s="242"/>
      <c r="I170" s="519"/>
      <c r="J170" s="544"/>
      <c r="K170" s="528"/>
      <c r="L170" s="533"/>
      <c r="M170" s="540"/>
      <c r="N170" s="523">
        <f t="shared" si="36"/>
        <v>0</v>
      </c>
    </row>
    <row r="171" spans="1:14" x14ac:dyDescent="0.25">
      <c r="A171" s="237"/>
      <c r="B171" s="399"/>
      <c r="C171" s="439"/>
      <c r="D171" s="399"/>
      <c r="E171" s="399"/>
      <c r="F171" s="240"/>
      <c r="G171" s="241"/>
      <c r="H171" s="242"/>
      <c r="I171" s="519"/>
      <c r="J171" s="544"/>
      <c r="K171" s="528"/>
      <c r="L171" s="533"/>
      <c r="M171" s="540"/>
      <c r="N171" s="523">
        <f t="shared" si="36"/>
        <v>0</v>
      </c>
    </row>
    <row r="172" spans="1:14" x14ac:dyDescent="0.25">
      <c r="A172" s="237"/>
      <c r="B172" s="399"/>
      <c r="C172" s="439"/>
      <c r="D172" s="399"/>
      <c r="E172" s="399"/>
      <c r="F172" s="240"/>
      <c r="G172" s="241"/>
      <c r="H172" s="242"/>
      <c r="I172" s="519"/>
      <c r="J172" s="544"/>
      <c r="K172" s="528"/>
      <c r="L172" s="533"/>
      <c r="M172" s="540"/>
      <c r="N172" s="523">
        <f t="shared" si="36"/>
        <v>0</v>
      </c>
    </row>
    <row r="173" spans="1:14" x14ac:dyDescent="0.25">
      <c r="A173" s="237"/>
      <c r="B173" s="399"/>
      <c r="C173" s="439"/>
      <c r="D173" s="399"/>
      <c r="E173" s="399"/>
      <c r="F173" s="240"/>
      <c r="G173" s="241"/>
      <c r="H173" s="242"/>
      <c r="I173" s="519"/>
      <c r="J173" s="544"/>
      <c r="K173" s="528"/>
      <c r="L173" s="533"/>
      <c r="M173" s="540"/>
      <c r="N173" s="523">
        <f t="shared" si="36"/>
        <v>0</v>
      </c>
    </row>
    <row r="174" spans="1:14" x14ac:dyDescent="0.25">
      <c r="A174" s="237"/>
      <c r="B174" s="399"/>
      <c r="C174" s="439"/>
      <c r="D174" s="399"/>
      <c r="E174" s="399"/>
      <c r="F174" s="240"/>
      <c r="G174" s="241"/>
      <c r="H174" s="242"/>
      <c r="I174" s="519"/>
      <c r="J174" s="544"/>
      <c r="K174" s="528"/>
      <c r="L174" s="533"/>
      <c r="M174" s="540"/>
      <c r="N174" s="523">
        <f t="shared" si="36"/>
        <v>0</v>
      </c>
    </row>
    <row r="175" spans="1:14" x14ac:dyDescent="0.25">
      <c r="A175" s="237"/>
      <c r="B175" s="399"/>
      <c r="C175" s="439"/>
      <c r="D175" s="399"/>
      <c r="E175" s="399"/>
      <c r="F175" s="240"/>
      <c r="G175" s="241"/>
      <c r="H175" s="242"/>
      <c r="I175" s="519"/>
      <c r="J175" s="544"/>
      <c r="K175" s="528"/>
      <c r="L175" s="533"/>
      <c r="M175" s="540"/>
      <c r="N175" s="523">
        <f t="shared" ref="N175:N177" si="37">SUM(J175:M175)</f>
        <v>0</v>
      </c>
    </row>
    <row r="176" spans="1:14" x14ac:dyDescent="0.25">
      <c r="A176" s="237"/>
      <c r="B176" s="399"/>
      <c r="C176" s="439"/>
      <c r="D176" s="399"/>
      <c r="E176" s="399"/>
      <c r="F176" s="240"/>
      <c r="G176" s="241"/>
      <c r="H176" s="242"/>
      <c r="I176" s="519"/>
      <c r="J176" s="544"/>
      <c r="K176" s="528"/>
      <c r="L176" s="533"/>
      <c r="M176" s="540"/>
      <c r="N176" s="523">
        <f t="shared" si="37"/>
        <v>0</v>
      </c>
    </row>
    <row r="177" spans="1:14" ht="15.75" thickBot="1" x14ac:dyDescent="0.3">
      <c r="A177" s="237"/>
      <c r="B177" s="399"/>
      <c r="C177" s="439"/>
      <c r="D177" s="399"/>
      <c r="E177" s="399"/>
      <c r="F177" s="240"/>
      <c r="G177" s="241"/>
      <c r="H177" s="242"/>
      <c r="I177" s="520"/>
      <c r="J177" s="545"/>
      <c r="K177" s="529"/>
      <c r="L177" s="534"/>
      <c r="M177" s="541"/>
      <c r="N177" s="537">
        <f t="shared" si="37"/>
        <v>0</v>
      </c>
    </row>
    <row r="178" spans="1:14" ht="15.75" thickBot="1" x14ac:dyDescent="0.3">
      <c r="A178" s="639" t="s">
        <v>4</v>
      </c>
      <c r="B178" s="640"/>
      <c r="C178" s="640"/>
      <c r="D178" s="640"/>
      <c r="E178" s="640"/>
      <c r="F178" s="640"/>
      <c r="G178" s="640"/>
      <c r="H178" s="641"/>
      <c r="I178" s="521">
        <f>SUM(I168:I177)</f>
        <v>0</v>
      </c>
      <c r="J178" s="546">
        <f t="shared" ref="J178:N178" si="38">SUM(J168:J177)</f>
        <v>0</v>
      </c>
      <c r="K178" s="530">
        <f t="shared" si="38"/>
        <v>0</v>
      </c>
      <c r="L178" s="535">
        <f t="shared" si="38"/>
        <v>0</v>
      </c>
      <c r="M178" s="525">
        <f t="shared" si="38"/>
        <v>0</v>
      </c>
      <c r="N178" s="538">
        <f t="shared" si="38"/>
        <v>0</v>
      </c>
    </row>
    <row r="179" spans="1:14" ht="15.75" customHeight="1" thickBot="1" x14ac:dyDescent="0.3">
      <c r="A179" s="633" t="s">
        <v>433</v>
      </c>
      <c r="B179" s="634"/>
      <c r="C179" s="634"/>
      <c r="D179" s="634"/>
      <c r="E179" s="634"/>
      <c r="F179" s="634"/>
      <c r="G179" s="634"/>
      <c r="H179" s="634"/>
      <c r="I179" s="634"/>
      <c r="J179" s="634"/>
      <c r="K179" s="634"/>
      <c r="L179" s="634"/>
      <c r="M179" s="634"/>
      <c r="N179" s="635"/>
    </row>
    <row r="180" spans="1:14" ht="26.25" thickBot="1" x14ac:dyDescent="0.3">
      <c r="A180" s="427" t="s">
        <v>418</v>
      </c>
      <c r="B180" s="415" t="s">
        <v>419</v>
      </c>
      <c r="C180" s="427" t="s">
        <v>420</v>
      </c>
      <c r="D180" s="415" t="s">
        <v>36</v>
      </c>
      <c r="E180" s="552" t="s">
        <v>533</v>
      </c>
      <c r="F180" s="229" t="s">
        <v>0</v>
      </c>
      <c r="G180" s="229" t="s">
        <v>2</v>
      </c>
      <c r="H180" s="229" t="s">
        <v>37</v>
      </c>
      <c r="I180" s="517" t="s">
        <v>5</v>
      </c>
      <c r="J180" s="542" t="s">
        <v>517</v>
      </c>
      <c r="K180" s="526" t="s">
        <v>518</v>
      </c>
      <c r="L180" s="531" t="s">
        <v>519</v>
      </c>
      <c r="M180" s="524" t="s">
        <v>520</v>
      </c>
      <c r="N180" s="536" t="s">
        <v>608</v>
      </c>
    </row>
    <row r="181" spans="1:14" x14ac:dyDescent="0.25">
      <c r="A181" s="231"/>
      <c r="B181" s="232"/>
      <c r="C181" s="233"/>
      <c r="D181" s="232"/>
      <c r="E181" s="232"/>
      <c r="F181" s="234"/>
      <c r="G181" s="235"/>
      <c r="H181" s="236"/>
      <c r="I181" s="518"/>
      <c r="J181" s="543"/>
      <c r="K181" s="527"/>
      <c r="L181" s="532"/>
      <c r="M181" s="539"/>
      <c r="N181" s="522">
        <f t="shared" ref="N181:N187" si="39">SUM(J181:M181)</f>
        <v>0</v>
      </c>
    </row>
    <row r="182" spans="1:14" x14ac:dyDescent="0.25">
      <c r="A182" s="237"/>
      <c r="B182" s="238"/>
      <c r="C182" s="239"/>
      <c r="D182" s="238"/>
      <c r="E182" s="238"/>
      <c r="F182" s="240"/>
      <c r="G182" s="241"/>
      <c r="H182" s="242"/>
      <c r="I182" s="519"/>
      <c r="J182" s="544"/>
      <c r="K182" s="528"/>
      <c r="L182" s="533"/>
      <c r="M182" s="540"/>
      <c r="N182" s="523">
        <f t="shared" si="39"/>
        <v>0</v>
      </c>
    </row>
    <row r="183" spans="1:14" x14ac:dyDescent="0.25">
      <c r="A183" s="237"/>
      <c r="B183" s="238"/>
      <c r="C183" s="239"/>
      <c r="D183" s="238"/>
      <c r="E183" s="238"/>
      <c r="F183" s="240"/>
      <c r="G183" s="241"/>
      <c r="H183" s="242"/>
      <c r="I183" s="519"/>
      <c r="J183" s="544"/>
      <c r="K183" s="528"/>
      <c r="L183" s="533"/>
      <c r="M183" s="540"/>
      <c r="N183" s="523">
        <f t="shared" si="39"/>
        <v>0</v>
      </c>
    </row>
    <row r="184" spans="1:14" x14ac:dyDescent="0.25">
      <c r="A184" s="237"/>
      <c r="B184" s="238"/>
      <c r="C184" s="239"/>
      <c r="D184" s="238"/>
      <c r="E184" s="238"/>
      <c r="F184" s="240"/>
      <c r="G184" s="241"/>
      <c r="H184" s="242"/>
      <c r="I184" s="519"/>
      <c r="J184" s="544"/>
      <c r="K184" s="528"/>
      <c r="L184" s="533"/>
      <c r="M184" s="540"/>
      <c r="N184" s="523">
        <f t="shared" si="39"/>
        <v>0</v>
      </c>
    </row>
    <row r="185" spans="1:14" x14ac:dyDescent="0.25">
      <c r="A185" s="237"/>
      <c r="B185" s="238"/>
      <c r="C185" s="239"/>
      <c r="D185" s="238"/>
      <c r="E185" s="238"/>
      <c r="F185" s="240"/>
      <c r="G185" s="241"/>
      <c r="H185" s="242"/>
      <c r="I185" s="519"/>
      <c r="J185" s="544"/>
      <c r="K185" s="528"/>
      <c r="L185" s="533"/>
      <c r="M185" s="540"/>
      <c r="N185" s="523">
        <f t="shared" si="39"/>
        <v>0</v>
      </c>
    </row>
    <row r="186" spans="1:14" x14ac:dyDescent="0.25">
      <c r="A186" s="237"/>
      <c r="B186" s="238"/>
      <c r="C186" s="239"/>
      <c r="D186" s="238"/>
      <c r="E186" s="238"/>
      <c r="F186" s="240"/>
      <c r="G186" s="241"/>
      <c r="H186" s="242"/>
      <c r="I186" s="519"/>
      <c r="J186" s="544"/>
      <c r="K186" s="528"/>
      <c r="L186" s="533"/>
      <c r="M186" s="540"/>
      <c r="N186" s="523">
        <f t="shared" si="39"/>
        <v>0</v>
      </c>
    </row>
    <row r="187" spans="1:14" x14ac:dyDescent="0.25">
      <c r="A187" s="237"/>
      <c r="B187" s="238"/>
      <c r="C187" s="239"/>
      <c r="D187" s="238"/>
      <c r="E187" s="238"/>
      <c r="F187" s="240"/>
      <c r="G187" s="241"/>
      <c r="H187" s="242"/>
      <c r="I187" s="519"/>
      <c r="J187" s="544"/>
      <c r="K187" s="528"/>
      <c r="L187" s="533"/>
      <c r="M187" s="540"/>
      <c r="N187" s="523">
        <f t="shared" si="39"/>
        <v>0</v>
      </c>
    </row>
    <row r="188" spans="1:14" x14ac:dyDescent="0.25">
      <c r="A188" s="237"/>
      <c r="B188" s="238"/>
      <c r="C188" s="239"/>
      <c r="D188" s="238"/>
      <c r="E188" s="238"/>
      <c r="F188" s="240"/>
      <c r="G188" s="241"/>
      <c r="H188" s="242"/>
      <c r="I188" s="519"/>
      <c r="J188" s="544"/>
      <c r="K188" s="528"/>
      <c r="L188" s="533"/>
      <c r="M188" s="540"/>
      <c r="N188" s="523">
        <f t="shared" ref="N188:N190" si="40">SUM(J188:M188)</f>
        <v>0</v>
      </c>
    </row>
    <row r="189" spans="1:14" x14ac:dyDescent="0.25">
      <c r="A189" s="237"/>
      <c r="B189" s="238"/>
      <c r="C189" s="239"/>
      <c r="D189" s="238"/>
      <c r="E189" s="238"/>
      <c r="F189" s="240"/>
      <c r="G189" s="241"/>
      <c r="H189" s="242"/>
      <c r="I189" s="519"/>
      <c r="J189" s="544"/>
      <c r="K189" s="528"/>
      <c r="L189" s="533"/>
      <c r="M189" s="540"/>
      <c r="N189" s="523">
        <f t="shared" si="40"/>
        <v>0</v>
      </c>
    </row>
    <row r="190" spans="1:14" ht="15.75" thickBot="1" x14ac:dyDescent="0.3">
      <c r="A190" s="243"/>
      <c r="B190" s="244"/>
      <c r="C190" s="245"/>
      <c r="D190" s="244"/>
      <c r="E190" s="244"/>
      <c r="F190" s="246"/>
      <c r="G190" s="247"/>
      <c r="H190" s="248"/>
      <c r="I190" s="520"/>
      <c r="J190" s="545"/>
      <c r="K190" s="529"/>
      <c r="L190" s="534"/>
      <c r="M190" s="541"/>
      <c r="N190" s="537">
        <f t="shared" si="40"/>
        <v>0</v>
      </c>
    </row>
    <row r="191" spans="1:14" ht="15.75" thickBot="1" x14ac:dyDescent="0.3">
      <c r="A191" s="639" t="s">
        <v>4</v>
      </c>
      <c r="B191" s="640"/>
      <c r="C191" s="640"/>
      <c r="D191" s="640"/>
      <c r="E191" s="640"/>
      <c r="F191" s="640"/>
      <c r="G191" s="640"/>
      <c r="H191" s="641"/>
      <c r="I191" s="521">
        <f>SUM(I181:I190)</f>
        <v>0</v>
      </c>
      <c r="J191" s="546">
        <f t="shared" ref="J191:N191" si="41">SUM(J181:J190)</f>
        <v>0</v>
      </c>
      <c r="K191" s="530">
        <f t="shared" si="41"/>
        <v>0</v>
      </c>
      <c r="L191" s="535">
        <f t="shared" si="41"/>
        <v>0</v>
      </c>
      <c r="M191" s="525">
        <f t="shared" si="41"/>
        <v>0</v>
      </c>
      <c r="N191" s="538">
        <f t="shared" si="41"/>
        <v>0</v>
      </c>
    </row>
    <row r="192" spans="1:14" ht="30" customHeight="1" thickBot="1" x14ac:dyDescent="0.3">
      <c r="A192" s="633" t="s">
        <v>434</v>
      </c>
      <c r="B192" s="634"/>
      <c r="C192" s="634"/>
      <c r="D192" s="634"/>
      <c r="E192" s="634"/>
      <c r="F192" s="634"/>
      <c r="G192" s="634"/>
      <c r="H192" s="634"/>
      <c r="I192" s="634"/>
      <c r="J192" s="634"/>
      <c r="K192" s="634"/>
      <c r="L192" s="634"/>
      <c r="M192" s="634"/>
      <c r="N192" s="635"/>
    </row>
    <row r="193" spans="1:14" ht="26.25" thickBot="1" x14ac:dyDescent="0.3">
      <c r="A193" s="427" t="s">
        <v>418</v>
      </c>
      <c r="B193" s="415" t="s">
        <v>419</v>
      </c>
      <c r="C193" s="427" t="s">
        <v>420</v>
      </c>
      <c r="D193" s="415" t="s">
        <v>36</v>
      </c>
      <c r="E193" s="552" t="s">
        <v>533</v>
      </c>
      <c r="F193" s="229" t="s">
        <v>0</v>
      </c>
      <c r="G193" s="229" t="s">
        <v>2</v>
      </c>
      <c r="H193" s="229" t="s">
        <v>37</v>
      </c>
      <c r="I193" s="517" t="s">
        <v>5</v>
      </c>
      <c r="J193" s="542" t="s">
        <v>517</v>
      </c>
      <c r="K193" s="526" t="s">
        <v>518</v>
      </c>
      <c r="L193" s="531" t="s">
        <v>519</v>
      </c>
      <c r="M193" s="524" t="s">
        <v>520</v>
      </c>
      <c r="N193" s="536" t="s">
        <v>608</v>
      </c>
    </row>
    <row r="194" spans="1:14" x14ac:dyDescent="0.25">
      <c r="A194" s="237"/>
      <c r="B194" s="399"/>
      <c r="C194" s="439"/>
      <c r="D194" s="399"/>
      <c r="E194" s="399"/>
      <c r="F194" s="240"/>
      <c r="G194" s="241"/>
      <c r="H194" s="242"/>
      <c r="I194" s="518"/>
      <c r="J194" s="543"/>
      <c r="K194" s="527"/>
      <c r="L194" s="532"/>
      <c r="M194" s="539"/>
      <c r="N194" s="522">
        <f t="shared" ref="N194:N200" si="42">SUM(J194:M194)</f>
        <v>0</v>
      </c>
    </row>
    <row r="195" spans="1:14" x14ac:dyDescent="0.25">
      <c r="A195" s="237"/>
      <c r="B195" s="399"/>
      <c r="C195" s="439"/>
      <c r="D195" s="399"/>
      <c r="E195" s="399"/>
      <c r="F195" s="240"/>
      <c r="G195" s="241"/>
      <c r="H195" s="242"/>
      <c r="I195" s="519"/>
      <c r="J195" s="544"/>
      <c r="K195" s="528"/>
      <c r="L195" s="533"/>
      <c r="M195" s="540"/>
      <c r="N195" s="523">
        <f t="shared" si="42"/>
        <v>0</v>
      </c>
    </row>
    <row r="196" spans="1:14" x14ac:dyDescent="0.25">
      <c r="A196" s="237"/>
      <c r="B196" s="399"/>
      <c r="C196" s="439"/>
      <c r="D196" s="399"/>
      <c r="E196" s="399"/>
      <c r="F196" s="240"/>
      <c r="G196" s="241"/>
      <c r="H196" s="242"/>
      <c r="I196" s="519"/>
      <c r="J196" s="544"/>
      <c r="K196" s="528"/>
      <c r="L196" s="533"/>
      <c r="M196" s="540"/>
      <c r="N196" s="523">
        <f t="shared" si="42"/>
        <v>0</v>
      </c>
    </row>
    <row r="197" spans="1:14" x14ac:dyDescent="0.25">
      <c r="A197" s="237"/>
      <c r="B197" s="399"/>
      <c r="C197" s="439"/>
      <c r="D197" s="399"/>
      <c r="E197" s="399"/>
      <c r="F197" s="240"/>
      <c r="G197" s="241"/>
      <c r="H197" s="242"/>
      <c r="I197" s="519"/>
      <c r="J197" s="544"/>
      <c r="K197" s="528"/>
      <c r="L197" s="533"/>
      <c r="M197" s="540"/>
      <c r="N197" s="523">
        <f t="shared" si="42"/>
        <v>0</v>
      </c>
    </row>
    <row r="198" spans="1:14" x14ac:dyDescent="0.25">
      <c r="A198" s="237"/>
      <c r="B198" s="399"/>
      <c r="C198" s="439"/>
      <c r="D198" s="399"/>
      <c r="E198" s="399"/>
      <c r="F198" s="240"/>
      <c r="G198" s="241"/>
      <c r="H198" s="242"/>
      <c r="I198" s="519"/>
      <c r="J198" s="544"/>
      <c r="K198" s="528"/>
      <c r="L198" s="533"/>
      <c r="M198" s="540"/>
      <c r="N198" s="523">
        <f t="shared" si="42"/>
        <v>0</v>
      </c>
    </row>
    <row r="199" spans="1:14" x14ac:dyDescent="0.25">
      <c r="A199" s="237"/>
      <c r="B199" s="399"/>
      <c r="C199" s="439"/>
      <c r="D199" s="399"/>
      <c r="E199" s="399"/>
      <c r="F199" s="240"/>
      <c r="G199" s="241"/>
      <c r="H199" s="242"/>
      <c r="I199" s="519"/>
      <c r="J199" s="544"/>
      <c r="K199" s="528"/>
      <c r="L199" s="533"/>
      <c r="M199" s="540"/>
      <c r="N199" s="523">
        <f t="shared" si="42"/>
        <v>0</v>
      </c>
    </row>
    <row r="200" spans="1:14" x14ac:dyDescent="0.25">
      <c r="A200" s="237"/>
      <c r="B200" s="399"/>
      <c r="C200" s="439"/>
      <c r="D200" s="399"/>
      <c r="E200" s="399"/>
      <c r="F200" s="240"/>
      <c r="G200" s="241"/>
      <c r="H200" s="242"/>
      <c r="I200" s="519"/>
      <c r="J200" s="544"/>
      <c r="K200" s="528"/>
      <c r="L200" s="533"/>
      <c r="M200" s="540"/>
      <c r="N200" s="523">
        <f t="shared" si="42"/>
        <v>0</v>
      </c>
    </row>
    <row r="201" spans="1:14" x14ac:dyDescent="0.25">
      <c r="A201" s="237"/>
      <c r="B201" s="399"/>
      <c r="C201" s="439"/>
      <c r="D201" s="399"/>
      <c r="E201" s="399"/>
      <c r="F201" s="240"/>
      <c r="G201" s="241"/>
      <c r="H201" s="242"/>
      <c r="I201" s="519"/>
      <c r="J201" s="544"/>
      <c r="K201" s="528"/>
      <c r="L201" s="533"/>
      <c r="M201" s="540"/>
      <c r="N201" s="523">
        <f t="shared" ref="N201:N203" si="43">SUM(J201:M201)</f>
        <v>0</v>
      </c>
    </row>
    <row r="202" spans="1:14" x14ac:dyDescent="0.25">
      <c r="A202" s="237"/>
      <c r="B202" s="399"/>
      <c r="C202" s="439"/>
      <c r="D202" s="399"/>
      <c r="E202" s="399"/>
      <c r="F202" s="240"/>
      <c r="G202" s="241"/>
      <c r="H202" s="242"/>
      <c r="I202" s="519"/>
      <c r="J202" s="544"/>
      <c r="K202" s="528"/>
      <c r="L202" s="533"/>
      <c r="M202" s="540"/>
      <c r="N202" s="523">
        <f t="shared" si="43"/>
        <v>0</v>
      </c>
    </row>
    <row r="203" spans="1:14" ht="15.75" thickBot="1" x14ac:dyDescent="0.3">
      <c r="A203" s="237"/>
      <c r="B203" s="399"/>
      <c r="C203" s="439"/>
      <c r="D203" s="399"/>
      <c r="E203" s="399"/>
      <c r="F203" s="240"/>
      <c r="G203" s="241"/>
      <c r="H203" s="242"/>
      <c r="I203" s="520"/>
      <c r="J203" s="545"/>
      <c r="K203" s="529"/>
      <c r="L203" s="534"/>
      <c r="M203" s="541"/>
      <c r="N203" s="537">
        <f t="shared" si="43"/>
        <v>0</v>
      </c>
    </row>
    <row r="204" spans="1:14" ht="15.75" thickBot="1" x14ac:dyDescent="0.3">
      <c r="A204" s="639" t="s">
        <v>4</v>
      </c>
      <c r="B204" s="640"/>
      <c r="C204" s="640"/>
      <c r="D204" s="640"/>
      <c r="E204" s="640"/>
      <c r="F204" s="640"/>
      <c r="G204" s="640"/>
      <c r="H204" s="641"/>
      <c r="I204" s="521">
        <f>SUM(I194:I203)</f>
        <v>0</v>
      </c>
      <c r="J204" s="546">
        <f t="shared" ref="J204:N204" si="44">SUM(J194:J203)</f>
        <v>0</v>
      </c>
      <c r="K204" s="530">
        <f t="shared" si="44"/>
        <v>0</v>
      </c>
      <c r="L204" s="535">
        <f t="shared" si="44"/>
        <v>0</v>
      </c>
      <c r="M204" s="525">
        <f t="shared" si="44"/>
        <v>0</v>
      </c>
      <c r="N204" s="538">
        <f t="shared" si="44"/>
        <v>0</v>
      </c>
    </row>
    <row r="205" spans="1:14" ht="15.75" customHeight="1" thickBot="1" x14ac:dyDescent="0.3">
      <c r="A205" s="633" t="s">
        <v>435</v>
      </c>
      <c r="B205" s="634"/>
      <c r="C205" s="634"/>
      <c r="D205" s="634"/>
      <c r="E205" s="634"/>
      <c r="F205" s="634"/>
      <c r="G205" s="634"/>
      <c r="H205" s="634"/>
      <c r="I205" s="634"/>
      <c r="J205" s="634"/>
      <c r="K205" s="634"/>
      <c r="L205" s="634"/>
      <c r="M205" s="634"/>
      <c r="N205" s="635"/>
    </row>
    <row r="206" spans="1:14" ht="26.25" thickBot="1" x14ac:dyDescent="0.3">
      <c r="A206" s="427" t="s">
        <v>418</v>
      </c>
      <c r="B206" s="415" t="s">
        <v>419</v>
      </c>
      <c r="C206" s="427" t="s">
        <v>420</v>
      </c>
      <c r="D206" s="415" t="s">
        <v>36</v>
      </c>
      <c r="E206" s="552" t="s">
        <v>533</v>
      </c>
      <c r="F206" s="229" t="s">
        <v>0</v>
      </c>
      <c r="G206" s="229" t="s">
        <v>2</v>
      </c>
      <c r="H206" s="229" t="s">
        <v>37</v>
      </c>
      <c r="I206" s="517" t="s">
        <v>5</v>
      </c>
      <c r="J206" s="542" t="s">
        <v>517</v>
      </c>
      <c r="K206" s="526" t="s">
        <v>518</v>
      </c>
      <c r="L206" s="531" t="s">
        <v>519</v>
      </c>
      <c r="M206" s="524" t="s">
        <v>520</v>
      </c>
      <c r="N206" s="536" t="s">
        <v>608</v>
      </c>
    </row>
    <row r="207" spans="1:14" x14ac:dyDescent="0.25">
      <c r="A207" s="237"/>
      <c r="B207" s="399"/>
      <c r="C207" s="439"/>
      <c r="D207" s="399"/>
      <c r="E207" s="399"/>
      <c r="F207" s="240"/>
      <c r="G207" s="241"/>
      <c r="H207" s="242"/>
      <c r="I207" s="518"/>
      <c r="J207" s="543"/>
      <c r="K207" s="527"/>
      <c r="L207" s="532"/>
      <c r="M207" s="539"/>
      <c r="N207" s="522">
        <f t="shared" ref="N207:N213" si="45">SUM(J207:M207)</f>
        <v>0</v>
      </c>
    </row>
    <row r="208" spans="1:14" x14ac:dyDescent="0.25">
      <c r="A208" s="237"/>
      <c r="B208" s="399"/>
      <c r="C208" s="439"/>
      <c r="D208" s="399"/>
      <c r="E208" s="399"/>
      <c r="F208" s="240"/>
      <c r="G208" s="241"/>
      <c r="H208" s="242"/>
      <c r="I208" s="519"/>
      <c r="J208" s="544"/>
      <c r="K208" s="528"/>
      <c r="L208" s="533"/>
      <c r="M208" s="540"/>
      <c r="N208" s="523">
        <f t="shared" si="45"/>
        <v>0</v>
      </c>
    </row>
    <row r="209" spans="1:14" x14ac:dyDescent="0.25">
      <c r="A209" s="237"/>
      <c r="B209" s="399"/>
      <c r="C209" s="439"/>
      <c r="D209" s="399"/>
      <c r="E209" s="399"/>
      <c r="F209" s="240"/>
      <c r="G209" s="241"/>
      <c r="H209" s="242"/>
      <c r="I209" s="519"/>
      <c r="J209" s="544"/>
      <c r="K209" s="528"/>
      <c r="L209" s="533"/>
      <c r="M209" s="540"/>
      <c r="N209" s="523">
        <f t="shared" si="45"/>
        <v>0</v>
      </c>
    </row>
    <row r="210" spans="1:14" x14ac:dyDescent="0.25">
      <c r="A210" s="237"/>
      <c r="B210" s="399"/>
      <c r="C210" s="439"/>
      <c r="D210" s="399"/>
      <c r="E210" s="399"/>
      <c r="F210" s="240"/>
      <c r="G210" s="241"/>
      <c r="H210" s="242"/>
      <c r="I210" s="519"/>
      <c r="J210" s="544"/>
      <c r="K210" s="528"/>
      <c r="L210" s="533"/>
      <c r="M210" s="540"/>
      <c r="N210" s="523">
        <f t="shared" si="45"/>
        <v>0</v>
      </c>
    </row>
    <row r="211" spans="1:14" x14ac:dyDescent="0.25">
      <c r="A211" s="237"/>
      <c r="B211" s="399"/>
      <c r="C211" s="439"/>
      <c r="D211" s="399"/>
      <c r="E211" s="399"/>
      <c r="F211" s="240"/>
      <c r="G211" s="241"/>
      <c r="H211" s="242"/>
      <c r="I211" s="519"/>
      <c r="J211" s="544"/>
      <c r="K211" s="528"/>
      <c r="L211" s="533"/>
      <c r="M211" s="540"/>
      <c r="N211" s="523">
        <f t="shared" si="45"/>
        <v>0</v>
      </c>
    </row>
    <row r="212" spans="1:14" x14ac:dyDescent="0.25">
      <c r="A212" s="237"/>
      <c r="B212" s="399"/>
      <c r="C212" s="439"/>
      <c r="D212" s="399"/>
      <c r="E212" s="399"/>
      <c r="F212" s="240"/>
      <c r="G212" s="241"/>
      <c r="H212" s="242"/>
      <c r="I212" s="519"/>
      <c r="J212" s="544"/>
      <c r="K212" s="528"/>
      <c r="L212" s="533"/>
      <c r="M212" s="540"/>
      <c r="N212" s="523">
        <f t="shared" si="45"/>
        <v>0</v>
      </c>
    </row>
    <row r="213" spans="1:14" x14ac:dyDescent="0.25">
      <c r="A213" s="237"/>
      <c r="B213" s="399"/>
      <c r="C213" s="439"/>
      <c r="D213" s="399"/>
      <c r="E213" s="399"/>
      <c r="F213" s="240"/>
      <c r="G213" s="241"/>
      <c r="H213" s="242"/>
      <c r="I213" s="519"/>
      <c r="J213" s="544"/>
      <c r="K213" s="528"/>
      <c r="L213" s="533"/>
      <c r="M213" s="540"/>
      <c r="N213" s="523">
        <f t="shared" si="45"/>
        <v>0</v>
      </c>
    </row>
    <row r="214" spans="1:14" x14ac:dyDescent="0.25">
      <c r="A214" s="237"/>
      <c r="B214" s="399"/>
      <c r="C214" s="439"/>
      <c r="D214" s="399"/>
      <c r="E214" s="399"/>
      <c r="F214" s="240"/>
      <c r="G214" s="241"/>
      <c r="H214" s="242"/>
      <c r="I214" s="519"/>
      <c r="J214" s="544"/>
      <c r="K214" s="528"/>
      <c r="L214" s="533"/>
      <c r="M214" s="540"/>
      <c r="N214" s="523">
        <f t="shared" ref="N214:N216" si="46">SUM(J214:M214)</f>
        <v>0</v>
      </c>
    </row>
    <row r="215" spans="1:14" x14ac:dyDescent="0.25">
      <c r="A215" s="237"/>
      <c r="B215" s="399"/>
      <c r="C215" s="439"/>
      <c r="D215" s="399"/>
      <c r="E215" s="399"/>
      <c r="F215" s="240"/>
      <c r="G215" s="241"/>
      <c r="H215" s="242"/>
      <c r="I215" s="519"/>
      <c r="J215" s="544"/>
      <c r="K215" s="528"/>
      <c r="L215" s="533"/>
      <c r="M215" s="540"/>
      <c r="N215" s="523">
        <f t="shared" si="46"/>
        <v>0</v>
      </c>
    </row>
    <row r="216" spans="1:14" ht="15.75" thickBot="1" x14ac:dyDescent="0.3">
      <c r="A216" s="237"/>
      <c r="B216" s="399"/>
      <c r="C216" s="439"/>
      <c r="D216" s="399"/>
      <c r="E216" s="399"/>
      <c r="F216" s="240"/>
      <c r="G216" s="241"/>
      <c r="H216" s="242"/>
      <c r="I216" s="520"/>
      <c r="J216" s="545"/>
      <c r="K216" s="529"/>
      <c r="L216" s="534"/>
      <c r="M216" s="541"/>
      <c r="N216" s="537">
        <f t="shared" si="46"/>
        <v>0</v>
      </c>
    </row>
    <row r="217" spans="1:14" ht="15.75" thickBot="1" x14ac:dyDescent="0.3">
      <c r="A217" s="639" t="s">
        <v>4</v>
      </c>
      <c r="B217" s="640"/>
      <c r="C217" s="640"/>
      <c r="D217" s="640"/>
      <c r="E217" s="640"/>
      <c r="F217" s="640"/>
      <c r="G217" s="640"/>
      <c r="H217" s="641"/>
      <c r="I217" s="521">
        <f>SUM(I207:I216)</f>
        <v>0</v>
      </c>
      <c r="J217" s="546">
        <f>SUM(J207:J216)</f>
        <v>0</v>
      </c>
      <c r="K217" s="530">
        <f t="shared" ref="K217:N217" si="47">SUM(K207:K216)</f>
        <v>0</v>
      </c>
      <c r="L217" s="535">
        <f t="shared" si="47"/>
        <v>0</v>
      </c>
      <c r="M217" s="525">
        <f t="shared" si="47"/>
        <v>0</v>
      </c>
      <c r="N217" s="538">
        <f t="shared" si="47"/>
        <v>0</v>
      </c>
    </row>
    <row r="218" spans="1:14" ht="15.75" customHeight="1" thickBot="1" x14ac:dyDescent="0.3">
      <c r="A218" s="633" t="s">
        <v>436</v>
      </c>
      <c r="B218" s="634"/>
      <c r="C218" s="634"/>
      <c r="D218" s="634"/>
      <c r="E218" s="634"/>
      <c r="F218" s="634"/>
      <c r="G218" s="634"/>
      <c r="H218" s="634"/>
      <c r="I218" s="634"/>
      <c r="J218" s="634"/>
      <c r="K218" s="634"/>
      <c r="L218" s="634"/>
      <c r="M218" s="634"/>
      <c r="N218" s="635"/>
    </row>
    <row r="219" spans="1:14" ht="26.25" thickBot="1" x14ac:dyDescent="0.3">
      <c r="A219" s="427" t="s">
        <v>418</v>
      </c>
      <c r="B219" s="415" t="s">
        <v>419</v>
      </c>
      <c r="C219" s="427" t="s">
        <v>420</v>
      </c>
      <c r="D219" s="415" t="s">
        <v>36</v>
      </c>
      <c r="E219" s="552" t="s">
        <v>533</v>
      </c>
      <c r="F219" s="229" t="s">
        <v>0</v>
      </c>
      <c r="G219" s="229" t="s">
        <v>2</v>
      </c>
      <c r="H219" s="229" t="s">
        <v>37</v>
      </c>
      <c r="I219" s="517" t="s">
        <v>5</v>
      </c>
      <c r="J219" s="542" t="s">
        <v>517</v>
      </c>
      <c r="K219" s="526" t="s">
        <v>518</v>
      </c>
      <c r="L219" s="531" t="s">
        <v>519</v>
      </c>
      <c r="M219" s="524" t="s">
        <v>520</v>
      </c>
      <c r="N219" s="536" t="s">
        <v>608</v>
      </c>
    </row>
    <row r="220" spans="1:14" x14ac:dyDescent="0.25">
      <c r="A220" s="237"/>
      <c r="B220" s="399"/>
      <c r="C220" s="439"/>
      <c r="D220" s="399"/>
      <c r="E220" s="399"/>
      <c r="F220" s="240"/>
      <c r="G220" s="241"/>
      <c r="H220" s="242"/>
      <c r="I220" s="518"/>
      <c r="J220" s="543"/>
      <c r="K220" s="527"/>
      <c r="L220" s="532"/>
      <c r="M220" s="539"/>
      <c r="N220" s="522">
        <f t="shared" ref="N220:N226" si="48">SUM(J220:M220)</f>
        <v>0</v>
      </c>
    </row>
    <row r="221" spans="1:14" x14ac:dyDescent="0.25">
      <c r="A221" s="237"/>
      <c r="B221" s="399"/>
      <c r="C221" s="439"/>
      <c r="D221" s="399"/>
      <c r="E221" s="399"/>
      <c r="F221" s="240"/>
      <c r="G221" s="241"/>
      <c r="H221" s="242"/>
      <c r="I221" s="519"/>
      <c r="J221" s="544"/>
      <c r="K221" s="528"/>
      <c r="L221" s="533"/>
      <c r="M221" s="540"/>
      <c r="N221" s="523">
        <f t="shared" si="48"/>
        <v>0</v>
      </c>
    </row>
    <row r="222" spans="1:14" x14ac:dyDescent="0.25">
      <c r="A222" s="237"/>
      <c r="B222" s="399"/>
      <c r="C222" s="439"/>
      <c r="D222" s="399"/>
      <c r="E222" s="399"/>
      <c r="F222" s="240"/>
      <c r="G222" s="241"/>
      <c r="H222" s="242"/>
      <c r="I222" s="519"/>
      <c r="J222" s="544"/>
      <c r="K222" s="528"/>
      <c r="L222" s="533"/>
      <c r="M222" s="540"/>
      <c r="N222" s="523">
        <f t="shared" si="48"/>
        <v>0</v>
      </c>
    </row>
    <row r="223" spans="1:14" x14ac:dyDescent="0.25">
      <c r="A223" s="237"/>
      <c r="B223" s="399"/>
      <c r="C223" s="439"/>
      <c r="D223" s="399"/>
      <c r="E223" s="399"/>
      <c r="F223" s="240"/>
      <c r="G223" s="241"/>
      <c r="H223" s="242"/>
      <c r="I223" s="519"/>
      <c r="J223" s="544"/>
      <c r="K223" s="528"/>
      <c r="L223" s="533"/>
      <c r="M223" s="540"/>
      <c r="N223" s="523">
        <f t="shared" si="48"/>
        <v>0</v>
      </c>
    </row>
    <row r="224" spans="1:14" x14ac:dyDescent="0.25">
      <c r="A224" s="237"/>
      <c r="B224" s="399"/>
      <c r="C224" s="439"/>
      <c r="D224" s="399"/>
      <c r="E224" s="399"/>
      <c r="F224" s="240"/>
      <c r="G224" s="241"/>
      <c r="H224" s="242"/>
      <c r="I224" s="519"/>
      <c r="J224" s="544"/>
      <c r="K224" s="528"/>
      <c r="L224" s="533"/>
      <c r="M224" s="540"/>
      <c r="N224" s="523">
        <f t="shared" si="48"/>
        <v>0</v>
      </c>
    </row>
    <row r="225" spans="1:14" x14ac:dyDescent="0.25">
      <c r="A225" s="237"/>
      <c r="B225" s="399"/>
      <c r="C225" s="439"/>
      <c r="D225" s="399"/>
      <c r="E225" s="399"/>
      <c r="F225" s="240"/>
      <c r="G225" s="241"/>
      <c r="H225" s="242"/>
      <c r="I225" s="519"/>
      <c r="J225" s="544"/>
      <c r="K225" s="528"/>
      <c r="L225" s="533"/>
      <c r="M225" s="540"/>
      <c r="N225" s="523">
        <f t="shared" si="48"/>
        <v>0</v>
      </c>
    </row>
    <row r="226" spans="1:14" x14ac:dyDescent="0.25">
      <c r="A226" s="237"/>
      <c r="B226" s="399"/>
      <c r="C226" s="439"/>
      <c r="D226" s="399"/>
      <c r="E226" s="399"/>
      <c r="F226" s="240"/>
      <c r="G226" s="241"/>
      <c r="H226" s="242"/>
      <c r="I226" s="519"/>
      <c r="J226" s="544"/>
      <c r="K226" s="528"/>
      <c r="L226" s="533"/>
      <c r="M226" s="540"/>
      <c r="N226" s="523">
        <f t="shared" si="48"/>
        <v>0</v>
      </c>
    </row>
    <row r="227" spans="1:14" x14ac:dyDescent="0.25">
      <c r="A227" s="237"/>
      <c r="B227" s="399"/>
      <c r="C227" s="439"/>
      <c r="D227" s="399"/>
      <c r="E227" s="399"/>
      <c r="F227" s="240"/>
      <c r="G227" s="241"/>
      <c r="H227" s="242"/>
      <c r="I227" s="519"/>
      <c r="J227" s="544"/>
      <c r="K227" s="528"/>
      <c r="L227" s="533"/>
      <c r="M227" s="540"/>
      <c r="N227" s="523">
        <f t="shared" ref="N227:N229" si="49">SUM(J227:M227)</f>
        <v>0</v>
      </c>
    </row>
    <row r="228" spans="1:14" x14ac:dyDescent="0.25">
      <c r="A228" s="237"/>
      <c r="B228" s="399"/>
      <c r="C228" s="439"/>
      <c r="D228" s="399"/>
      <c r="E228" s="399"/>
      <c r="F228" s="240"/>
      <c r="G228" s="241"/>
      <c r="H228" s="242"/>
      <c r="I228" s="519"/>
      <c r="J228" s="544"/>
      <c r="K228" s="528"/>
      <c r="L228" s="533"/>
      <c r="M228" s="540"/>
      <c r="N228" s="523">
        <f t="shared" si="49"/>
        <v>0</v>
      </c>
    </row>
    <row r="229" spans="1:14" ht="15.75" thickBot="1" x14ac:dyDescent="0.3">
      <c r="A229" s="237"/>
      <c r="B229" s="399"/>
      <c r="C229" s="439"/>
      <c r="D229" s="399"/>
      <c r="E229" s="399"/>
      <c r="F229" s="240"/>
      <c r="G229" s="241"/>
      <c r="H229" s="242"/>
      <c r="I229" s="520"/>
      <c r="J229" s="545"/>
      <c r="K229" s="529"/>
      <c r="L229" s="534"/>
      <c r="M229" s="541"/>
      <c r="N229" s="537">
        <f t="shared" si="49"/>
        <v>0</v>
      </c>
    </row>
    <row r="230" spans="1:14" ht="15.75" thickBot="1" x14ac:dyDescent="0.3">
      <c r="A230" s="639" t="s">
        <v>4</v>
      </c>
      <c r="B230" s="640"/>
      <c r="C230" s="640"/>
      <c r="D230" s="640"/>
      <c r="E230" s="640"/>
      <c r="F230" s="640"/>
      <c r="G230" s="640"/>
      <c r="H230" s="641"/>
      <c r="I230" s="521">
        <f>SUM(I220:I229)</f>
        <v>0</v>
      </c>
      <c r="J230" s="546">
        <f t="shared" ref="J230:N230" si="50">SUM(J220:J229)</f>
        <v>0</v>
      </c>
      <c r="K230" s="530">
        <f t="shared" si="50"/>
        <v>0</v>
      </c>
      <c r="L230" s="535">
        <f t="shared" si="50"/>
        <v>0</v>
      </c>
      <c r="M230" s="525">
        <f t="shared" si="50"/>
        <v>0</v>
      </c>
      <c r="N230" s="538">
        <f t="shared" si="50"/>
        <v>0</v>
      </c>
    </row>
    <row r="231" spans="1:14" ht="15.75" customHeight="1" thickBot="1" x14ac:dyDescent="0.3">
      <c r="A231" s="633" t="s">
        <v>437</v>
      </c>
      <c r="B231" s="634"/>
      <c r="C231" s="634"/>
      <c r="D231" s="634"/>
      <c r="E231" s="634"/>
      <c r="F231" s="634"/>
      <c r="G231" s="634"/>
      <c r="H231" s="634"/>
      <c r="I231" s="634"/>
      <c r="J231" s="634"/>
      <c r="K231" s="634"/>
      <c r="L231" s="634"/>
      <c r="M231" s="634"/>
      <c r="N231" s="635"/>
    </row>
    <row r="232" spans="1:14" ht="26.25" thickBot="1" x14ac:dyDescent="0.3">
      <c r="A232" s="427" t="s">
        <v>418</v>
      </c>
      <c r="B232" s="415" t="s">
        <v>419</v>
      </c>
      <c r="C232" s="427" t="s">
        <v>420</v>
      </c>
      <c r="D232" s="415" t="s">
        <v>36</v>
      </c>
      <c r="E232" s="552" t="s">
        <v>533</v>
      </c>
      <c r="F232" s="229" t="s">
        <v>0</v>
      </c>
      <c r="G232" s="229" t="s">
        <v>2</v>
      </c>
      <c r="H232" s="229" t="s">
        <v>37</v>
      </c>
      <c r="I232" s="517" t="s">
        <v>5</v>
      </c>
      <c r="J232" s="542" t="s">
        <v>517</v>
      </c>
      <c r="K232" s="526" t="s">
        <v>518</v>
      </c>
      <c r="L232" s="531" t="s">
        <v>519</v>
      </c>
      <c r="M232" s="524" t="s">
        <v>520</v>
      </c>
      <c r="N232" s="536" t="s">
        <v>608</v>
      </c>
    </row>
    <row r="233" spans="1:14" x14ac:dyDescent="0.25">
      <c r="A233" s="237"/>
      <c r="B233" s="399"/>
      <c r="C233" s="439"/>
      <c r="D233" s="399"/>
      <c r="E233" s="399"/>
      <c r="F233" s="240"/>
      <c r="G233" s="241"/>
      <c r="H233" s="242"/>
      <c r="I233" s="518"/>
      <c r="J233" s="543"/>
      <c r="K233" s="527"/>
      <c r="L233" s="532"/>
      <c r="M233" s="539"/>
      <c r="N233" s="522">
        <f t="shared" ref="N233:N239" si="51">SUM(J233:M233)</f>
        <v>0</v>
      </c>
    </row>
    <row r="234" spans="1:14" x14ac:dyDescent="0.25">
      <c r="A234" s="237"/>
      <c r="B234" s="399"/>
      <c r="C234" s="439"/>
      <c r="D234" s="399"/>
      <c r="E234" s="399"/>
      <c r="F234" s="240"/>
      <c r="G234" s="241"/>
      <c r="H234" s="242"/>
      <c r="I234" s="519"/>
      <c r="J234" s="544"/>
      <c r="K234" s="528"/>
      <c r="L234" s="533"/>
      <c r="M234" s="540"/>
      <c r="N234" s="523">
        <f t="shared" si="51"/>
        <v>0</v>
      </c>
    </row>
    <row r="235" spans="1:14" x14ac:dyDescent="0.25">
      <c r="A235" s="237"/>
      <c r="B235" s="399"/>
      <c r="C235" s="439"/>
      <c r="D235" s="399"/>
      <c r="E235" s="399"/>
      <c r="F235" s="240"/>
      <c r="G235" s="241"/>
      <c r="H235" s="242"/>
      <c r="I235" s="519"/>
      <c r="J235" s="544"/>
      <c r="K235" s="528"/>
      <c r="L235" s="533"/>
      <c r="M235" s="540"/>
      <c r="N235" s="523">
        <f t="shared" si="51"/>
        <v>0</v>
      </c>
    </row>
    <row r="236" spans="1:14" x14ac:dyDescent="0.25">
      <c r="A236" s="237"/>
      <c r="B236" s="399"/>
      <c r="C236" s="439"/>
      <c r="D236" s="399"/>
      <c r="E236" s="399"/>
      <c r="F236" s="240"/>
      <c r="G236" s="241"/>
      <c r="H236" s="242"/>
      <c r="I236" s="519"/>
      <c r="J236" s="544"/>
      <c r="K236" s="528"/>
      <c r="L236" s="533"/>
      <c r="M236" s="540"/>
      <c r="N236" s="523">
        <f t="shared" si="51"/>
        <v>0</v>
      </c>
    </row>
    <row r="237" spans="1:14" x14ac:dyDescent="0.25">
      <c r="A237" s="237"/>
      <c r="B237" s="399"/>
      <c r="C237" s="439"/>
      <c r="D237" s="399"/>
      <c r="E237" s="399"/>
      <c r="F237" s="240"/>
      <c r="G237" s="241"/>
      <c r="H237" s="242"/>
      <c r="I237" s="519"/>
      <c r="J237" s="544"/>
      <c r="K237" s="528"/>
      <c r="L237" s="533"/>
      <c r="M237" s="540"/>
      <c r="N237" s="523">
        <f t="shared" si="51"/>
        <v>0</v>
      </c>
    </row>
    <row r="238" spans="1:14" x14ac:dyDescent="0.25">
      <c r="A238" s="237"/>
      <c r="B238" s="399"/>
      <c r="C238" s="439"/>
      <c r="D238" s="399"/>
      <c r="E238" s="399"/>
      <c r="F238" s="240"/>
      <c r="G238" s="241"/>
      <c r="H238" s="242"/>
      <c r="I238" s="519"/>
      <c r="J238" s="544"/>
      <c r="K238" s="528"/>
      <c r="L238" s="533"/>
      <c r="M238" s="540"/>
      <c r="N238" s="523">
        <f t="shared" si="51"/>
        <v>0</v>
      </c>
    </row>
    <row r="239" spans="1:14" x14ac:dyDescent="0.25">
      <c r="A239" s="237"/>
      <c r="B239" s="399"/>
      <c r="C239" s="439"/>
      <c r="D239" s="399"/>
      <c r="E239" s="399"/>
      <c r="F239" s="240"/>
      <c r="G239" s="241"/>
      <c r="H239" s="242"/>
      <c r="I239" s="519"/>
      <c r="J239" s="544"/>
      <c r="K239" s="528"/>
      <c r="L239" s="533"/>
      <c r="M239" s="540"/>
      <c r="N239" s="523">
        <f t="shared" si="51"/>
        <v>0</v>
      </c>
    </row>
    <row r="240" spans="1:14" x14ac:dyDescent="0.25">
      <c r="A240" s="237"/>
      <c r="B240" s="399"/>
      <c r="C240" s="439"/>
      <c r="D240" s="399"/>
      <c r="E240" s="399"/>
      <c r="F240" s="240"/>
      <c r="G240" s="241"/>
      <c r="H240" s="242"/>
      <c r="I240" s="519"/>
      <c r="J240" s="544"/>
      <c r="K240" s="528"/>
      <c r="L240" s="533"/>
      <c r="M240" s="540"/>
      <c r="N240" s="523">
        <f t="shared" ref="N240:N242" si="52">SUM(J240:M240)</f>
        <v>0</v>
      </c>
    </row>
    <row r="241" spans="1:14" x14ac:dyDescent="0.25">
      <c r="A241" s="237"/>
      <c r="B241" s="399"/>
      <c r="C241" s="439"/>
      <c r="D241" s="399"/>
      <c r="E241" s="399"/>
      <c r="F241" s="240"/>
      <c r="G241" s="241"/>
      <c r="H241" s="242"/>
      <c r="I241" s="519"/>
      <c r="J241" s="544"/>
      <c r="K241" s="528"/>
      <c r="L241" s="533"/>
      <c r="M241" s="540"/>
      <c r="N241" s="523">
        <f t="shared" si="52"/>
        <v>0</v>
      </c>
    </row>
    <row r="242" spans="1:14" ht="15.75" thickBot="1" x14ac:dyDescent="0.3">
      <c r="A242" s="237"/>
      <c r="B242" s="399"/>
      <c r="C242" s="439"/>
      <c r="D242" s="399"/>
      <c r="E242" s="399"/>
      <c r="F242" s="240"/>
      <c r="G242" s="241"/>
      <c r="H242" s="242"/>
      <c r="I242" s="520"/>
      <c r="J242" s="545"/>
      <c r="K242" s="529"/>
      <c r="L242" s="534"/>
      <c r="M242" s="541"/>
      <c r="N242" s="537">
        <f t="shared" si="52"/>
        <v>0</v>
      </c>
    </row>
    <row r="243" spans="1:14" ht="15.75" thickBot="1" x14ac:dyDescent="0.3">
      <c r="A243" s="639" t="s">
        <v>4</v>
      </c>
      <c r="B243" s="640"/>
      <c r="C243" s="640"/>
      <c r="D243" s="640"/>
      <c r="E243" s="640"/>
      <c r="F243" s="640"/>
      <c r="G243" s="640"/>
      <c r="H243" s="641"/>
      <c r="I243" s="521">
        <f>SUM(I233:I242)</f>
        <v>0</v>
      </c>
      <c r="J243" s="546">
        <f t="shared" ref="J243:N243" si="53">SUM(J233:J242)</f>
        <v>0</v>
      </c>
      <c r="K243" s="530">
        <f t="shared" si="53"/>
        <v>0</v>
      </c>
      <c r="L243" s="535">
        <f t="shared" si="53"/>
        <v>0</v>
      </c>
      <c r="M243" s="525">
        <f t="shared" si="53"/>
        <v>0</v>
      </c>
      <c r="N243" s="538">
        <f t="shared" si="53"/>
        <v>0</v>
      </c>
    </row>
    <row r="244" spans="1:14" ht="15.75" customHeight="1" thickBot="1" x14ac:dyDescent="0.3">
      <c r="A244" s="633" t="s">
        <v>438</v>
      </c>
      <c r="B244" s="634"/>
      <c r="C244" s="634"/>
      <c r="D244" s="634"/>
      <c r="E244" s="634"/>
      <c r="F244" s="634"/>
      <c r="G244" s="634"/>
      <c r="H244" s="634"/>
      <c r="I244" s="634"/>
      <c r="J244" s="634"/>
      <c r="K244" s="634"/>
      <c r="L244" s="634"/>
      <c r="M244" s="634"/>
      <c r="N244" s="635"/>
    </row>
    <row r="245" spans="1:14" ht="26.25" thickBot="1" x14ac:dyDescent="0.3">
      <c r="A245" s="427" t="s">
        <v>418</v>
      </c>
      <c r="B245" s="415" t="s">
        <v>419</v>
      </c>
      <c r="C245" s="427" t="s">
        <v>420</v>
      </c>
      <c r="D245" s="415" t="s">
        <v>36</v>
      </c>
      <c r="E245" s="552" t="s">
        <v>533</v>
      </c>
      <c r="F245" s="229" t="s">
        <v>0</v>
      </c>
      <c r="G245" s="229" t="s">
        <v>2</v>
      </c>
      <c r="H245" s="229" t="s">
        <v>37</v>
      </c>
      <c r="I245" s="517" t="s">
        <v>5</v>
      </c>
      <c r="J245" s="542" t="s">
        <v>517</v>
      </c>
      <c r="K245" s="526" t="s">
        <v>518</v>
      </c>
      <c r="L245" s="531" t="s">
        <v>519</v>
      </c>
      <c r="M245" s="524" t="s">
        <v>520</v>
      </c>
      <c r="N245" s="536" t="s">
        <v>608</v>
      </c>
    </row>
    <row r="246" spans="1:14" x14ac:dyDescent="0.25">
      <c r="A246" s="237"/>
      <c r="B246" s="399"/>
      <c r="C246" s="439"/>
      <c r="D246" s="399"/>
      <c r="E246" s="399"/>
      <c r="F246" s="240"/>
      <c r="G246" s="241"/>
      <c r="H246" s="242"/>
      <c r="I246" s="518"/>
      <c r="J246" s="543"/>
      <c r="K246" s="527"/>
      <c r="L246" s="532"/>
      <c r="M246" s="539"/>
      <c r="N246" s="522">
        <f t="shared" ref="N246:N252" si="54">SUM(J246:M246)</f>
        <v>0</v>
      </c>
    </row>
    <row r="247" spans="1:14" x14ac:dyDescent="0.25">
      <c r="A247" s="237"/>
      <c r="B247" s="399"/>
      <c r="C247" s="439"/>
      <c r="D247" s="399"/>
      <c r="E247" s="399"/>
      <c r="F247" s="240"/>
      <c r="G247" s="241"/>
      <c r="H247" s="242"/>
      <c r="I247" s="519"/>
      <c r="J247" s="544"/>
      <c r="K247" s="528"/>
      <c r="L247" s="533"/>
      <c r="M247" s="540"/>
      <c r="N247" s="523">
        <f t="shared" si="54"/>
        <v>0</v>
      </c>
    </row>
    <row r="248" spans="1:14" x14ac:dyDescent="0.25">
      <c r="A248" s="237"/>
      <c r="B248" s="399"/>
      <c r="C248" s="439"/>
      <c r="D248" s="399"/>
      <c r="E248" s="399"/>
      <c r="F248" s="240"/>
      <c r="G248" s="241"/>
      <c r="H248" s="242"/>
      <c r="I248" s="519"/>
      <c r="J248" s="544"/>
      <c r="K248" s="528"/>
      <c r="L248" s="533"/>
      <c r="M248" s="540"/>
      <c r="N248" s="523">
        <f t="shared" si="54"/>
        <v>0</v>
      </c>
    </row>
    <row r="249" spans="1:14" x14ac:dyDescent="0.25">
      <c r="A249" s="237"/>
      <c r="B249" s="399"/>
      <c r="C249" s="439"/>
      <c r="D249" s="399"/>
      <c r="E249" s="399"/>
      <c r="F249" s="240"/>
      <c r="G249" s="241"/>
      <c r="H249" s="242"/>
      <c r="I249" s="519"/>
      <c r="J249" s="544"/>
      <c r="K249" s="528"/>
      <c r="L249" s="533"/>
      <c r="M249" s="540"/>
      <c r="N249" s="523">
        <f t="shared" si="54"/>
        <v>0</v>
      </c>
    </row>
    <row r="250" spans="1:14" x14ac:dyDescent="0.25">
      <c r="A250" s="237"/>
      <c r="B250" s="399"/>
      <c r="C250" s="439"/>
      <c r="D250" s="399"/>
      <c r="E250" s="399"/>
      <c r="F250" s="240"/>
      <c r="G250" s="241"/>
      <c r="H250" s="242"/>
      <c r="I250" s="519"/>
      <c r="J250" s="544"/>
      <c r="K250" s="528"/>
      <c r="L250" s="533"/>
      <c r="M250" s="540"/>
      <c r="N250" s="523">
        <f t="shared" si="54"/>
        <v>0</v>
      </c>
    </row>
    <row r="251" spans="1:14" x14ac:dyDescent="0.25">
      <c r="A251" s="237"/>
      <c r="B251" s="399"/>
      <c r="C251" s="439"/>
      <c r="D251" s="399"/>
      <c r="E251" s="399"/>
      <c r="F251" s="240"/>
      <c r="G251" s="241"/>
      <c r="H251" s="242"/>
      <c r="I251" s="519"/>
      <c r="J251" s="544"/>
      <c r="K251" s="528"/>
      <c r="L251" s="533"/>
      <c r="M251" s="540"/>
      <c r="N251" s="523">
        <f t="shared" si="54"/>
        <v>0</v>
      </c>
    </row>
    <row r="252" spans="1:14" x14ac:dyDescent="0.25">
      <c r="A252" s="237"/>
      <c r="B252" s="399"/>
      <c r="C252" s="439"/>
      <c r="D252" s="399"/>
      <c r="E252" s="399"/>
      <c r="F252" s="240"/>
      <c r="G252" s="241"/>
      <c r="H252" s="242"/>
      <c r="I252" s="519"/>
      <c r="J252" s="544"/>
      <c r="K252" s="528"/>
      <c r="L252" s="533"/>
      <c r="M252" s="540"/>
      <c r="N252" s="523">
        <f t="shared" si="54"/>
        <v>0</v>
      </c>
    </row>
    <row r="253" spans="1:14" x14ac:dyDescent="0.25">
      <c r="A253" s="237"/>
      <c r="B253" s="399"/>
      <c r="C253" s="439"/>
      <c r="D253" s="399"/>
      <c r="E253" s="399"/>
      <c r="F253" s="240"/>
      <c r="G253" s="241"/>
      <c r="H253" s="242"/>
      <c r="I253" s="519"/>
      <c r="J253" s="544"/>
      <c r="K253" s="528"/>
      <c r="L253" s="533"/>
      <c r="M253" s="540"/>
      <c r="N253" s="523">
        <f t="shared" ref="N253:N255" si="55">SUM(J253:M253)</f>
        <v>0</v>
      </c>
    </row>
    <row r="254" spans="1:14" x14ac:dyDescent="0.25">
      <c r="A254" s="237"/>
      <c r="B254" s="399"/>
      <c r="C254" s="439"/>
      <c r="D254" s="399"/>
      <c r="E254" s="399"/>
      <c r="F254" s="240"/>
      <c r="G254" s="241"/>
      <c r="H254" s="242"/>
      <c r="I254" s="519"/>
      <c r="J254" s="544"/>
      <c r="K254" s="528"/>
      <c r="L254" s="533"/>
      <c r="M254" s="540"/>
      <c r="N254" s="523">
        <f t="shared" si="55"/>
        <v>0</v>
      </c>
    </row>
    <row r="255" spans="1:14" ht="15.75" thickBot="1" x14ac:dyDescent="0.3">
      <c r="A255" s="237"/>
      <c r="B255" s="399"/>
      <c r="C255" s="439"/>
      <c r="D255" s="399"/>
      <c r="E255" s="399"/>
      <c r="F255" s="240"/>
      <c r="G255" s="241"/>
      <c r="H255" s="242"/>
      <c r="I255" s="520"/>
      <c r="J255" s="545"/>
      <c r="K255" s="529"/>
      <c r="L255" s="534"/>
      <c r="M255" s="541"/>
      <c r="N255" s="537">
        <f t="shared" si="55"/>
        <v>0</v>
      </c>
    </row>
    <row r="256" spans="1:14" ht="15.75" thickBot="1" x14ac:dyDescent="0.3">
      <c r="A256" s="639" t="s">
        <v>4</v>
      </c>
      <c r="B256" s="640"/>
      <c r="C256" s="640"/>
      <c r="D256" s="640"/>
      <c r="E256" s="640"/>
      <c r="F256" s="640"/>
      <c r="G256" s="640"/>
      <c r="H256" s="641"/>
      <c r="I256" s="521">
        <f>SUM(I246:I255)</f>
        <v>0</v>
      </c>
      <c r="J256" s="546">
        <f t="shared" ref="J256:N256" si="56">SUM(J246:J255)</f>
        <v>0</v>
      </c>
      <c r="K256" s="530">
        <f t="shared" si="56"/>
        <v>0</v>
      </c>
      <c r="L256" s="535">
        <f t="shared" si="56"/>
        <v>0</v>
      </c>
      <c r="M256" s="525">
        <f t="shared" si="56"/>
        <v>0</v>
      </c>
      <c r="N256" s="538">
        <f t="shared" si="56"/>
        <v>0</v>
      </c>
    </row>
    <row r="257" spans="1:14" ht="15.75" customHeight="1" thickBot="1" x14ac:dyDescent="0.3">
      <c r="A257" s="633" t="s">
        <v>439</v>
      </c>
      <c r="B257" s="634"/>
      <c r="C257" s="634"/>
      <c r="D257" s="634"/>
      <c r="E257" s="634"/>
      <c r="F257" s="634"/>
      <c r="G257" s="634"/>
      <c r="H257" s="634"/>
      <c r="I257" s="634"/>
      <c r="J257" s="634"/>
      <c r="K257" s="634"/>
      <c r="L257" s="634"/>
      <c r="M257" s="634"/>
      <c r="N257" s="635"/>
    </row>
    <row r="258" spans="1:14" ht="26.25" thickBot="1" x14ac:dyDescent="0.3">
      <c r="A258" s="427" t="s">
        <v>418</v>
      </c>
      <c r="B258" s="415" t="s">
        <v>419</v>
      </c>
      <c r="C258" s="427" t="s">
        <v>420</v>
      </c>
      <c r="D258" s="415" t="s">
        <v>36</v>
      </c>
      <c r="E258" s="552" t="s">
        <v>533</v>
      </c>
      <c r="F258" s="229" t="s">
        <v>0</v>
      </c>
      <c r="G258" s="229" t="s">
        <v>2</v>
      </c>
      <c r="H258" s="229" t="s">
        <v>37</v>
      </c>
      <c r="I258" s="517" t="s">
        <v>5</v>
      </c>
      <c r="J258" s="542" t="s">
        <v>517</v>
      </c>
      <c r="K258" s="526" t="s">
        <v>518</v>
      </c>
      <c r="L258" s="531" t="s">
        <v>519</v>
      </c>
      <c r="M258" s="524" t="s">
        <v>520</v>
      </c>
      <c r="N258" s="536" t="s">
        <v>608</v>
      </c>
    </row>
    <row r="259" spans="1:14" x14ac:dyDescent="0.25">
      <c r="A259" s="237"/>
      <c r="B259" s="399"/>
      <c r="C259" s="439"/>
      <c r="D259" s="399"/>
      <c r="E259" s="399"/>
      <c r="F259" s="240"/>
      <c r="G259" s="241"/>
      <c r="H259" s="242"/>
      <c r="I259" s="518"/>
      <c r="J259" s="543"/>
      <c r="K259" s="527"/>
      <c r="L259" s="532"/>
      <c r="M259" s="539"/>
      <c r="N259" s="522">
        <f t="shared" ref="N259:N265" si="57">SUM(J259:M259)</f>
        <v>0</v>
      </c>
    </row>
    <row r="260" spans="1:14" x14ac:dyDescent="0.25">
      <c r="A260" s="237"/>
      <c r="B260" s="399"/>
      <c r="C260" s="439"/>
      <c r="D260" s="399"/>
      <c r="E260" s="399"/>
      <c r="F260" s="240"/>
      <c r="G260" s="241"/>
      <c r="H260" s="242"/>
      <c r="I260" s="519"/>
      <c r="J260" s="544"/>
      <c r="K260" s="528"/>
      <c r="L260" s="533"/>
      <c r="M260" s="540"/>
      <c r="N260" s="523">
        <f t="shared" si="57"/>
        <v>0</v>
      </c>
    </row>
    <row r="261" spans="1:14" x14ac:dyDescent="0.25">
      <c r="A261" s="237"/>
      <c r="B261" s="399"/>
      <c r="C261" s="439"/>
      <c r="D261" s="399"/>
      <c r="E261" s="399"/>
      <c r="F261" s="240"/>
      <c r="G261" s="241"/>
      <c r="H261" s="242"/>
      <c r="I261" s="519"/>
      <c r="J261" s="544"/>
      <c r="K261" s="528"/>
      <c r="L261" s="533"/>
      <c r="M261" s="540"/>
      <c r="N261" s="523">
        <f t="shared" si="57"/>
        <v>0</v>
      </c>
    </row>
    <row r="262" spans="1:14" x14ac:dyDescent="0.25">
      <c r="A262" s="237"/>
      <c r="B262" s="399"/>
      <c r="C262" s="439"/>
      <c r="D262" s="399"/>
      <c r="E262" s="399"/>
      <c r="F262" s="240"/>
      <c r="G262" s="241"/>
      <c r="H262" s="242"/>
      <c r="I262" s="519"/>
      <c r="J262" s="544"/>
      <c r="K262" s="528"/>
      <c r="L262" s="533"/>
      <c r="M262" s="540"/>
      <c r="N262" s="523">
        <f t="shared" si="57"/>
        <v>0</v>
      </c>
    </row>
    <row r="263" spans="1:14" x14ac:dyDescent="0.25">
      <c r="A263" s="237"/>
      <c r="B263" s="399"/>
      <c r="C263" s="439"/>
      <c r="D263" s="399"/>
      <c r="E263" s="399"/>
      <c r="F263" s="240"/>
      <c r="G263" s="241"/>
      <c r="H263" s="242"/>
      <c r="I263" s="519"/>
      <c r="J263" s="544"/>
      <c r="K263" s="528"/>
      <c r="L263" s="533"/>
      <c r="M263" s="540"/>
      <c r="N263" s="523">
        <f t="shared" si="57"/>
        <v>0</v>
      </c>
    </row>
    <row r="264" spans="1:14" x14ac:dyDescent="0.25">
      <c r="A264" s="237"/>
      <c r="B264" s="399"/>
      <c r="C264" s="439"/>
      <c r="D264" s="399"/>
      <c r="E264" s="399"/>
      <c r="F264" s="240"/>
      <c r="G264" s="241"/>
      <c r="H264" s="242"/>
      <c r="I264" s="519"/>
      <c r="J264" s="544"/>
      <c r="K264" s="528"/>
      <c r="L264" s="533"/>
      <c r="M264" s="540"/>
      <c r="N264" s="523">
        <f t="shared" si="57"/>
        <v>0</v>
      </c>
    </row>
    <row r="265" spans="1:14" x14ac:dyDescent="0.25">
      <c r="A265" s="237"/>
      <c r="B265" s="399"/>
      <c r="C265" s="439"/>
      <c r="D265" s="399"/>
      <c r="E265" s="399"/>
      <c r="F265" s="240"/>
      <c r="G265" s="241"/>
      <c r="H265" s="242"/>
      <c r="I265" s="519"/>
      <c r="J265" s="544"/>
      <c r="K265" s="528"/>
      <c r="L265" s="533"/>
      <c r="M265" s="540"/>
      <c r="N265" s="523">
        <f t="shared" si="57"/>
        <v>0</v>
      </c>
    </row>
    <row r="266" spans="1:14" x14ac:dyDescent="0.25">
      <c r="A266" s="237"/>
      <c r="B266" s="399"/>
      <c r="C266" s="439"/>
      <c r="D266" s="399"/>
      <c r="E266" s="399"/>
      <c r="F266" s="240"/>
      <c r="G266" s="241"/>
      <c r="H266" s="242"/>
      <c r="I266" s="519"/>
      <c r="J266" s="544"/>
      <c r="K266" s="528"/>
      <c r="L266" s="533"/>
      <c r="M266" s="540"/>
      <c r="N266" s="523">
        <f t="shared" ref="N266:N268" si="58">SUM(J266:M266)</f>
        <v>0</v>
      </c>
    </row>
    <row r="267" spans="1:14" x14ac:dyDescent="0.25">
      <c r="A267" s="237"/>
      <c r="B267" s="399"/>
      <c r="C267" s="439"/>
      <c r="D267" s="399"/>
      <c r="E267" s="399"/>
      <c r="F267" s="240"/>
      <c r="G267" s="241"/>
      <c r="H267" s="242"/>
      <c r="I267" s="519"/>
      <c r="J267" s="544"/>
      <c r="K267" s="528"/>
      <c r="L267" s="533"/>
      <c r="M267" s="540"/>
      <c r="N267" s="523">
        <f t="shared" si="58"/>
        <v>0</v>
      </c>
    </row>
    <row r="268" spans="1:14" ht="15.75" thickBot="1" x14ac:dyDescent="0.3">
      <c r="A268" s="237"/>
      <c r="B268" s="399"/>
      <c r="C268" s="439"/>
      <c r="D268" s="399"/>
      <c r="E268" s="399"/>
      <c r="F268" s="240"/>
      <c r="G268" s="241"/>
      <c r="H268" s="242"/>
      <c r="I268" s="520"/>
      <c r="J268" s="545"/>
      <c r="K268" s="529"/>
      <c r="L268" s="534"/>
      <c r="M268" s="541"/>
      <c r="N268" s="537">
        <f t="shared" si="58"/>
        <v>0</v>
      </c>
    </row>
    <row r="269" spans="1:14" ht="15.75" thickBot="1" x14ac:dyDescent="0.3">
      <c r="A269" s="639" t="s">
        <v>4</v>
      </c>
      <c r="B269" s="640"/>
      <c r="C269" s="640"/>
      <c r="D269" s="640"/>
      <c r="E269" s="640"/>
      <c r="F269" s="640"/>
      <c r="G269" s="640"/>
      <c r="H269" s="641"/>
      <c r="I269" s="521">
        <f>SUM(I259:I268)</f>
        <v>0</v>
      </c>
      <c r="J269" s="546">
        <f t="shared" ref="J269:N269" si="59">SUM(J259:J268)</f>
        <v>0</v>
      </c>
      <c r="K269" s="530">
        <f t="shared" si="59"/>
        <v>0</v>
      </c>
      <c r="L269" s="535">
        <f t="shared" si="59"/>
        <v>0</v>
      </c>
      <c r="M269" s="525">
        <f t="shared" si="59"/>
        <v>0</v>
      </c>
      <c r="N269" s="538">
        <f t="shared" si="59"/>
        <v>0</v>
      </c>
    </row>
    <row r="270" spans="1:14" ht="27.75" customHeight="1" thickBot="1" x14ac:dyDescent="0.3">
      <c r="A270" s="633" t="s">
        <v>440</v>
      </c>
      <c r="B270" s="634"/>
      <c r="C270" s="634"/>
      <c r="D270" s="634"/>
      <c r="E270" s="634"/>
      <c r="F270" s="634"/>
      <c r="G270" s="634"/>
      <c r="H270" s="634"/>
      <c r="I270" s="634"/>
      <c r="J270" s="634"/>
      <c r="K270" s="634"/>
      <c r="L270" s="634"/>
      <c r="M270" s="634"/>
      <c r="N270" s="635"/>
    </row>
    <row r="271" spans="1:14" ht="26.25" thickBot="1" x14ac:dyDescent="0.3">
      <c r="A271" s="427" t="s">
        <v>418</v>
      </c>
      <c r="B271" s="415" t="s">
        <v>419</v>
      </c>
      <c r="C271" s="427" t="s">
        <v>420</v>
      </c>
      <c r="D271" s="415" t="s">
        <v>36</v>
      </c>
      <c r="E271" s="552" t="s">
        <v>533</v>
      </c>
      <c r="F271" s="229" t="s">
        <v>0</v>
      </c>
      <c r="G271" s="229" t="s">
        <v>2</v>
      </c>
      <c r="H271" s="229" t="s">
        <v>37</v>
      </c>
      <c r="I271" s="517" t="s">
        <v>5</v>
      </c>
      <c r="J271" s="542" t="s">
        <v>517</v>
      </c>
      <c r="K271" s="526" t="s">
        <v>518</v>
      </c>
      <c r="L271" s="531" t="s">
        <v>519</v>
      </c>
      <c r="M271" s="524" t="s">
        <v>520</v>
      </c>
      <c r="N271" s="536" t="s">
        <v>608</v>
      </c>
    </row>
    <row r="272" spans="1:14" x14ac:dyDescent="0.25">
      <c r="A272" s="237"/>
      <c r="B272" s="399"/>
      <c r="C272" s="439"/>
      <c r="D272" s="399"/>
      <c r="E272" s="399"/>
      <c r="F272" s="240"/>
      <c r="G272" s="241"/>
      <c r="H272" s="242"/>
      <c r="I272" s="518"/>
      <c r="J272" s="543"/>
      <c r="K272" s="527"/>
      <c r="L272" s="532"/>
      <c r="M272" s="539"/>
      <c r="N272" s="522">
        <f t="shared" ref="N272:N278" si="60">SUM(J272:M272)</f>
        <v>0</v>
      </c>
    </row>
    <row r="273" spans="1:14" x14ac:dyDescent="0.25">
      <c r="A273" s="237"/>
      <c r="B273" s="399"/>
      <c r="C273" s="439"/>
      <c r="D273" s="399"/>
      <c r="E273" s="399"/>
      <c r="F273" s="240"/>
      <c r="G273" s="241"/>
      <c r="H273" s="242"/>
      <c r="I273" s="519"/>
      <c r="J273" s="544"/>
      <c r="K273" s="528"/>
      <c r="L273" s="533"/>
      <c r="M273" s="540"/>
      <c r="N273" s="523">
        <f t="shared" si="60"/>
        <v>0</v>
      </c>
    </row>
    <row r="274" spans="1:14" x14ac:dyDescent="0.25">
      <c r="A274" s="237"/>
      <c r="B274" s="399"/>
      <c r="C274" s="439"/>
      <c r="D274" s="399"/>
      <c r="E274" s="399"/>
      <c r="F274" s="240"/>
      <c r="G274" s="241"/>
      <c r="H274" s="242"/>
      <c r="I274" s="519"/>
      <c r="J274" s="544"/>
      <c r="K274" s="528"/>
      <c r="L274" s="533"/>
      <c r="M274" s="540"/>
      <c r="N274" s="523">
        <f t="shared" si="60"/>
        <v>0</v>
      </c>
    </row>
    <row r="275" spans="1:14" x14ac:dyDescent="0.25">
      <c r="A275" s="237"/>
      <c r="B275" s="399"/>
      <c r="C275" s="439"/>
      <c r="D275" s="399"/>
      <c r="E275" s="399"/>
      <c r="F275" s="240"/>
      <c r="G275" s="241"/>
      <c r="H275" s="242"/>
      <c r="I275" s="519"/>
      <c r="J275" s="544"/>
      <c r="K275" s="528"/>
      <c r="L275" s="533"/>
      <c r="M275" s="540"/>
      <c r="N275" s="523">
        <f t="shared" si="60"/>
        <v>0</v>
      </c>
    </row>
    <row r="276" spans="1:14" x14ac:dyDescent="0.25">
      <c r="A276" s="237"/>
      <c r="B276" s="399"/>
      <c r="C276" s="439"/>
      <c r="D276" s="399"/>
      <c r="E276" s="399"/>
      <c r="F276" s="240"/>
      <c r="G276" s="241"/>
      <c r="H276" s="242"/>
      <c r="I276" s="519"/>
      <c r="J276" s="544"/>
      <c r="K276" s="528"/>
      <c r="L276" s="533"/>
      <c r="M276" s="540"/>
      <c r="N276" s="523">
        <f t="shared" si="60"/>
        <v>0</v>
      </c>
    </row>
    <row r="277" spans="1:14" x14ac:dyDescent="0.25">
      <c r="A277" s="237"/>
      <c r="B277" s="399"/>
      <c r="C277" s="439"/>
      <c r="D277" s="399"/>
      <c r="E277" s="399"/>
      <c r="F277" s="240"/>
      <c r="G277" s="241"/>
      <c r="H277" s="242"/>
      <c r="I277" s="519"/>
      <c r="J277" s="544"/>
      <c r="K277" s="528"/>
      <c r="L277" s="533"/>
      <c r="M277" s="540"/>
      <c r="N277" s="523">
        <f t="shared" si="60"/>
        <v>0</v>
      </c>
    </row>
    <row r="278" spans="1:14" x14ac:dyDescent="0.25">
      <c r="A278" s="237"/>
      <c r="B278" s="399"/>
      <c r="C278" s="439"/>
      <c r="D278" s="399"/>
      <c r="E278" s="399"/>
      <c r="F278" s="240"/>
      <c r="G278" s="241"/>
      <c r="H278" s="242"/>
      <c r="I278" s="519"/>
      <c r="J278" s="544"/>
      <c r="K278" s="528"/>
      <c r="L278" s="533"/>
      <c r="M278" s="540"/>
      <c r="N278" s="523">
        <f t="shared" si="60"/>
        <v>0</v>
      </c>
    </row>
    <row r="279" spans="1:14" x14ac:dyDescent="0.25">
      <c r="A279" s="237"/>
      <c r="B279" s="399"/>
      <c r="C279" s="439"/>
      <c r="D279" s="399"/>
      <c r="E279" s="399"/>
      <c r="F279" s="240"/>
      <c r="G279" s="241"/>
      <c r="H279" s="242"/>
      <c r="I279" s="519"/>
      <c r="J279" s="544"/>
      <c r="K279" s="528"/>
      <c r="L279" s="533"/>
      <c r="M279" s="540"/>
      <c r="N279" s="523">
        <f t="shared" ref="N279:N281" si="61">SUM(J279:M279)</f>
        <v>0</v>
      </c>
    </row>
    <row r="280" spans="1:14" x14ac:dyDescent="0.25">
      <c r="A280" s="237"/>
      <c r="B280" s="399"/>
      <c r="C280" s="439"/>
      <c r="D280" s="399"/>
      <c r="E280" s="399"/>
      <c r="F280" s="240"/>
      <c r="G280" s="241"/>
      <c r="H280" s="242"/>
      <c r="I280" s="519"/>
      <c r="J280" s="544"/>
      <c r="K280" s="528"/>
      <c r="L280" s="533"/>
      <c r="M280" s="540"/>
      <c r="N280" s="523">
        <f t="shared" si="61"/>
        <v>0</v>
      </c>
    </row>
    <row r="281" spans="1:14" ht="15.75" thickBot="1" x14ac:dyDescent="0.3">
      <c r="A281" s="237"/>
      <c r="B281" s="399"/>
      <c r="C281" s="439"/>
      <c r="D281" s="399"/>
      <c r="E281" s="399"/>
      <c r="F281" s="240"/>
      <c r="G281" s="241"/>
      <c r="H281" s="242"/>
      <c r="I281" s="520"/>
      <c r="J281" s="545"/>
      <c r="K281" s="529"/>
      <c r="L281" s="534"/>
      <c r="M281" s="541"/>
      <c r="N281" s="537">
        <f t="shared" si="61"/>
        <v>0</v>
      </c>
    </row>
    <row r="282" spans="1:14" ht="15.75" thickBot="1" x14ac:dyDescent="0.3">
      <c r="A282" s="639" t="s">
        <v>4</v>
      </c>
      <c r="B282" s="640"/>
      <c r="C282" s="640"/>
      <c r="D282" s="640"/>
      <c r="E282" s="640"/>
      <c r="F282" s="640"/>
      <c r="G282" s="640"/>
      <c r="H282" s="641"/>
      <c r="I282" s="521">
        <f>SUM(I272:I281)</f>
        <v>0</v>
      </c>
      <c r="J282" s="546">
        <f t="shared" ref="J282:N282" si="62">SUM(J272:J281)</f>
        <v>0</v>
      </c>
      <c r="K282" s="530">
        <f t="shared" si="62"/>
        <v>0</v>
      </c>
      <c r="L282" s="535">
        <f t="shared" si="62"/>
        <v>0</v>
      </c>
      <c r="M282" s="525">
        <f t="shared" si="62"/>
        <v>0</v>
      </c>
      <c r="N282" s="538">
        <f t="shared" si="62"/>
        <v>0</v>
      </c>
    </row>
    <row r="283" spans="1:14" ht="15.75" customHeight="1" thickBot="1" x14ac:dyDescent="0.3">
      <c r="A283" s="633" t="s">
        <v>441</v>
      </c>
      <c r="B283" s="634"/>
      <c r="C283" s="634"/>
      <c r="D283" s="634"/>
      <c r="E283" s="634"/>
      <c r="F283" s="634"/>
      <c r="G283" s="634"/>
      <c r="H283" s="634"/>
      <c r="I283" s="634"/>
      <c r="J283" s="634"/>
      <c r="K283" s="634"/>
      <c r="L283" s="634"/>
      <c r="M283" s="634"/>
      <c r="N283" s="635"/>
    </row>
    <row r="284" spans="1:14" ht="26.25" thickBot="1" x14ac:dyDescent="0.3">
      <c r="A284" s="427" t="s">
        <v>418</v>
      </c>
      <c r="B284" s="415" t="s">
        <v>419</v>
      </c>
      <c r="C284" s="427" t="s">
        <v>420</v>
      </c>
      <c r="D284" s="415" t="s">
        <v>36</v>
      </c>
      <c r="E284" s="552" t="s">
        <v>533</v>
      </c>
      <c r="F284" s="229" t="s">
        <v>0</v>
      </c>
      <c r="G284" s="229" t="s">
        <v>2</v>
      </c>
      <c r="H284" s="229" t="s">
        <v>37</v>
      </c>
      <c r="I284" s="517" t="s">
        <v>5</v>
      </c>
      <c r="J284" s="542" t="s">
        <v>517</v>
      </c>
      <c r="K284" s="526" t="s">
        <v>518</v>
      </c>
      <c r="L284" s="531" t="s">
        <v>519</v>
      </c>
      <c r="M284" s="524" t="s">
        <v>520</v>
      </c>
      <c r="N284" s="536" t="s">
        <v>608</v>
      </c>
    </row>
    <row r="285" spans="1:14" x14ac:dyDescent="0.25">
      <c r="A285" s="237"/>
      <c r="B285" s="399"/>
      <c r="C285" s="439"/>
      <c r="D285" s="399"/>
      <c r="E285" s="399"/>
      <c r="F285" s="240"/>
      <c r="G285" s="241"/>
      <c r="H285" s="242"/>
      <c r="I285" s="518"/>
      <c r="J285" s="543"/>
      <c r="K285" s="527"/>
      <c r="L285" s="532"/>
      <c r="M285" s="539"/>
      <c r="N285" s="522">
        <f t="shared" ref="N285:N291" si="63">SUM(J285:M285)</f>
        <v>0</v>
      </c>
    </row>
    <row r="286" spans="1:14" x14ac:dyDescent="0.25">
      <c r="A286" s="237"/>
      <c r="B286" s="399"/>
      <c r="C286" s="439"/>
      <c r="D286" s="399"/>
      <c r="E286" s="399"/>
      <c r="F286" s="240"/>
      <c r="G286" s="241"/>
      <c r="H286" s="242"/>
      <c r="I286" s="519"/>
      <c r="J286" s="544"/>
      <c r="K286" s="528"/>
      <c r="L286" s="533"/>
      <c r="M286" s="540"/>
      <c r="N286" s="523">
        <f t="shared" si="63"/>
        <v>0</v>
      </c>
    </row>
    <row r="287" spans="1:14" x14ac:dyDescent="0.25">
      <c r="A287" s="237"/>
      <c r="B287" s="399"/>
      <c r="C287" s="439"/>
      <c r="D287" s="399"/>
      <c r="E287" s="399"/>
      <c r="F287" s="240"/>
      <c r="G287" s="241"/>
      <c r="H287" s="242"/>
      <c r="I287" s="519"/>
      <c r="J287" s="544"/>
      <c r="K287" s="528"/>
      <c r="L287" s="533"/>
      <c r="M287" s="540"/>
      <c r="N287" s="523">
        <f t="shared" si="63"/>
        <v>0</v>
      </c>
    </row>
    <row r="288" spans="1:14" x14ac:dyDescent="0.25">
      <c r="A288" s="237"/>
      <c r="B288" s="399"/>
      <c r="C288" s="439"/>
      <c r="D288" s="399"/>
      <c r="E288" s="399"/>
      <c r="F288" s="240"/>
      <c r="G288" s="241"/>
      <c r="H288" s="242"/>
      <c r="I288" s="519"/>
      <c r="J288" s="544"/>
      <c r="K288" s="528"/>
      <c r="L288" s="533"/>
      <c r="M288" s="540"/>
      <c r="N288" s="523">
        <f t="shared" si="63"/>
        <v>0</v>
      </c>
    </row>
    <row r="289" spans="1:14" x14ac:dyDescent="0.25">
      <c r="A289" s="237"/>
      <c r="B289" s="399"/>
      <c r="C289" s="439"/>
      <c r="D289" s="399"/>
      <c r="E289" s="399"/>
      <c r="F289" s="240"/>
      <c r="G289" s="241"/>
      <c r="H289" s="242"/>
      <c r="I289" s="519"/>
      <c r="J289" s="544"/>
      <c r="K289" s="528"/>
      <c r="L289" s="533"/>
      <c r="M289" s="540"/>
      <c r="N289" s="523">
        <f t="shared" si="63"/>
        <v>0</v>
      </c>
    </row>
    <row r="290" spans="1:14" x14ac:dyDescent="0.25">
      <c r="A290" s="237"/>
      <c r="B290" s="399"/>
      <c r="C290" s="439"/>
      <c r="D290" s="399"/>
      <c r="E290" s="399"/>
      <c r="F290" s="240"/>
      <c r="G290" s="241"/>
      <c r="H290" s="242"/>
      <c r="I290" s="519"/>
      <c r="J290" s="544"/>
      <c r="K290" s="528"/>
      <c r="L290" s="533"/>
      <c r="M290" s="540"/>
      <c r="N290" s="523">
        <f t="shared" si="63"/>
        <v>0</v>
      </c>
    </row>
    <row r="291" spans="1:14" x14ac:dyDescent="0.25">
      <c r="A291" s="237"/>
      <c r="B291" s="399"/>
      <c r="C291" s="439"/>
      <c r="D291" s="399"/>
      <c r="E291" s="399"/>
      <c r="F291" s="240"/>
      <c r="G291" s="241"/>
      <c r="H291" s="242"/>
      <c r="I291" s="519"/>
      <c r="J291" s="544"/>
      <c r="K291" s="528"/>
      <c r="L291" s="533"/>
      <c r="M291" s="540"/>
      <c r="N291" s="523">
        <f t="shared" si="63"/>
        <v>0</v>
      </c>
    </row>
    <row r="292" spans="1:14" x14ac:dyDescent="0.25">
      <c r="A292" s="237"/>
      <c r="B292" s="399"/>
      <c r="C292" s="439"/>
      <c r="D292" s="399"/>
      <c r="E292" s="399"/>
      <c r="F292" s="240"/>
      <c r="G292" s="241"/>
      <c r="H292" s="242"/>
      <c r="I292" s="519"/>
      <c r="J292" s="544"/>
      <c r="K292" s="528"/>
      <c r="L292" s="533"/>
      <c r="M292" s="540"/>
      <c r="N292" s="523">
        <f t="shared" ref="N292:N294" si="64">SUM(J292:M292)</f>
        <v>0</v>
      </c>
    </row>
    <row r="293" spans="1:14" x14ac:dyDescent="0.25">
      <c r="A293" s="237"/>
      <c r="B293" s="399"/>
      <c r="C293" s="439"/>
      <c r="D293" s="399"/>
      <c r="E293" s="399"/>
      <c r="F293" s="240"/>
      <c r="G293" s="241"/>
      <c r="H293" s="242"/>
      <c r="I293" s="519"/>
      <c r="J293" s="544"/>
      <c r="K293" s="528"/>
      <c r="L293" s="533"/>
      <c r="M293" s="540"/>
      <c r="N293" s="523">
        <f t="shared" si="64"/>
        <v>0</v>
      </c>
    </row>
    <row r="294" spans="1:14" ht="15.75" thickBot="1" x14ac:dyDescent="0.3">
      <c r="A294" s="237"/>
      <c r="B294" s="399"/>
      <c r="C294" s="439"/>
      <c r="D294" s="399"/>
      <c r="E294" s="399"/>
      <c r="F294" s="240"/>
      <c r="G294" s="241"/>
      <c r="H294" s="242"/>
      <c r="I294" s="520"/>
      <c r="J294" s="545"/>
      <c r="K294" s="529"/>
      <c r="L294" s="534"/>
      <c r="M294" s="541"/>
      <c r="N294" s="537">
        <f t="shared" si="64"/>
        <v>0</v>
      </c>
    </row>
    <row r="295" spans="1:14" ht="15.75" thickBot="1" x14ac:dyDescent="0.3">
      <c r="A295" s="639" t="s">
        <v>4</v>
      </c>
      <c r="B295" s="640"/>
      <c r="C295" s="640"/>
      <c r="D295" s="640"/>
      <c r="E295" s="640"/>
      <c r="F295" s="640"/>
      <c r="G295" s="640"/>
      <c r="H295" s="641"/>
      <c r="I295" s="521">
        <f>SUM(I285:I294)</f>
        <v>0</v>
      </c>
      <c r="J295" s="546">
        <f t="shared" ref="J295:N295" si="65">SUM(J285:J294)</f>
        <v>0</v>
      </c>
      <c r="K295" s="530">
        <f t="shared" si="65"/>
        <v>0</v>
      </c>
      <c r="L295" s="535">
        <f t="shared" si="65"/>
        <v>0</v>
      </c>
      <c r="M295" s="525">
        <f t="shared" si="65"/>
        <v>0</v>
      </c>
      <c r="N295" s="538">
        <f t="shared" si="65"/>
        <v>0</v>
      </c>
    </row>
    <row r="296" spans="1:14" ht="15.75" customHeight="1" thickBot="1" x14ac:dyDescent="0.3">
      <c r="A296" s="633" t="s">
        <v>442</v>
      </c>
      <c r="B296" s="634"/>
      <c r="C296" s="634"/>
      <c r="D296" s="634"/>
      <c r="E296" s="634"/>
      <c r="F296" s="634"/>
      <c r="G296" s="634"/>
      <c r="H296" s="634"/>
      <c r="I296" s="634"/>
      <c r="J296" s="634"/>
      <c r="K296" s="634"/>
      <c r="L296" s="634"/>
      <c r="M296" s="634"/>
      <c r="N296" s="635"/>
    </row>
    <row r="297" spans="1:14" ht="26.25" thickBot="1" x14ac:dyDescent="0.3">
      <c r="A297" s="427" t="s">
        <v>418</v>
      </c>
      <c r="B297" s="415" t="s">
        <v>419</v>
      </c>
      <c r="C297" s="427" t="s">
        <v>420</v>
      </c>
      <c r="D297" s="415" t="s">
        <v>36</v>
      </c>
      <c r="E297" s="552" t="s">
        <v>533</v>
      </c>
      <c r="F297" s="229" t="s">
        <v>0</v>
      </c>
      <c r="G297" s="229" t="s">
        <v>2</v>
      </c>
      <c r="H297" s="229" t="s">
        <v>37</v>
      </c>
      <c r="I297" s="517" t="s">
        <v>5</v>
      </c>
      <c r="J297" s="542" t="s">
        <v>517</v>
      </c>
      <c r="K297" s="526" t="s">
        <v>518</v>
      </c>
      <c r="L297" s="531" t="s">
        <v>519</v>
      </c>
      <c r="M297" s="524" t="s">
        <v>520</v>
      </c>
      <c r="N297" s="536" t="s">
        <v>608</v>
      </c>
    </row>
    <row r="298" spans="1:14" x14ac:dyDescent="0.25">
      <c r="A298" s="237"/>
      <c r="B298" s="399"/>
      <c r="C298" s="439"/>
      <c r="D298" s="399"/>
      <c r="E298" s="399"/>
      <c r="F298" s="240"/>
      <c r="G298" s="241"/>
      <c r="H298" s="242"/>
      <c r="I298" s="518"/>
      <c r="J298" s="543"/>
      <c r="K298" s="527"/>
      <c r="L298" s="532"/>
      <c r="M298" s="539"/>
      <c r="N298" s="522">
        <f t="shared" ref="N298:N304" si="66">SUM(J298:M298)</f>
        <v>0</v>
      </c>
    </row>
    <row r="299" spans="1:14" x14ac:dyDescent="0.25">
      <c r="A299" s="237"/>
      <c r="B299" s="399"/>
      <c r="C299" s="439"/>
      <c r="D299" s="399"/>
      <c r="E299" s="399"/>
      <c r="F299" s="240"/>
      <c r="G299" s="241"/>
      <c r="H299" s="242"/>
      <c r="I299" s="519"/>
      <c r="J299" s="544"/>
      <c r="K299" s="528"/>
      <c r="L299" s="533"/>
      <c r="M299" s="540"/>
      <c r="N299" s="523">
        <f t="shared" si="66"/>
        <v>0</v>
      </c>
    </row>
    <row r="300" spans="1:14" x14ac:dyDescent="0.25">
      <c r="A300" s="237"/>
      <c r="B300" s="399"/>
      <c r="C300" s="439"/>
      <c r="D300" s="399"/>
      <c r="E300" s="399"/>
      <c r="F300" s="240"/>
      <c r="G300" s="241"/>
      <c r="H300" s="242"/>
      <c r="I300" s="519"/>
      <c r="J300" s="544"/>
      <c r="K300" s="528"/>
      <c r="L300" s="533"/>
      <c r="M300" s="540"/>
      <c r="N300" s="523">
        <f t="shared" si="66"/>
        <v>0</v>
      </c>
    </row>
    <row r="301" spans="1:14" x14ac:dyDescent="0.25">
      <c r="A301" s="237"/>
      <c r="B301" s="399"/>
      <c r="C301" s="439"/>
      <c r="D301" s="399"/>
      <c r="E301" s="399"/>
      <c r="F301" s="240"/>
      <c r="G301" s="241"/>
      <c r="H301" s="242"/>
      <c r="I301" s="519"/>
      <c r="J301" s="544"/>
      <c r="K301" s="528"/>
      <c r="L301" s="533"/>
      <c r="M301" s="540"/>
      <c r="N301" s="523">
        <f t="shared" si="66"/>
        <v>0</v>
      </c>
    </row>
    <row r="302" spans="1:14" x14ac:dyDescent="0.25">
      <c r="A302" s="237"/>
      <c r="B302" s="399"/>
      <c r="C302" s="439"/>
      <c r="D302" s="399"/>
      <c r="E302" s="399"/>
      <c r="F302" s="240"/>
      <c r="G302" s="241"/>
      <c r="H302" s="242"/>
      <c r="I302" s="519"/>
      <c r="J302" s="544"/>
      <c r="K302" s="528"/>
      <c r="L302" s="533"/>
      <c r="M302" s="540"/>
      <c r="N302" s="523">
        <f t="shared" si="66"/>
        <v>0</v>
      </c>
    </row>
    <row r="303" spans="1:14" x14ac:dyDescent="0.25">
      <c r="A303" s="237"/>
      <c r="B303" s="399"/>
      <c r="C303" s="439"/>
      <c r="D303" s="399"/>
      <c r="E303" s="399"/>
      <c r="F303" s="240"/>
      <c r="G303" s="241"/>
      <c r="H303" s="242"/>
      <c r="I303" s="519"/>
      <c r="J303" s="544"/>
      <c r="K303" s="528"/>
      <c r="L303" s="533"/>
      <c r="M303" s="540"/>
      <c r="N303" s="523">
        <f t="shared" si="66"/>
        <v>0</v>
      </c>
    </row>
    <row r="304" spans="1:14" x14ac:dyDescent="0.25">
      <c r="A304" s="237"/>
      <c r="B304" s="399"/>
      <c r="C304" s="439"/>
      <c r="D304" s="399"/>
      <c r="E304" s="399"/>
      <c r="F304" s="240"/>
      <c r="G304" s="241"/>
      <c r="H304" s="242"/>
      <c r="I304" s="519"/>
      <c r="J304" s="544"/>
      <c r="K304" s="528"/>
      <c r="L304" s="533"/>
      <c r="M304" s="540"/>
      <c r="N304" s="523">
        <f t="shared" si="66"/>
        <v>0</v>
      </c>
    </row>
    <row r="305" spans="1:14" x14ac:dyDescent="0.25">
      <c r="A305" s="237"/>
      <c r="B305" s="399"/>
      <c r="C305" s="439"/>
      <c r="D305" s="399"/>
      <c r="E305" s="399"/>
      <c r="F305" s="240"/>
      <c r="G305" s="241"/>
      <c r="H305" s="242"/>
      <c r="I305" s="519"/>
      <c r="J305" s="544"/>
      <c r="K305" s="528"/>
      <c r="L305" s="533"/>
      <c r="M305" s="540"/>
      <c r="N305" s="523">
        <f t="shared" ref="N305:N307" si="67">SUM(J305:M305)</f>
        <v>0</v>
      </c>
    </row>
    <row r="306" spans="1:14" x14ac:dyDescent="0.25">
      <c r="A306" s="237"/>
      <c r="B306" s="399"/>
      <c r="C306" s="439"/>
      <c r="D306" s="399"/>
      <c r="E306" s="399"/>
      <c r="F306" s="240"/>
      <c r="G306" s="241"/>
      <c r="H306" s="242"/>
      <c r="I306" s="519"/>
      <c r="J306" s="544"/>
      <c r="K306" s="528"/>
      <c r="L306" s="533"/>
      <c r="M306" s="540"/>
      <c r="N306" s="523">
        <f t="shared" si="67"/>
        <v>0</v>
      </c>
    </row>
    <row r="307" spans="1:14" ht="15.75" thickBot="1" x14ac:dyDescent="0.3">
      <c r="A307" s="237"/>
      <c r="B307" s="399"/>
      <c r="C307" s="439"/>
      <c r="D307" s="399"/>
      <c r="E307" s="399"/>
      <c r="F307" s="240"/>
      <c r="G307" s="241"/>
      <c r="H307" s="242"/>
      <c r="I307" s="520"/>
      <c r="J307" s="545"/>
      <c r="K307" s="529"/>
      <c r="L307" s="534"/>
      <c r="M307" s="541"/>
      <c r="N307" s="537">
        <f t="shared" si="67"/>
        <v>0</v>
      </c>
    </row>
    <row r="308" spans="1:14" ht="15.75" thickBot="1" x14ac:dyDescent="0.3">
      <c r="A308" s="639" t="s">
        <v>4</v>
      </c>
      <c r="B308" s="640"/>
      <c r="C308" s="640"/>
      <c r="D308" s="640"/>
      <c r="E308" s="640"/>
      <c r="F308" s="640"/>
      <c r="G308" s="640"/>
      <c r="H308" s="641"/>
      <c r="I308" s="521">
        <f>SUM(I298:I307)</f>
        <v>0</v>
      </c>
      <c r="J308" s="546">
        <f t="shared" ref="J308:N308" si="68">SUM(J298:J307)</f>
        <v>0</v>
      </c>
      <c r="K308" s="530">
        <f t="shared" si="68"/>
        <v>0</v>
      </c>
      <c r="L308" s="535">
        <f t="shared" si="68"/>
        <v>0</v>
      </c>
      <c r="M308" s="525">
        <f t="shared" si="68"/>
        <v>0</v>
      </c>
      <c r="N308" s="538">
        <f t="shared" si="68"/>
        <v>0</v>
      </c>
    </row>
    <row r="309" spans="1:14" ht="15.75" customHeight="1" thickBot="1" x14ac:dyDescent="0.3">
      <c r="A309" s="633" t="s">
        <v>443</v>
      </c>
      <c r="B309" s="634"/>
      <c r="C309" s="634"/>
      <c r="D309" s="634"/>
      <c r="E309" s="634"/>
      <c r="F309" s="634"/>
      <c r="G309" s="634"/>
      <c r="H309" s="634"/>
      <c r="I309" s="634"/>
      <c r="J309" s="634"/>
      <c r="K309" s="634"/>
      <c r="L309" s="634"/>
      <c r="M309" s="634"/>
      <c r="N309" s="635"/>
    </row>
    <row r="310" spans="1:14" ht="26.25" thickBot="1" x14ac:dyDescent="0.3">
      <c r="A310" s="427" t="s">
        <v>418</v>
      </c>
      <c r="B310" s="415" t="s">
        <v>419</v>
      </c>
      <c r="C310" s="427" t="s">
        <v>420</v>
      </c>
      <c r="D310" s="415" t="s">
        <v>36</v>
      </c>
      <c r="E310" s="552" t="s">
        <v>533</v>
      </c>
      <c r="F310" s="229" t="s">
        <v>0</v>
      </c>
      <c r="G310" s="229" t="s">
        <v>2</v>
      </c>
      <c r="H310" s="229" t="s">
        <v>37</v>
      </c>
      <c r="I310" s="517" t="s">
        <v>5</v>
      </c>
      <c r="J310" s="542" t="s">
        <v>517</v>
      </c>
      <c r="K310" s="526" t="s">
        <v>518</v>
      </c>
      <c r="L310" s="531" t="s">
        <v>519</v>
      </c>
      <c r="M310" s="524" t="s">
        <v>520</v>
      </c>
      <c r="N310" s="536" t="s">
        <v>608</v>
      </c>
    </row>
    <row r="311" spans="1:14" x14ac:dyDescent="0.25">
      <c r="A311" s="237"/>
      <c r="B311" s="399"/>
      <c r="C311" s="439"/>
      <c r="D311" s="399"/>
      <c r="E311" s="399"/>
      <c r="F311" s="240"/>
      <c r="G311" s="241"/>
      <c r="H311" s="242"/>
      <c r="I311" s="518"/>
      <c r="J311" s="543"/>
      <c r="K311" s="527"/>
      <c r="L311" s="532"/>
      <c r="M311" s="539"/>
      <c r="N311" s="522">
        <f t="shared" ref="N311:N317" si="69">SUM(J311:M311)</f>
        <v>0</v>
      </c>
    </row>
    <row r="312" spans="1:14" x14ac:dyDescent="0.25">
      <c r="A312" s="237"/>
      <c r="B312" s="399"/>
      <c r="C312" s="439"/>
      <c r="D312" s="399"/>
      <c r="E312" s="399"/>
      <c r="F312" s="240"/>
      <c r="G312" s="241"/>
      <c r="H312" s="242"/>
      <c r="I312" s="519"/>
      <c r="J312" s="544"/>
      <c r="K312" s="528"/>
      <c r="L312" s="533"/>
      <c r="M312" s="540"/>
      <c r="N312" s="523">
        <f t="shared" si="69"/>
        <v>0</v>
      </c>
    </row>
    <row r="313" spans="1:14" x14ac:dyDescent="0.25">
      <c r="A313" s="237"/>
      <c r="B313" s="399"/>
      <c r="C313" s="439"/>
      <c r="D313" s="399"/>
      <c r="E313" s="399"/>
      <c r="F313" s="240"/>
      <c r="G313" s="241"/>
      <c r="H313" s="242"/>
      <c r="I313" s="519"/>
      <c r="J313" s="544"/>
      <c r="K313" s="528"/>
      <c r="L313" s="533"/>
      <c r="M313" s="540"/>
      <c r="N313" s="523">
        <f t="shared" si="69"/>
        <v>0</v>
      </c>
    </row>
    <row r="314" spans="1:14" x14ac:dyDescent="0.25">
      <c r="A314" s="237"/>
      <c r="B314" s="399"/>
      <c r="C314" s="439"/>
      <c r="D314" s="399"/>
      <c r="E314" s="399"/>
      <c r="F314" s="240"/>
      <c r="G314" s="241"/>
      <c r="H314" s="242"/>
      <c r="I314" s="519"/>
      <c r="J314" s="544"/>
      <c r="K314" s="528"/>
      <c r="L314" s="533"/>
      <c r="M314" s="540"/>
      <c r="N314" s="523">
        <f t="shared" si="69"/>
        <v>0</v>
      </c>
    </row>
    <row r="315" spans="1:14" x14ac:dyDescent="0.25">
      <c r="A315" s="237"/>
      <c r="B315" s="399"/>
      <c r="C315" s="439"/>
      <c r="D315" s="399"/>
      <c r="E315" s="399"/>
      <c r="F315" s="240"/>
      <c r="G315" s="241"/>
      <c r="H315" s="242"/>
      <c r="I315" s="519"/>
      <c r="J315" s="544"/>
      <c r="K315" s="528"/>
      <c r="L315" s="533"/>
      <c r="M315" s="540"/>
      <c r="N315" s="523">
        <f t="shared" si="69"/>
        <v>0</v>
      </c>
    </row>
    <row r="316" spans="1:14" x14ac:dyDescent="0.25">
      <c r="A316" s="237"/>
      <c r="B316" s="399"/>
      <c r="C316" s="439"/>
      <c r="D316" s="399"/>
      <c r="E316" s="399"/>
      <c r="F316" s="240"/>
      <c r="G316" s="241"/>
      <c r="H316" s="242"/>
      <c r="I316" s="519"/>
      <c r="J316" s="544"/>
      <c r="K316" s="528"/>
      <c r="L316" s="533"/>
      <c r="M316" s="540"/>
      <c r="N316" s="523">
        <f t="shared" si="69"/>
        <v>0</v>
      </c>
    </row>
    <row r="317" spans="1:14" x14ac:dyDescent="0.25">
      <c r="A317" s="237"/>
      <c r="B317" s="399"/>
      <c r="C317" s="439"/>
      <c r="D317" s="399"/>
      <c r="E317" s="399"/>
      <c r="F317" s="240"/>
      <c r="G317" s="241"/>
      <c r="H317" s="242"/>
      <c r="I317" s="519"/>
      <c r="J317" s="544"/>
      <c r="K317" s="528"/>
      <c r="L317" s="533"/>
      <c r="M317" s="540"/>
      <c r="N317" s="523">
        <f t="shared" si="69"/>
        <v>0</v>
      </c>
    </row>
    <row r="318" spans="1:14" x14ac:dyDescent="0.25">
      <c r="A318" s="237"/>
      <c r="B318" s="399"/>
      <c r="C318" s="439"/>
      <c r="D318" s="399"/>
      <c r="E318" s="399"/>
      <c r="F318" s="240"/>
      <c r="G318" s="241"/>
      <c r="H318" s="242"/>
      <c r="I318" s="519"/>
      <c r="J318" s="544"/>
      <c r="K318" s="528"/>
      <c r="L318" s="533"/>
      <c r="M318" s="540"/>
      <c r="N318" s="523">
        <f t="shared" ref="N318:N320" si="70">SUM(J318:M318)</f>
        <v>0</v>
      </c>
    </row>
    <row r="319" spans="1:14" x14ac:dyDescent="0.25">
      <c r="A319" s="237"/>
      <c r="B319" s="399"/>
      <c r="C319" s="439"/>
      <c r="D319" s="399"/>
      <c r="E319" s="399"/>
      <c r="F319" s="240"/>
      <c r="G319" s="241"/>
      <c r="H319" s="242"/>
      <c r="I319" s="519"/>
      <c r="J319" s="544"/>
      <c r="K319" s="528"/>
      <c r="L319" s="533"/>
      <c r="M319" s="540"/>
      <c r="N319" s="523">
        <f t="shared" si="70"/>
        <v>0</v>
      </c>
    </row>
    <row r="320" spans="1:14" ht="15.75" thickBot="1" x14ac:dyDescent="0.3">
      <c r="A320" s="237"/>
      <c r="B320" s="399"/>
      <c r="C320" s="439"/>
      <c r="D320" s="399"/>
      <c r="E320" s="399"/>
      <c r="F320" s="240"/>
      <c r="G320" s="241"/>
      <c r="H320" s="242"/>
      <c r="I320" s="520"/>
      <c r="J320" s="545"/>
      <c r="K320" s="529"/>
      <c r="L320" s="534"/>
      <c r="M320" s="541"/>
      <c r="N320" s="537">
        <f t="shared" si="70"/>
        <v>0</v>
      </c>
    </row>
    <row r="321" spans="1:14" ht="15.75" thickBot="1" x14ac:dyDescent="0.3">
      <c r="A321" s="639" t="s">
        <v>4</v>
      </c>
      <c r="B321" s="640"/>
      <c r="C321" s="640"/>
      <c r="D321" s="640"/>
      <c r="E321" s="640"/>
      <c r="F321" s="640"/>
      <c r="G321" s="640"/>
      <c r="H321" s="641"/>
      <c r="I321" s="521">
        <f>SUM(I311:I320)</f>
        <v>0</v>
      </c>
      <c r="J321" s="546">
        <f t="shared" ref="J321:N321" si="71">SUM(J311:J320)</f>
        <v>0</v>
      </c>
      <c r="K321" s="530">
        <f t="shared" si="71"/>
        <v>0</v>
      </c>
      <c r="L321" s="535">
        <f t="shared" si="71"/>
        <v>0</v>
      </c>
      <c r="M321" s="525">
        <f t="shared" si="71"/>
        <v>0</v>
      </c>
      <c r="N321" s="538">
        <f t="shared" si="71"/>
        <v>0</v>
      </c>
    </row>
    <row r="322" spans="1:14" ht="15.75" customHeight="1" thickBot="1" x14ac:dyDescent="0.3">
      <c r="A322" s="633" t="s">
        <v>444</v>
      </c>
      <c r="B322" s="634"/>
      <c r="C322" s="634"/>
      <c r="D322" s="634"/>
      <c r="E322" s="634"/>
      <c r="F322" s="634"/>
      <c r="G322" s="634"/>
      <c r="H322" s="634"/>
      <c r="I322" s="634"/>
      <c r="J322" s="634"/>
      <c r="K322" s="634"/>
      <c r="L322" s="634"/>
      <c r="M322" s="634"/>
      <c r="N322" s="635"/>
    </row>
    <row r="323" spans="1:14" ht="26.25" thickBot="1" x14ac:dyDescent="0.3">
      <c r="A323" s="427" t="s">
        <v>418</v>
      </c>
      <c r="B323" s="415" t="s">
        <v>419</v>
      </c>
      <c r="C323" s="427" t="s">
        <v>420</v>
      </c>
      <c r="D323" s="415" t="s">
        <v>36</v>
      </c>
      <c r="E323" s="552" t="s">
        <v>533</v>
      </c>
      <c r="F323" s="229" t="s">
        <v>0</v>
      </c>
      <c r="G323" s="229" t="s">
        <v>2</v>
      </c>
      <c r="H323" s="229" t="s">
        <v>37</v>
      </c>
      <c r="I323" s="517" t="s">
        <v>5</v>
      </c>
      <c r="J323" s="542" t="s">
        <v>517</v>
      </c>
      <c r="K323" s="526" t="s">
        <v>518</v>
      </c>
      <c r="L323" s="531" t="s">
        <v>519</v>
      </c>
      <c r="M323" s="524" t="s">
        <v>520</v>
      </c>
      <c r="N323" s="536" t="s">
        <v>608</v>
      </c>
    </row>
    <row r="324" spans="1:14" x14ac:dyDescent="0.25">
      <c r="A324" s="231"/>
      <c r="B324" s="232"/>
      <c r="C324" s="233"/>
      <c r="D324" s="232"/>
      <c r="E324" s="232"/>
      <c r="F324" s="234"/>
      <c r="G324" s="235"/>
      <c r="H324" s="236"/>
      <c r="I324" s="518"/>
      <c r="J324" s="543"/>
      <c r="K324" s="527"/>
      <c r="L324" s="532"/>
      <c r="M324" s="539"/>
      <c r="N324" s="522">
        <f t="shared" ref="N324:N330" si="72">SUM(J324:M324)</f>
        <v>0</v>
      </c>
    </row>
    <row r="325" spans="1:14" x14ac:dyDescent="0.25">
      <c r="A325" s="237"/>
      <c r="B325" s="238"/>
      <c r="C325" s="239"/>
      <c r="D325" s="238"/>
      <c r="E325" s="238"/>
      <c r="F325" s="240"/>
      <c r="G325" s="241"/>
      <c r="H325" s="242"/>
      <c r="I325" s="519"/>
      <c r="J325" s="544"/>
      <c r="K325" s="528"/>
      <c r="L325" s="533"/>
      <c r="M325" s="540"/>
      <c r="N325" s="523">
        <f t="shared" si="72"/>
        <v>0</v>
      </c>
    </row>
    <row r="326" spans="1:14" x14ac:dyDescent="0.25">
      <c r="A326" s="237"/>
      <c r="B326" s="238"/>
      <c r="C326" s="239"/>
      <c r="D326" s="238"/>
      <c r="E326" s="238"/>
      <c r="F326" s="240"/>
      <c r="G326" s="241"/>
      <c r="H326" s="242"/>
      <c r="I326" s="519"/>
      <c r="J326" s="544"/>
      <c r="K326" s="528"/>
      <c r="L326" s="533"/>
      <c r="M326" s="540"/>
      <c r="N326" s="523">
        <f t="shared" si="72"/>
        <v>0</v>
      </c>
    </row>
    <row r="327" spans="1:14" x14ac:dyDescent="0.25">
      <c r="A327" s="237"/>
      <c r="B327" s="238"/>
      <c r="C327" s="239"/>
      <c r="D327" s="238"/>
      <c r="E327" s="238"/>
      <c r="F327" s="240"/>
      <c r="G327" s="241"/>
      <c r="H327" s="242"/>
      <c r="I327" s="519"/>
      <c r="J327" s="544"/>
      <c r="K327" s="528"/>
      <c r="L327" s="533"/>
      <c r="M327" s="540"/>
      <c r="N327" s="523">
        <f t="shared" si="72"/>
        <v>0</v>
      </c>
    </row>
    <row r="328" spans="1:14" x14ac:dyDescent="0.25">
      <c r="A328" s="237"/>
      <c r="B328" s="238"/>
      <c r="C328" s="239"/>
      <c r="D328" s="238"/>
      <c r="E328" s="238"/>
      <c r="F328" s="240"/>
      <c r="G328" s="241"/>
      <c r="H328" s="242"/>
      <c r="I328" s="519"/>
      <c r="J328" s="544"/>
      <c r="K328" s="528"/>
      <c r="L328" s="533"/>
      <c r="M328" s="540"/>
      <c r="N328" s="523">
        <f t="shared" si="72"/>
        <v>0</v>
      </c>
    </row>
    <row r="329" spans="1:14" x14ac:dyDescent="0.25">
      <c r="A329" s="237"/>
      <c r="B329" s="238"/>
      <c r="C329" s="239"/>
      <c r="D329" s="238"/>
      <c r="E329" s="238"/>
      <c r="F329" s="240"/>
      <c r="G329" s="241"/>
      <c r="H329" s="242"/>
      <c r="I329" s="519"/>
      <c r="J329" s="544"/>
      <c r="K329" s="528"/>
      <c r="L329" s="533"/>
      <c r="M329" s="540"/>
      <c r="N329" s="523">
        <f t="shared" si="72"/>
        <v>0</v>
      </c>
    </row>
    <row r="330" spans="1:14" x14ac:dyDescent="0.25">
      <c r="A330" s="237"/>
      <c r="B330" s="238"/>
      <c r="C330" s="239"/>
      <c r="D330" s="238"/>
      <c r="E330" s="238"/>
      <c r="F330" s="240"/>
      <c r="G330" s="241"/>
      <c r="H330" s="242"/>
      <c r="I330" s="519"/>
      <c r="J330" s="544"/>
      <c r="K330" s="528"/>
      <c r="L330" s="533"/>
      <c r="M330" s="540"/>
      <c r="N330" s="523">
        <f t="shared" si="72"/>
        <v>0</v>
      </c>
    </row>
    <row r="331" spans="1:14" x14ac:dyDescent="0.25">
      <c r="A331" s="237"/>
      <c r="B331" s="238"/>
      <c r="C331" s="239"/>
      <c r="D331" s="238"/>
      <c r="E331" s="238"/>
      <c r="F331" s="240"/>
      <c r="G331" s="241"/>
      <c r="H331" s="242"/>
      <c r="I331" s="519"/>
      <c r="J331" s="544"/>
      <c r="K331" s="528"/>
      <c r="L331" s="533"/>
      <c r="M331" s="540"/>
      <c r="N331" s="523">
        <f t="shared" ref="N331:N333" si="73">SUM(J331:M331)</f>
        <v>0</v>
      </c>
    </row>
    <row r="332" spans="1:14" x14ac:dyDescent="0.25">
      <c r="A332" s="237"/>
      <c r="B332" s="238"/>
      <c r="C332" s="239"/>
      <c r="D332" s="238"/>
      <c r="E332" s="238"/>
      <c r="F332" s="240"/>
      <c r="G332" s="241"/>
      <c r="H332" s="242"/>
      <c r="I332" s="519"/>
      <c r="J332" s="544"/>
      <c r="K332" s="528"/>
      <c r="L332" s="533"/>
      <c r="M332" s="540"/>
      <c r="N332" s="523">
        <f t="shared" si="73"/>
        <v>0</v>
      </c>
    </row>
    <row r="333" spans="1:14" ht="15.75" thickBot="1" x14ac:dyDescent="0.3">
      <c r="A333" s="243"/>
      <c r="B333" s="244"/>
      <c r="C333" s="245"/>
      <c r="D333" s="244"/>
      <c r="E333" s="244"/>
      <c r="F333" s="246"/>
      <c r="G333" s="247"/>
      <c r="H333" s="248"/>
      <c r="I333" s="520"/>
      <c r="J333" s="545"/>
      <c r="K333" s="529"/>
      <c r="L333" s="534"/>
      <c r="M333" s="541"/>
      <c r="N333" s="537">
        <f t="shared" si="73"/>
        <v>0</v>
      </c>
    </row>
    <row r="334" spans="1:14" ht="15.75" thickBot="1" x14ac:dyDescent="0.3">
      <c r="A334" s="639" t="s">
        <v>4</v>
      </c>
      <c r="B334" s="640"/>
      <c r="C334" s="640"/>
      <c r="D334" s="640"/>
      <c r="E334" s="640"/>
      <c r="F334" s="640"/>
      <c r="G334" s="640"/>
      <c r="H334" s="641"/>
      <c r="I334" s="521">
        <f>SUM(I324:I333)</f>
        <v>0</v>
      </c>
      <c r="J334" s="546">
        <f t="shared" ref="J334:N334" si="74">SUM(J324:J333)</f>
        <v>0</v>
      </c>
      <c r="K334" s="530">
        <f t="shared" si="74"/>
        <v>0</v>
      </c>
      <c r="L334" s="535">
        <f t="shared" si="74"/>
        <v>0</v>
      </c>
      <c r="M334" s="525">
        <f t="shared" si="74"/>
        <v>0</v>
      </c>
      <c r="N334" s="538">
        <f t="shared" si="74"/>
        <v>0</v>
      </c>
    </row>
    <row r="335" spans="1:14" ht="15.75" customHeight="1" thickBot="1" x14ac:dyDescent="0.3">
      <c r="A335" s="633" t="s">
        <v>445</v>
      </c>
      <c r="B335" s="634"/>
      <c r="C335" s="634"/>
      <c r="D335" s="634"/>
      <c r="E335" s="634"/>
      <c r="F335" s="634"/>
      <c r="G335" s="634"/>
      <c r="H335" s="634"/>
      <c r="I335" s="634"/>
      <c r="J335" s="634"/>
      <c r="K335" s="634"/>
      <c r="L335" s="634"/>
      <c r="M335" s="634"/>
      <c r="N335" s="635"/>
    </row>
    <row r="336" spans="1:14" ht="26.25" thickBot="1" x14ac:dyDescent="0.3">
      <c r="A336" s="427" t="s">
        <v>418</v>
      </c>
      <c r="B336" s="415" t="s">
        <v>419</v>
      </c>
      <c r="C336" s="427" t="s">
        <v>420</v>
      </c>
      <c r="D336" s="415" t="s">
        <v>36</v>
      </c>
      <c r="E336" s="552" t="s">
        <v>533</v>
      </c>
      <c r="F336" s="229" t="s">
        <v>0</v>
      </c>
      <c r="G336" s="229" t="s">
        <v>2</v>
      </c>
      <c r="H336" s="229" t="s">
        <v>37</v>
      </c>
      <c r="I336" s="517" t="s">
        <v>5</v>
      </c>
      <c r="J336" s="542" t="s">
        <v>517</v>
      </c>
      <c r="K336" s="526" t="s">
        <v>518</v>
      </c>
      <c r="L336" s="531" t="s">
        <v>519</v>
      </c>
      <c r="M336" s="524" t="s">
        <v>520</v>
      </c>
      <c r="N336" s="536" t="s">
        <v>608</v>
      </c>
    </row>
    <row r="337" spans="1:14" x14ac:dyDescent="0.25">
      <c r="A337" s="231"/>
      <c r="B337" s="232"/>
      <c r="C337" s="233"/>
      <c r="D337" s="232"/>
      <c r="E337" s="232"/>
      <c r="F337" s="234"/>
      <c r="G337" s="235"/>
      <c r="H337" s="236"/>
      <c r="I337" s="518"/>
      <c r="J337" s="543"/>
      <c r="K337" s="527"/>
      <c r="L337" s="532"/>
      <c r="M337" s="539"/>
      <c r="N337" s="522">
        <f t="shared" ref="N337:N343" si="75">SUM(J337:M337)</f>
        <v>0</v>
      </c>
    </row>
    <row r="338" spans="1:14" x14ac:dyDescent="0.25">
      <c r="A338" s="237"/>
      <c r="B338" s="238"/>
      <c r="C338" s="239"/>
      <c r="D338" s="238"/>
      <c r="E338" s="238"/>
      <c r="F338" s="240"/>
      <c r="G338" s="241"/>
      <c r="H338" s="242"/>
      <c r="I338" s="519"/>
      <c r="J338" s="544"/>
      <c r="K338" s="528"/>
      <c r="L338" s="533"/>
      <c r="M338" s="540"/>
      <c r="N338" s="523">
        <f t="shared" si="75"/>
        <v>0</v>
      </c>
    </row>
    <row r="339" spans="1:14" x14ac:dyDescent="0.25">
      <c r="A339" s="237"/>
      <c r="B339" s="238"/>
      <c r="C339" s="239"/>
      <c r="D339" s="238"/>
      <c r="E339" s="238"/>
      <c r="F339" s="240"/>
      <c r="G339" s="241"/>
      <c r="H339" s="242"/>
      <c r="I339" s="519"/>
      <c r="J339" s="544"/>
      <c r="K339" s="528"/>
      <c r="L339" s="533"/>
      <c r="M339" s="540"/>
      <c r="N339" s="523">
        <f t="shared" si="75"/>
        <v>0</v>
      </c>
    </row>
    <row r="340" spans="1:14" x14ac:dyDescent="0.25">
      <c r="A340" s="237"/>
      <c r="B340" s="238"/>
      <c r="C340" s="239"/>
      <c r="D340" s="238"/>
      <c r="E340" s="238"/>
      <c r="F340" s="240"/>
      <c r="G340" s="241"/>
      <c r="H340" s="242"/>
      <c r="I340" s="519"/>
      <c r="J340" s="544"/>
      <c r="K340" s="528"/>
      <c r="L340" s="533"/>
      <c r="M340" s="540"/>
      <c r="N340" s="523">
        <f t="shared" si="75"/>
        <v>0</v>
      </c>
    </row>
    <row r="341" spans="1:14" x14ac:dyDescent="0.25">
      <c r="A341" s="237"/>
      <c r="B341" s="238"/>
      <c r="C341" s="239"/>
      <c r="D341" s="238"/>
      <c r="E341" s="238"/>
      <c r="F341" s="240"/>
      <c r="G341" s="241"/>
      <c r="H341" s="242"/>
      <c r="I341" s="519"/>
      <c r="J341" s="544"/>
      <c r="K341" s="528"/>
      <c r="L341" s="533"/>
      <c r="M341" s="540"/>
      <c r="N341" s="523">
        <f t="shared" si="75"/>
        <v>0</v>
      </c>
    </row>
    <row r="342" spans="1:14" x14ac:dyDescent="0.25">
      <c r="A342" s="237"/>
      <c r="B342" s="238"/>
      <c r="C342" s="239"/>
      <c r="D342" s="238"/>
      <c r="E342" s="238"/>
      <c r="F342" s="240"/>
      <c r="G342" s="241"/>
      <c r="H342" s="242"/>
      <c r="I342" s="519"/>
      <c r="J342" s="544"/>
      <c r="K342" s="528"/>
      <c r="L342" s="533"/>
      <c r="M342" s="540"/>
      <c r="N342" s="523">
        <f t="shared" si="75"/>
        <v>0</v>
      </c>
    </row>
    <row r="343" spans="1:14" x14ac:dyDescent="0.25">
      <c r="A343" s="237"/>
      <c r="B343" s="238"/>
      <c r="C343" s="239"/>
      <c r="D343" s="238"/>
      <c r="E343" s="238"/>
      <c r="F343" s="240"/>
      <c r="G343" s="241"/>
      <c r="H343" s="242"/>
      <c r="I343" s="519"/>
      <c r="J343" s="544"/>
      <c r="K343" s="528"/>
      <c r="L343" s="533"/>
      <c r="M343" s="540"/>
      <c r="N343" s="523">
        <f t="shared" si="75"/>
        <v>0</v>
      </c>
    </row>
    <row r="344" spans="1:14" x14ac:dyDescent="0.25">
      <c r="A344" s="237"/>
      <c r="B344" s="238"/>
      <c r="C344" s="239"/>
      <c r="D344" s="238"/>
      <c r="E344" s="238"/>
      <c r="F344" s="240"/>
      <c r="G344" s="241"/>
      <c r="H344" s="242"/>
      <c r="I344" s="519"/>
      <c r="J344" s="544"/>
      <c r="K344" s="528"/>
      <c r="L344" s="533"/>
      <c r="M344" s="540"/>
      <c r="N344" s="523">
        <f t="shared" ref="N344:N346" si="76">SUM(J344:M344)</f>
        <v>0</v>
      </c>
    </row>
    <row r="345" spans="1:14" x14ac:dyDescent="0.25">
      <c r="A345" s="237"/>
      <c r="B345" s="238"/>
      <c r="C345" s="239"/>
      <c r="D345" s="238"/>
      <c r="E345" s="238"/>
      <c r="F345" s="240"/>
      <c r="G345" s="241"/>
      <c r="H345" s="242"/>
      <c r="I345" s="519"/>
      <c r="J345" s="544"/>
      <c r="K345" s="528"/>
      <c r="L345" s="533"/>
      <c r="M345" s="540"/>
      <c r="N345" s="523">
        <f t="shared" si="76"/>
        <v>0</v>
      </c>
    </row>
    <row r="346" spans="1:14" ht="15.75" thickBot="1" x14ac:dyDescent="0.3">
      <c r="A346" s="243"/>
      <c r="B346" s="244"/>
      <c r="C346" s="245"/>
      <c r="D346" s="244"/>
      <c r="E346" s="244"/>
      <c r="F346" s="246"/>
      <c r="G346" s="247"/>
      <c r="H346" s="248"/>
      <c r="I346" s="520"/>
      <c r="J346" s="545"/>
      <c r="K346" s="529"/>
      <c r="L346" s="534"/>
      <c r="M346" s="541"/>
      <c r="N346" s="537">
        <f t="shared" si="76"/>
        <v>0</v>
      </c>
    </row>
    <row r="347" spans="1:14" ht="15.75" thickBot="1" x14ac:dyDescent="0.3">
      <c r="A347" s="639" t="s">
        <v>4</v>
      </c>
      <c r="B347" s="640"/>
      <c r="C347" s="640"/>
      <c r="D347" s="640"/>
      <c r="E347" s="640"/>
      <c r="F347" s="640"/>
      <c r="G347" s="640"/>
      <c r="H347" s="641"/>
      <c r="I347" s="521">
        <f>SUM(I337:I346)</f>
        <v>0</v>
      </c>
      <c r="J347" s="546">
        <f t="shared" ref="J347:N347" si="77">SUM(J337:J346)</f>
        <v>0</v>
      </c>
      <c r="K347" s="530">
        <f t="shared" si="77"/>
        <v>0</v>
      </c>
      <c r="L347" s="535">
        <f t="shared" si="77"/>
        <v>0</v>
      </c>
      <c r="M347" s="525">
        <f t="shared" si="77"/>
        <v>0</v>
      </c>
      <c r="N347" s="538">
        <f t="shared" si="77"/>
        <v>0</v>
      </c>
    </row>
    <row r="348" spans="1:14" ht="15.75" customHeight="1" thickBot="1" x14ac:dyDescent="0.3">
      <c r="A348" s="633" t="s">
        <v>446</v>
      </c>
      <c r="B348" s="634"/>
      <c r="C348" s="634"/>
      <c r="D348" s="634"/>
      <c r="E348" s="634"/>
      <c r="F348" s="634"/>
      <c r="G348" s="634"/>
      <c r="H348" s="634"/>
      <c r="I348" s="634"/>
      <c r="J348" s="634"/>
      <c r="K348" s="634"/>
      <c r="L348" s="634"/>
      <c r="M348" s="634"/>
      <c r="N348" s="635"/>
    </row>
    <row r="349" spans="1:14" ht="26.25" thickBot="1" x14ac:dyDescent="0.3">
      <c r="A349" s="427" t="s">
        <v>418</v>
      </c>
      <c r="B349" s="415" t="s">
        <v>419</v>
      </c>
      <c r="C349" s="427" t="s">
        <v>420</v>
      </c>
      <c r="D349" s="415" t="s">
        <v>36</v>
      </c>
      <c r="E349" s="552" t="s">
        <v>533</v>
      </c>
      <c r="F349" s="229" t="s">
        <v>0</v>
      </c>
      <c r="G349" s="229" t="s">
        <v>2</v>
      </c>
      <c r="H349" s="229" t="s">
        <v>37</v>
      </c>
      <c r="I349" s="517" t="s">
        <v>5</v>
      </c>
      <c r="J349" s="542" t="s">
        <v>517</v>
      </c>
      <c r="K349" s="526" t="s">
        <v>518</v>
      </c>
      <c r="L349" s="531" t="s">
        <v>519</v>
      </c>
      <c r="M349" s="524" t="s">
        <v>520</v>
      </c>
      <c r="N349" s="536" t="s">
        <v>608</v>
      </c>
    </row>
    <row r="350" spans="1:14" x14ac:dyDescent="0.25">
      <c r="A350" s="231"/>
      <c r="B350" s="232"/>
      <c r="C350" s="233"/>
      <c r="D350" s="232"/>
      <c r="E350" s="232"/>
      <c r="F350" s="234"/>
      <c r="G350" s="235"/>
      <c r="H350" s="236"/>
      <c r="I350" s="518"/>
      <c r="J350" s="543"/>
      <c r="K350" s="527"/>
      <c r="L350" s="532"/>
      <c r="M350" s="539"/>
      <c r="N350" s="522">
        <f t="shared" ref="N350:N356" si="78">SUM(J350:M350)</f>
        <v>0</v>
      </c>
    </row>
    <row r="351" spans="1:14" x14ac:dyDescent="0.25">
      <c r="A351" s="237"/>
      <c r="B351" s="238"/>
      <c r="C351" s="239"/>
      <c r="D351" s="238"/>
      <c r="E351" s="238"/>
      <c r="F351" s="240"/>
      <c r="G351" s="241"/>
      <c r="H351" s="242"/>
      <c r="I351" s="519"/>
      <c r="J351" s="544"/>
      <c r="K351" s="528"/>
      <c r="L351" s="533"/>
      <c r="M351" s="540"/>
      <c r="N351" s="523">
        <f t="shared" si="78"/>
        <v>0</v>
      </c>
    </row>
    <row r="352" spans="1:14" x14ac:dyDescent="0.25">
      <c r="A352" s="237"/>
      <c r="B352" s="238"/>
      <c r="C352" s="239"/>
      <c r="D352" s="238"/>
      <c r="E352" s="238"/>
      <c r="F352" s="240"/>
      <c r="G352" s="241"/>
      <c r="H352" s="242"/>
      <c r="I352" s="519"/>
      <c r="J352" s="544"/>
      <c r="K352" s="528"/>
      <c r="L352" s="533"/>
      <c r="M352" s="540"/>
      <c r="N352" s="523">
        <f t="shared" si="78"/>
        <v>0</v>
      </c>
    </row>
    <row r="353" spans="1:14" x14ac:dyDescent="0.25">
      <c r="A353" s="237"/>
      <c r="B353" s="238"/>
      <c r="C353" s="239"/>
      <c r="D353" s="238"/>
      <c r="E353" s="238"/>
      <c r="F353" s="240"/>
      <c r="G353" s="241"/>
      <c r="H353" s="242"/>
      <c r="I353" s="519"/>
      <c r="J353" s="544"/>
      <c r="K353" s="528"/>
      <c r="L353" s="533"/>
      <c r="M353" s="540"/>
      <c r="N353" s="523">
        <f t="shared" si="78"/>
        <v>0</v>
      </c>
    </row>
    <row r="354" spans="1:14" x14ac:dyDescent="0.25">
      <c r="A354" s="237"/>
      <c r="B354" s="238"/>
      <c r="C354" s="239"/>
      <c r="D354" s="238"/>
      <c r="E354" s="238"/>
      <c r="F354" s="240"/>
      <c r="G354" s="241"/>
      <c r="H354" s="242"/>
      <c r="I354" s="519"/>
      <c r="J354" s="544"/>
      <c r="K354" s="528"/>
      <c r="L354" s="533"/>
      <c r="M354" s="540"/>
      <c r="N354" s="523">
        <f t="shared" si="78"/>
        <v>0</v>
      </c>
    </row>
    <row r="355" spans="1:14" x14ac:dyDescent="0.25">
      <c r="A355" s="237"/>
      <c r="B355" s="238"/>
      <c r="C355" s="239"/>
      <c r="D355" s="238"/>
      <c r="E355" s="238"/>
      <c r="F355" s="240"/>
      <c r="G355" s="241"/>
      <c r="H355" s="242"/>
      <c r="I355" s="519"/>
      <c r="J355" s="544"/>
      <c r="K355" s="528"/>
      <c r="L355" s="533"/>
      <c r="M355" s="540"/>
      <c r="N355" s="523">
        <f t="shared" si="78"/>
        <v>0</v>
      </c>
    </row>
    <row r="356" spans="1:14" x14ac:dyDescent="0.25">
      <c r="A356" s="237"/>
      <c r="B356" s="238"/>
      <c r="C356" s="239"/>
      <c r="D356" s="238"/>
      <c r="E356" s="238"/>
      <c r="F356" s="240"/>
      <c r="G356" s="241"/>
      <c r="H356" s="242"/>
      <c r="I356" s="519"/>
      <c r="J356" s="544"/>
      <c r="K356" s="528"/>
      <c r="L356" s="533"/>
      <c r="M356" s="540"/>
      <c r="N356" s="523">
        <f t="shared" si="78"/>
        <v>0</v>
      </c>
    </row>
    <row r="357" spans="1:14" x14ac:dyDescent="0.25">
      <c r="A357" s="237"/>
      <c r="B357" s="238"/>
      <c r="C357" s="239"/>
      <c r="D357" s="238"/>
      <c r="E357" s="238"/>
      <c r="F357" s="240"/>
      <c r="G357" s="241"/>
      <c r="H357" s="242"/>
      <c r="I357" s="519"/>
      <c r="J357" s="544"/>
      <c r="K357" s="528"/>
      <c r="L357" s="533"/>
      <c r="M357" s="540"/>
      <c r="N357" s="523">
        <f t="shared" ref="N357:N359" si="79">SUM(J357:M357)</f>
        <v>0</v>
      </c>
    </row>
    <row r="358" spans="1:14" x14ac:dyDescent="0.25">
      <c r="A358" s="237"/>
      <c r="B358" s="238"/>
      <c r="C358" s="239"/>
      <c r="D358" s="238"/>
      <c r="E358" s="238"/>
      <c r="F358" s="240"/>
      <c r="G358" s="241"/>
      <c r="H358" s="242"/>
      <c r="I358" s="519"/>
      <c r="J358" s="544"/>
      <c r="K358" s="528"/>
      <c r="L358" s="533"/>
      <c r="M358" s="540"/>
      <c r="N358" s="523">
        <f t="shared" si="79"/>
        <v>0</v>
      </c>
    </row>
    <row r="359" spans="1:14" ht="15.75" thickBot="1" x14ac:dyDescent="0.3">
      <c r="A359" s="243"/>
      <c r="B359" s="244"/>
      <c r="C359" s="245"/>
      <c r="D359" s="244"/>
      <c r="E359" s="244"/>
      <c r="F359" s="246"/>
      <c r="G359" s="247"/>
      <c r="H359" s="248"/>
      <c r="I359" s="520"/>
      <c r="J359" s="545"/>
      <c r="K359" s="529"/>
      <c r="L359" s="534"/>
      <c r="M359" s="541"/>
      <c r="N359" s="537">
        <f t="shared" si="79"/>
        <v>0</v>
      </c>
    </row>
    <row r="360" spans="1:14" ht="15.75" thickBot="1" x14ac:dyDescent="0.3">
      <c r="A360" s="639" t="s">
        <v>4</v>
      </c>
      <c r="B360" s="640"/>
      <c r="C360" s="640"/>
      <c r="D360" s="640"/>
      <c r="E360" s="640"/>
      <c r="F360" s="640"/>
      <c r="G360" s="640"/>
      <c r="H360" s="641"/>
      <c r="I360" s="521">
        <f>SUM(I350:I359)</f>
        <v>0</v>
      </c>
      <c r="J360" s="546">
        <f t="shared" ref="J360:N360" si="80">SUM(J350:J359)</f>
        <v>0</v>
      </c>
      <c r="K360" s="530">
        <f t="shared" si="80"/>
        <v>0</v>
      </c>
      <c r="L360" s="535">
        <f t="shared" si="80"/>
        <v>0</v>
      </c>
      <c r="M360" s="525">
        <f t="shared" si="80"/>
        <v>0</v>
      </c>
      <c r="N360" s="538">
        <f t="shared" si="80"/>
        <v>0</v>
      </c>
    </row>
    <row r="361" spans="1:14" ht="15.75" customHeight="1" thickBot="1" x14ac:dyDescent="0.3">
      <c r="A361" s="633" t="s">
        <v>447</v>
      </c>
      <c r="B361" s="634"/>
      <c r="C361" s="634"/>
      <c r="D361" s="634"/>
      <c r="E361" s="634"/>
      <c r="F361" s="634"/>
      <c r="G361" s="634"/>
      <c r="H361" s="634"/>
      <c r="I361" s="634"/>
      <c r="J361" s="634"/>
      <c r="K361" s="634"/>
      <c r="L361" s="634"/>
      <c r="M361" s="634"/>
      <c r="N361" s="635"/>
    </row>
    <row r="362" spans="1:14" ht="26.25" thickBot="1" x14ac:dyDescent="0.3">
      <c r="A362" s="427" t="s">
        <v>418</v>
      </c>
      <c r="B362" s="415" t="s">
        <v>419</v>
      </c>
      <c r="C362" s="427" t="s">
        <v>420</v>
      </c>
      <c r="D362" s="415" t="s">
        <v>36</v>
      </c>
      <c r="E362" s="552" t="s">
        <v>533</v>
      </c>
      <c r="F362" s="229" t="s">
        <v>0</v>
      </c>
      <c r="G362" s="229" t="s">
        <v>2</v>
      </c>
      <c r="H362" s="229" t="s">
        <v>37</v>
      </c>
      <c r="I362" s="517" t="s">
        <v>5</v>
      </c>
      <c r="J362" s="542" t="s">
        <v>517</v>
      </c>
      <c r="K362" s="526" t="s">
        <v>518</v>
      </c>
      <c r="L362" s="531" t="s">
        <v>519</v>
      </c>
      <c r="M362" s="524" t="s">
        <v>520</v>
      </c>
      <c r="N362" s="536" t="s">
        <v>608</v>
      </c>
    </row>
    <row r="363" spans="1:14" x14ac:dyDescent="0.25">
      <c r="A363" s="231"/>
      <c r="B363" s="232"/>
      <c r="C363" s="233"/>
      <c r="D363" s="232"/>
      <c r="E363" s="232"/>
      <c r="F363" s="234"/>
      <c r="G363" s="235"/>
      <c r="H363" s="236"/>
      <c r="I363" s="518"/>
      <c r="J363" s="543"/>
      <c r="K363" s="527"/>
      <c r="L363" s="532"/>
      <c r="M363" s="539"/>
      <c r="N363" s="522">
        <f t="shared" ref="N363:N369" si="81">SUM(J363:M363)</f>
        <v>0</v>
      </c>
    </row>
    <row r="364" spans="1:14" x14ac:dyDescent="0.25">
      <c r="A364" s="237"/>
      <c r="B364" s="238"/>
      <c r="C364" s="239"/>
      <c r="D364" s="238"/>
      <c r="E364" s="238"/>
      <c r="F364" s="240"/>
      <c r="G364" s="241"/>
      <c r="H364" s="242"/>
      <c r="I364" s="519"/>
      <c r="J364" s="544"/>
      <c r="K364" s="528"/>
      <c r="L364" s="533"/>
      <c r="M364" s="540"/>
      <c r="N364" s="523">
        <f t="shared" si="81"/>
        <v>0</v>
      </c>
    </row>
    <row r="365" spans="1:14" x14ac:dyDescent="0.25">
      <c r="A365" s="237"/>
      <c r="B365" s="238"/>
      <c r="C365" s="239"/>
      <c r="D365" s="238"/>
      <c r="E365" s="238"/>
      <c r="F365" s="240"/>
      <c r="G365" s="241"/>
      <c r="H365" s="242"/>
      <c r="I365" s="519"/>
      <c r="J365" s="544"/>
      <c r="K365" s="528"/>
      <c r="L365" s="533"/>
      <c r="M365" s="540"/>
      <c r="N365" s="523">
        <f t="shared" si="81"/>
        <v>0</v>
      </c>
    </row>
    <row r="366" spans="1:14" x14ac:dyDescent="0.25">
      <c r="A366" s="237"/>
      <c r="B366" s="238"/>
      <c r="C366" s="239"/>
      <c r="D366" s="238"/>
      <c r="E366" s="238"/>
      <c r="F366" s="240"/>
      <c r="G366" s="241"/>
      <c r="H366" s="242"/>
      <c r="I366" s="519"/>
      <c r="J366" s="544"/>
      <c r="K366" s="528"/>
      <c r="L366" s="533"/>
      <c r="M366" s="540"/>
      <c r="N366" s="523">
        <f t="shared" si="81"/>
        <v>0</v>
      </c>
    </row>
    <row r="367" spans="1:14" x14ac:dyDescent="0.25">
      <c r="A367" s="237"/>
      <c r="B367" s="238"/>
      <c r="C367" s="239"/>
      <c r="D367" s="238"/>
      <c r="E367" s="238"/>
      <c r="F367" s="240"/>
      <c r="G367" s="241"/>
      <c r="H367" s="242"/>
      <c r="I367" s="519"/>
      <c r="J367" s="544"/>
      <c r="K367" s="528"/>
      <c r="L367" s="533"/>
      <c r="M367" s="540"/>
      <c r="N367" s="523">
        <f t="shared" si="81"/>
        <v>0</v>
      </c>
    </row>
    <row r="368" spans="1:14" x14ac:dyDescent="0.25">
      <c r="A368" s="237"/>
      <c r="B368" s="238"/>
      <c r="C368" s="239"/>
      <c r="D368" s="238"/>
      <c r="E368" s="238"/>
      <c r="F368" s="240"/>
      <c r="G368" s="241"/>
      <c r="H368" s="242"/>
      <c r="I368" s="519"/>
      <c r="J368" s="544"/>
      <c r="K368" s="528"/>
      <c r="L368" s="533"/>
      <c r="M368" s="540"/>
      <c r="N368" s="523">
        <f t="shared" si="81"/>
        <v>0</v>
      </c>
    </row>
    <row r="369" spans="1:14" x14ac:dyDescent="0.25">
      <c r="A369" s="237"/>
      <c r="B369" s="238"/>
      <c r="C369" s="239"/>
      <c r="D369" s="238"/>
      <c r="E369" s="238"/>
      <c r="F369" s="240"/>
      <c r="G369" s="241"/>
      <c r="H369" s="242"/>
      <c r="I369" s="519"/>
      <c r="J369" s="544"/>
      <c r="K369" s="528"/>
      <c r="L369" s="533"/>
      <c r="M369" s="540"/>
      <c r="N369" s="523">
        <f t="shared" si="81"/>
        <v>0</v>
      </c>
    </row>
    <row r="370" spans="1:14" x14ac:dyDescent="0.25">
      <c r="A370" s="237"/>
      <c r="B370" s="238"/>
      <c r="C370" s="239"/>
      <c r="D370" s="238"/>
      <c r="E370" s="238"/>
      <c r="F370" s="240"/>
      <c r="G370" s="241"/>
      <c r="H370" s="242"/>
      <c r="I370" s="519"/>
      <c r="J370" s="544"/>
      <c r="K370" s="528"/>
      <c r="L370" s="533"/>
      <c r="M370" s="540"/>
      <c r="N370" s="523">
        <f t="shared" ref="N370:N372" si="82">SUM(J370:M370)</f>
        <v>0</v>
      </c>
    </row>
    <row r="371" spans="1:14" x14ac:dyDescent="0.25">
      <c r="A371" s="237"/>
      <c r="B371" s="238"/>
      <c r="C371" s="239"/>
      <c r="D371" s="238"/>
      <c r="E371" s="238"/>
      <c r="F371" s="240"/>
      <c r="G371" s="241"/>
      <c r="H371" s="242"/>
      <c r="I371" s="519"/>
      <c r="J371" s="544"/>
      <c r="K371" s="528"/>
      <c r="L371" s="533"/>
      <c r="M371" s="540"/>
      <c r="N371" s="523">
        <f t="shared" si="82"/>
        <v>0</v>
      </c>
    </row>
    <row r="372" spans="1:14" ht="15.75" thickBot="1" x14ac:dyDescent="0.3">
      <c r="A372" s="243"/>
      <c r="B372" s="244"/>
      <c r="C372" s="245"/>
      <c r="D372" s="244"/>
      <c r="E372" s="244"/>
      <c r="F372" s="246"/>
      <c r="G372" s="247"/>
      <c r="H372" s="248"/>
      <c r="I372" s="520"/>
      <c r="J372" s="545"/>
      <c r="K372" s="529"/>
      <c r="L372" s="534"/>
      <c r="M372" s="541"/>
      <c r="N372" s="537">
        <f t="shared" si="82"/>
        <v>0</v>
      </c>
    </row>
    <row r="373" spans="1:14" ht="15.75" thickBot="1" x14ac:dyDescent="0.3">
      <c r="A373" s="639" t="s">
        <v>4</v>
      </c>
      <c r="B373" s="640"/>
      <c r="C373" s="640"/>
      <c r="D373" s="640"/>
      <c r="E373" s="640"/>
      <c r="F373" s="640"/>
      <c r="G373" s="640"/>
      <c r="H373" s="641"/>
      <c r="I373" s="521">
        <f>SUM(I363:I372)</f>
        <v>0</v>
      </c>
      <c r="J373" s="546">
        <f t="shared" ref="J373:N373" si="83">SUM(J363:J372)</f>
        <v>0</v>
      </c>
      <c r="K373" s="530">
        <f t="shared" si="83"/>
        <v>0</v>
      </c>
      <c r="L373" s="535">
        <f t="shared" si="83"/>
        <v>0</v>
      </c>
      <c r="M373" s="525">
        <f t="shared" si="83"/>
        <v>0</v>
      </c>
      <c r="N373" s="538">
        <f t="shared" si="83"/>
        <v>0</v>
      </c>
    </row>
    <row r="374" spans="1:14" ht="15.75" customHeight="1" thickBot="1" x14ac:dyDescent="0.3">
      <c r="A374" s="633" t="s">
        <v>601</v>
      </c>
      <c r="B374" s="634"/>
      <c r="C374" s="634"/>
      <c r="D374" s="634"/>
      <c r="E374" s="634"/>
      <c r="F374" s="634"/>
      <c r="G374" s="634"/>
      <c r="H374" s="634"/>
      <c r="I374" s="634"/>
      <c r="J374" s="634"/>
      <c r="K374" s="634"/>
      <c r="L374" s="634"/>
      <c r="M374" s="634"/>
      <c r="N374" s="635"/>
    </row>
    <row r="375" spans="1:14" ht="26.25" thickBot="1" x14ac:dyDescent="0.3">
      <c r="A375" s="427" t="s">
        <v>418</v>
      </c>
      <c r="B375" s="415" t="s">
        <v>419</v>
      </c>
      <c r="C375" s="427" t="s">
        <v>420</v>
      </c>
      <c r="D375" s="415" t="s">
        <v>36</v>
      </c>
      <c r="E375" s="552" t="s">
        <v>533</v>
      </c>
      <c r="F375" s="229" t="s">
        <v>0</v>
      </c>
      <c r="G375" s="229" t="s">
        <v>2</v>
      </c>
      <c r="H375" s="229" t="s">
        <v>37</v>
      </c>
      <c r="I375" s="517" t="s">
        <v>5</v>
      </c>
      <c r="J375" s="542" t="s">
        <v>517</v>
      </c>
      <c r="K375" s="526" t="s">
        <v>518</v>
      </c>
      <c r="L375" s="531" t="s">
        <v>519</v>
      </c>
      <c r="M375" s="524" t="s">
        <v>520</v>
      </c>
      <c r="N375" s="536" t="s">
        <v>608</v>
      </c>
    </row>
    <row r="376" spans="1:14" x14ac:dyDescent="0.25">
      <c r="A376" s="231"/>
      <c r="B376" s="232"/>
      <c r="C376" s="233"/>
      <c r="D376" s="232"/>
      <c r="E376" s="232"/>
      <c r="F376" s="234"/>
      <c r="G376" s="235"/>
      <c r="H376" s="236"/>
      <c r="I376" s="518"/>
      <c r="J376" s="543"/>
      <c r="K376" s="527"/>
      <c r="L376" s="532"/>
      <c r="M376" s="539"/>
      <c r="N376" s="522">
        <f t="shared" ref="N376:N382" si="84">SUM(J376:M376)</f>
        <v>0</v>
      </c>
    </row>
    <row r="377" spans="1:14" x14ac:dyDescent="0.25">
      <c r="A377" s="237"/>
      <c r="B377" s="238"/>
      <c r="C377" s="239"/>
      <c r="D377" s="238"/>
      <c r="E377" s="238"/>
      <c r="F377" s="240"/>
      <c r="G377" s="241"/>
      <c r="H377" s="242"/>
      <c r="I377" s="519"/>
      <c r="J377" s="544"/>
      <c r="K377" s="528"/>
      <c r="L377" s="533"/>
      <c r="M377" s="540"/>
      <c r="N377" s="523">
        <f t="shared" si="84"/>
        <v>0</v>
      </c>
    </row>
    <row r="378" spans="1:14" x14ac:dyDescent="0.25">
      <c r="A378" s="237"/>
      <c r="B378" s="238"/>
      <c r="C378" s="239"/>
      <c r="D378" s="238"/>
      <c r="E378" s="238"/>
      <c r="F378" s="240"/>
      <c r="G378" s="241"/>
      <c r="H378" s="242"/>
      <c r="I378" s="519"/>
      <c r="J378" s="544"/>
      <c r="K378" s="528"/>
      <c r="L378" s="533"/>
      <c r="M378" s="540"/>
      <c r="N378" s="523">
        <f t="shared" si="84"/>
        <v>0</v>
      </c>
    </row>
    <row r="379" spans="1:14" x14ac:dyDescent="0.25">
      <c r="A379" s="237"/>
      <c r="B379" s="238"/>
      <c r="C379" s="239"/>
      <c r="D379" s="238"/>
      <c r="E379" s="238"/>
      <c r="F379" s="240"/>
      <c r="G379" s="241"/>
      <c r="H379" s="242"/>
      <c r="I379" s="519"/>
      <c r="J379" s="544"/>
      <c r="K379" s="528"/>
      <c r="L379" s="533"/>
      <c r="M379" s="540"/>
      <c r="N379" s="523">
        <f t="shared" si="84"/>
        <v>0</v>
      </c>
    </row>
    <row r="380" spans="1:14" x14ac:dyDescent="0.25">
      <c r="A380" s="237"/>
      <c r="B380" s="238"/>
      <c r="C380" s="239"/>
      <c r="D380" s="238"/>
      <c r="E380" s="238"/>
      <c r="F380" s="240"/>
      <c r="G380" s="241"/>
      <c r="H380" s="242"/>
      <c r="I380" s="519"/>
      <c r="J380" s="544"/>
      <c r="K380" s="528"/>
      <c r="L380" s="533"/>
      <c r="M380" s="540"/>
      <c r="N380" s="523">
        <f t="shared" si="84"/>
        <v>0</v>
      </c>
    </row>
    <row r="381" spans="1:14" x14ac:dyDescent="0.25">
      <c r="A381" s="237"/>
      <c r="B381" s="238"/>
      <c r="C381" s="239"/>
      <c r="D381" s="238"/>
      <c r="E381" s="238"/>
      <c r="F381" s="240"/>
      <c r="G381" s="241"/>
      <c r="H381" s="242"/>
      <c r="I381" s="519"/>
      <c r="J381" s="544"/>
      <c r="K381" s="528"/>
      <c r="L381" s="533"/>
      <c r="M381" s="540"/>
      <c r="N381" s="523">
        <f t="shared" si="84"/>
        <v>0</v>
      </c>
    </row>
    <row r="382" spans="1:14" x14ac:dyDescent="0.25">
      <c r="A382" s="237"/>
      <c r="B382" s="238"/>
      <c r="C382" s="239"/>
      <c r="D382" s="238"/>
      <c r="E382" s="238"/>
      <c r="F382" s="240"/>
      <c r="G382" s="241"/>
      <c r="H382" s="242"/>
      <c r="I382" s="519"/>
      <c r="J382" s="544"/>
      <c r="K382" s="528"/>
      <c r="L382" s="533"/>
      <c r="M382" s="540"/>
      <c r="N382" s="523">
        <f t="shared" si="84"/>
        <v>0</v>
      </c>
    </row>
    <row r="383" spans="1:14" x14ac:dyDescent="0.25">
      <c r="A383" s="237"/>
      <c r="B383" s="238"/>
      <c r="C383" s="239"/>
      <c r="D383" s="238"/>
      <c r="E383" s="238"/>
      <c r="F383" s="240"/>
      <c r="G383" s="241"/>
      <c r="H383" s="242"/>
      <c r="I383" s="519"/>
      <c r="J383" s="544"/>
      <c r="K383" s="528"/>
      <c r="L383" s="533"/>
      <c r="M383" s="540"/>
      <c r="N383" s="523">
        <f t="shared" ref="N383:N385" si="85">SUM(J383:M383)</f>
        <v>0</v>
      </c>
    </row>
    <row r="384" spans="1:14" x14ac:dyDescent="0.25">
      <c r="A384" s="237"/>
      <c r="B384" s="238"/>
      <c r="C384" s="239"/>
      <c r="D384" s="238"/>
      <c r="E384" s="238"/>
      <c r="F384" s="240"/>
      <c r="G384" s="241"/>
      <c r="H384" s="242"/>
      <c r="I384" s="519"/>
      <c r="J384" s="544"/>
      <c r="K384" s="528"/>
      <c r="L384" s="533"/>
      <c r="M384" s="540"/>
      <c r="N384" s="523">
        <f t="shared" si="85"/>
        <v>0</v>
      </c>
    </row>
    <row r="385" spans="1:14" ht="15.75" thickBot="1" x14ac:dyDescent="0.3">
      <c r="A385" s="243"/>
      <c r="B385" s="244"/>
      <c r="C385" s="245"/>
      <c r="D385" s="244"/>
      <c r="E385" s="244"/>
      <c r="F385" s="246"/>
      <c r="G385" s="247"/>
      <c r="H385" s="248"/>
      <c r="I385" s="520"/>
      <c r="J385" s="545"/>
      <c r="K385" s="529"/>
      <c r="L385" s="534"/>
      <c r="M385" s="541"/>
      <c r="N385" s="537">
        <f t="shared" si="85"/>
        <v>0</v>
      </c>
    </row>
    <row r="386" spans="1:14" ht="15.75" thickBot="1" x14ac:dyDescent="0.3">
      <c r="A386" s="639" t="s">
        <v>4</v>
      </c>
      <c r="B386" s="640"/>
      <c r="C386" s="640"/>
      <c r="D386" s="640"/>
      <c r="E386" s="640"/>
      <c r="F386" s="640"/>
      <c r="G386" s="640"/>
      <c r="H386" s="641"/>
      <c r="I386" s="521">
        <f>SUM(I376:I385)</f>
        <v>0</v>
      </c>
      <c r="J386" s="546">
        <f t="shared" ref="J386:N386" si="86">SUM(J376:J385)</f>
        <v>0</v>
      </c>
      <c r="K386" s="530">
        <f t="shared" si="86"/>
        <v>0</v>
      </c>
      <c r="L386" s="535">
        <f t="shared" si="86"/>
        <v>0</v>
      </c>
      <c r="M386" s="525">
        <f t="shared" si="86"/>
        <v>0</v>
      </c>
      <c r="N386" s="538">
        <f t="shared" si="86"/>
        <v>0</v>
      </c>
    </row>
    <row r="387" spans="1:14" ht="15.75" customHeight="1" thickBot="1" x14ac:dyDescent="0.3">
      <c r="A387" s="633" t="s">
        <v>602</v>
      </c>
      <c r="B387" s="634"/>
      <c r="C387" s="634"/>
      <c r="D387" s="634"/>
      <c r="E387" s="634"/>
      <c r="F387" s="634"/>
      <c r="G387" s="634"/>
      <c r="H387" s="634"/>
      <c r="I387" s="634"/>
      <c r="J387" s="634"/>
      <c r="K387" s="634"/>
      <c r="L387" s="634"/>
      <c r="M387" s="634"/>
      <c r="N387" s="635"/>
    </row>
    <row r="388" spans="1:14" ht="26.25" thickBot="1" x14ac:dyDescent="0.3">
      <c r="A388" s="427" t="s">
        <v>418</v>
      </c>
      <c r="B388" s="415" t="s">
        <v>419</v>
      </c>
      <c r="C388" s="427" t="s">
        <v>420</v>
      </c>
      <c r="D388" s="415" t="s">
        <v>36</v>
      </c>
      <c r="E388" s="552" t="s">
        <v>533</v>
      </c>
      <c r="F388" s="229" t="s">
        <v>0</v>
      </c>
      <c r="G388" s="229" t="s">
        <v>2</v>
      </c>
      <c r="H388" s="229" t="s">
        <v>37</v>
      </c>
      <c r="I388" s="517" t="s">
        <v>5</v>
      </c>
      <c r="J388" s="542" t="s">
        <v>517</v>
      </c>
      <c r="K388" s="526" t="s">
        <v>518</v>
      </c>
      <c r="L388" s="531" t="s">
        <v>519</v>
      </c>
      <c r="M388" s="524" t="s">
        <v>520</v>
      </c>
      <c r="N388" s="536" t="s">
        <v>608</v>
      </c>
    </row>
    <row r="389" spans="1:14" x14ac:dyDescent="0.25">
      <c r="A389" s="231"/>
      <c r="B389" s="232"/>
      <c r="C389" s="233"/>
      <c r="D389" s="232"/>
      <c r="E389" s="232"/>
      <c r="F389" s="234"/>
      <c r="G389" s="235"/>
      <c r="H389" s="236"/>
      <c r="I389" s="518"/>
      <c r="J389" s="543"/>
      <c r="K389" s="527"/>
      <c r="L389" s="532"/>
      <c r="M389" s="539"/>
      <c r="N389" s="522">
        <f t="shared" ref="N389:N395" si="87">SUM(J389:M389)</f>
        <v>0</v>
      </c>
    </row>
    <row r="390" spans="1:14" x14ac:dyDescent="0.25">
      <c r="A390" s="237"/>
      <c r="B390" s="238"/>
      <c r="C390" s="239"/>
      <c r="D390" s="238"/>
      <c r="E390" s="238"/>
      <c r="F390" s="240"/>
      <c r="G390" s="241"/>
      <c r="H390" s="242"/>
      <c r="I390" s="519"/>
      <c r="J390" s="544"/>
      <c r="K390" s="528"/>
      <c r="L390" s="533"/>
      <c r="M390" s="540"/>
      <c r="N390" s="523">
        <f t="shared" si="87"/>
        <v>0</v>
      </c>
    </row>
    <row r="391" spans="1:14" x14ac:dyDescent="0.25">
      <c r="A391" s="237"/>
      <c r="B391" s="238"/>
      <c r="C391" s="239"/>
      <c r="D391" s="238"/>
      <c r="E391" s="238"/>
      <c r="F391" s="240"/>
      <c r="G391" s="241"/>
      <c r="H391" s="242"/>
      <c r="I391" s="519"/>
      <c r="J391" s="544"/>
      <c r="K391" s="528"/>
      <c r="L391" s="533"/>
      <c r="M391" s="540"/>
      <c r="N391" s="523">
        <f t="shared" si="87"/>
        <v>0</v>
      </c>
    </row>
    <row r="392" spans="1:14" x14ac:dyDescent="0.25">
      <c r="A392" s="237"/>
      <c r="B392" s="238"/>
      <c r="C392" s="239"/>
      <c r="D392" s="238"/>
      <c r="E392" s="238"/>
      <c r="F392" s="240"/>
      <c r="G392" s="241"/>
      <c r="H392" s="242"/>
      <c r="I392" s="519"/>
      <c r="J392" s="544"/>
      <c r="K392" s="528"/>
      <c r="L392" s="533"/>
      <c r="M392" s="540"/>
      <c r="N392" s="523">
        <f t="shared" si="87"/>
        <v>0</v>
      </c>
    </row>
    <row r="393" spans="1:14" x14ac:dyDescent="0.25">
      <c r="A393" s="237"/>
      <c r="B393" s="238"/>
      <c r="C393" s="239"/>
      <c r="D393" s="238"/>
      <c r="E393" s="238"/>
      <c r="F393" s="240"/>
      <c r="G393" s="241"/>
      <c r="H393" s="242"/>
      <c r="I393" s="519"/>
      <c r="J393" s="544"/>
      <c r="K393" s="528"/>
      <c r="L393" s="533"/>
      <c r="M393" s="540"/>
      <c r="N393" s="523">
        <f t="shared" si="87"/>
        <v>0</v>
      </c>
    </row>
    <row r="394" spans="1:14" x14ac:dyDescent="0.25">
      <c r="A394" s="237"/>
      <c r="B394" s="238"/>
      <c r="C394" s="239"/>
      <c r="D394" s="238"/>
      <c r="E394" s="238"/>
      <c r="F394" s="240"/>
      <c r="G394" s="241"/>
      <c r="H394" s="242"/>
      <c r="I394" s="519"/>
      <c r="J394" s="544"/>
      <c r="K394" s="528"/>
      <c r="L394" s="533"/>
      <c r="M394" s="540"/>
      <c r="N394" s="523">
        <f t="shared" si="87"/>
        <v>0</v>
      </c>
    </row>
    <row r="395" spans="1:14" x14ac:dyDescent="0.25">
      <c r="A395" s="237"/>
      <c r="B395" s="238"/>
      <c r="C395" s="239"/>
      <c r="D395" s="238"/>
      <c r="E395" s="238"/>
      <c r="F395" s="240"/>
      <c r="G395" s="241"/>
      <c r="H395" s="242"/>
      <c r="I395" s="519"/>
      <c r="J395" s="544"/>
      <c r="K395" s="528"/>
      <c r="L395" s="533"/>
      <c r="M395" s="540"/>
      <c r="N395" s="523">
        <f t="shared" si="87"/>
        <v>0</v>
      </c>
    </row>
    <row r="396" spans="1:14" x14ac:dyDescent="0.25">
      <c r="A396" s="237"/>
      <c r="B396" s="238"/>
      <c r="C396" s="239"/>
      <c r="D396" s="238"/>
      <c r="E396" s="238"/>
      <c r="F396" s="240"/>
      <c r="G396" s="241"/>
      <c r="H396" s="242"/>
      <c r="I396" s="519"/>
      <c r="J396" s="544"/>
      <c r="K396" s="528"/>
      <c r="L396" s="533"/>
      <c r="M396" s="540"/>
      <c r="N396" s="523">
        <f t="shared" ref="N396:N398" si="88">SUM(J396:M396)</f>
        <v>0</v>
      </c>
    </row>
    <row r="397" spans="1:14" x14ac:dyDescent="0.25">
      <c r="A397" s="237"/>
      <c r="B397" s="238"/>
      <c r="C397" s="239"/>
      <c r="D397" s="238"/>
      <c r="E397" s="238"/>
      <c r="F397" s="240"/>
      <c r="G397" s="241"/>
      <c r="H397" s="242"/>
      <c r="I397" s="519"/>
      <c r="J397" s="544"/>
      <c r="K397" s="528"/>
      <c r="L397" s="533"/>
      <c r="M397" s="540"/>
      <c r="N397" s="523">
        <f t="shared" si="88"/>
        <v>0</v>
      </c>
    </row>
    <row r="398" spans="1:14" ht="15.75" thickBot="1" x14ac:dyDescent="0.3">
      <c r="A398" s="243"/>
      <c r="B398" s="244"/>
      <c r="C398" s="245"/>
      <c r="D398" s="244"/>
      <c r="E398" s="244"/>
      <c r="F398" s="246"/>
      <c r="G398" s="247"/>
      <c r="H398" s="248"/>
      <c r="I398" s="520"/>
      <c r="J398" s="545"/>
      <c r="K398" s="529"/>
      <c r="L398" s="534"/>
      <c r="M398" s="541"/>
      <c r="N398" s="537">
        <f t="shared" si="88"/>
        <v>0</v>
      </c>
    </row>
    <row r="399" spans="1:14" ht="15.75" thickBot="1" x14ac:dyDescent="0.3">
      <c r="A399" s="639" t="s">
        <v>4</v>
      </c>
      <c r="B399" s="640"/>
      <c r="C399" s="640"/>
      <c r="D399" s="640"/>
      <c r="E399" s="640"/>
      <c r="F399" s="640"/>
      <c r="G399" s="640"/>
      <c r="H399" s="641"/>
      <c r="I399" s="521">
        <f>SUM(I389:I398)</f>
        <v>0</v>
      </c>
      <c r="J399" s="546">
        <f t="shared" ref="J399:N399" si="89">SUM(J389:J398)</f>
        <v>0</v>
      </c>
      <c r="K399" s="530">
        <f t="shared" si="89"/>
        <v>0</v>
      </c>
      <c r="L399" s="535">
        <f t="shared" si="89"/>
        <v>0</v>
      </c>
      <c r="M399" s="525">
        <f t="shared" si="89"/>
        <v>0</v>
      </c>
      <c r="N399" s="538">
        <f t="shared" si="89"/>
        <v>0</v>
      </c>
    </row>
    <row r="400" spans="1:14" ht="15.75" customHeight="1" thickBot="1" x14ac:dyDescent="0.3">
      <c r="A400" s="633" t="s">
        <v>448</v>
      </c>
      <c r="B400" s="634"/>
      <c r="C400" s="634"/>
      <c r="D400" s="634"/>
      <c r="E400" s="634"/>
      <c r="F400" s="634"/>
      <c r="G400" s="634"/>
      <c r="H400" s="634"/>
      <c r="I400" s="634"/>
      <c r="J400" s="634"/>
      <c r="K400" s="634"/>
      <c r="L400" s="634"/>
      <c r="M400" s="634"/>
      <c r="N400" s="635"/>
    </row>
    <row r="401" spans="1:14" ht="26.25" thickBot="1" x14ac:dyDescent="0.3">
      <c r="A401" s="427" t="s">
        <v>418</v>
      </c>
      <c r="B401" s="415" t="s">
        <v>419</v>
      </c>
      <c r="C401" s="427" t="s">
        <v>420</v>
      </c>
      <c r="D401" s="415" t="s">
        <v>36</v>
      </c>
      <c r="E401" s="552" t="s">
        <v>533</v>
      </c>
      <c r="F401" s="229" t="s">
        <v>0</v>
      </c>
      <c r="G401" s="229" t="s">
        <v>2</v>
      </c>
      <c r="H401" s="229" t="s">
        <v>37</v>
      </c>
      <c r="I401" s="517" t="s">
        <v>5</v>
      </c>
      <c r="J401" s="542" t="s">
        <v>517</v>
      </c>
      <c r="K401" s="526" t="s">
        <v>518</v>
      </c>
      <c r="L401" s="531" t="s">
        <v>519</v>
      </c>
      <c r="M401" s="524" t="s">
        <v>520</v>
      </c>
      <c r="N401" s="536" t="s">
        <v>608</v>
      </c>
    </row>
    <row r="402" spans="1:14" x14ac:dyDescent="0.25">
      <c r="A402" s="231"/>
      <c r="B402" s="232"/>
      <c r="C402" s="233"/>
      <c r="D402" s="232"/>
      <c r="E402" s="232"/>
      <c r="F402" s="234"/>
      <c r="G402" s="235"/>
      <c r="H402" s="236"/>
      <c r="I402" s="518"/>
      <c r="J402" s="543"/>
      <c r="K402" s="527"/>
      <c r="L402" s="532"/>
      <c r="M402" s="539"/>
      <c r="N402" s="522">
        <f t="shared" ref="N402:N408" si="90">SUM(J402:M402)</f>
        <v>0</v>
      </c>
    </row>
    <row r="403" spans="1:14" x14ac:dyDescent="0.25">
      <c r="A403" s="237"/>
      <c r="B403" s="238"/>
      <c r="C403" s="239"/>
      <c r="D403" s="238"/>
      <c r="E403" s="238"/>
      <c r="F403" s="240"/>
      <c r="G403" s="241"/>
      <c r="H403" s="242"/>
      <c r="I403" s="519"/>
      <c r="J403" s="544"/>
      <c r="K403" s="528"/>
      <c r="L403" s="533"/>
      <c r="M403" s="540"/>
      <c r="N403" s="523">
        <f t="shared" si="90"/>
        <v>0</v>
      </c>
    </row>
    <row r="404" spans="1:14" x14ac:dyDescent="0.25">
      <c r="A404" s="237"/>
      <c r="B404" s="238"/>
      <c r="C404" s="239"/>
      <c r="D404" s="238"/>
      <c r="E404" s="238"/>
      <c r="F404" s="240"/>
      <c r="G404" s="241"/>
      <c r="H404" s="242"/>
      <c r="I404" s="519"/>
      <c r="J404" s="544"/>
      <c r="K404" s="528"/>
      <c r="L404" s="533"/>
      <c r="M404" s="540"/>
      <c r="N404" s="523">
        <f t="shared" si="90"/>
        <v>0</v>
      </c>
    </row>
    <row r="405" spans="1:14" x14ac:dyDescent="0.25">
      <c r="A405" s="237"/>
      <c r="B405" s="238"/>
      <c r="C405" s="239"/>
      <c r="D405" s="238"/>
      <c r="E405" s="238"/>
      <c r="F405" s="240"/>
      <c r="G405" s="241"/>
      <c r="H405" s="242"/>
      <c r="I405" s="519"/>
      <c r="J405" s="544"/>
      <c r="K405" s="528"/>
      <c r="L405" s="533"/>
      <c r="M405" s="540"/>
      <c r="N405" s="523">
        <f t="shared" si="90"/>
        <v>0</v>
      </c>
    </row>
    <row r="406" spans="1:14" x14ac:dyDescent="0.25">
      <c r="A406" s="237"/>
      <c r="B406" s="238"/>
      <c r="C406" s="239"/>
      <c r="D406" s="238"/>
      <c r="E406" s="238"/>
      <c r="F406" s="240"/>
      <c r="G406" s="241"/>
      <c r="H406" s="242"/>
      <c r="I406" s="519"/>
      <c r="J406" s="544"/>
      <c r="K406" s="528"/>
      <c r="L406" s="533"/>
      <c r="M406" s="540"/>
      <c r="N406" s="523">
        <f t="shared" si="90"/>
        <v>0</v>
      </c>
    </row>
    <row r="407" spans="1:14" x14ac:dyDescent="0.25">
      <c r="A407" s="237"/>
      <c r="B407" s="238"/>
      <c r="C407" s="239"/>
      <c r="D407" s="238"/>
      <c r="E407" s="238"/>
      <c r="F407" s="240"/>
      <c r="G407" s="241"/>
      <c r="H407" s="242"/>
      <c r="I407" s="519"/>
      <c r="J407" s="544"/>
      <c r="K407" s="528"/>
      <c r="L407" s="533"/>
      <c r="M407" s="540"/>
      <c r="N407" s="523">
        <f t="shared" si="90"/>
        <v>0</v>
      </c>
    </row>
    <row r="408" spans="1:14" x14ac:dyDescent="0.25">
      <c r="A408" s="237"/>
      <c r="B408" s="238"/>
      <c r="C408" s="239"/>
      <c r="D408" s="238"/>
      <c r="E408" s="238"/>
      <c r="F408" s="240"/>
      <c r="G408" s="241"/>
      <c r="H408" s="242"/>
      <c r="I408" s="519"/>
      <c r="J408" s="544"/>
      <c r="K408" s="528"/>
      <c r="L408" s="533"/>
      <c r="M408" s="540"/>
      <c r="N408" s="523">
        <f t="shared" si="90"/>
        <v>0</v>
      </c>
    </row>
    <row r="409" spans="1:14" x14ac:dyDescent="0.25">
      <c r="A409" s="237"/>
      <c r="B409" s="238"/>
      <c r="C409" s="239"/>
      <c r="D409" s="238"/>
      <c r="E409" s="238"/>
      <c r="F409" s="240"/>
      <c r="G409" s="241"/>
      <c r="H409" s="242"/>
      <c r="I409" s="519"/>
      <c r="J409" s="544"/>
      <c r="K409" s="528"/>
      <c r="L409" s="533"/>
      <c r="M409" s="540"/>
      <c r="N409" s="523">
        <f t="shared" ref="N409:N411" si="91">SUM(J409:M409)</f>
        <v>0</v>
      </c>
    </row>
    <row r="410" spans="1:14" x14ac:dyDescent="0.25">
      <c r="A410" s="237"/>
      <c r="B410" s="238"/>
      <c r="C410" s="239"/>
      <c r="D410" s="238"/>
      <c r="E410" s="238"/>
      <c r="F410" s="240"/>
      <c r="G410" s="241"/>
      <c r="H410" s="242"/>
      <c r="I410" s="519"/>
      <c r="J410" s="544"/>
      <c r="K410" s="528"/>
      <c r="L410" s="533"/>
      <c r="M410" s="540"/>
      <c r="N410" s="523">
        <f t="shared" si="91"/>
        <v>0</v>
      </c>
    </row>
    <row r="411" spans="1:14" ht="15.75" thickBot="1" x14ac:dyDescent="0.3">
      <c r="A411" s="243"/>
      <c r="B411" s="244"/>
      <c r="C411" s="245"/>
      <c r="D411" s="244"/>
      <c r="E411" s="244"/>
      <c r="F411" s="246"/>
      <c r="G411" s="247"/>
      <c r="H411" s="248"/>
      <c r="I411" s="520"/>
      <c r="J411" s="545"/>
      <c r="K411" s="529"/>
      <c r="L411" s="534"/>
      <c r="M411" s="541"/>
      <c r="N411" s="537">
        <f t="shared" si="91"/>
        <v>0</v>
      </c>
    </row>
    <row r="412" spans="1:14" ht="15.75" thickBot="1" x14ac:dyDescent="0.3">
      <c r="A412" s="639" t="s">
        <v>4</v>
      </c>
      <c r="B412" s="640"/>
      <c r="C412" s="640"/>
      <c r="D412" s="640"/>
      <c r="E412" s="640"/>
      <c r="F412" s="640"/>
      <c r="G412" s="640"/>
      <c r="H412" s="641"/>
      <c r="I412" s="521">
        <f>SUM(I402:I411)</f>
        <v>0</v>
      </c>
      <c r="J412" s="546">
        <f t="shared" ref="J412:N412" si="92">SUM(J402:J411)</f>
        <v>0</v>
      </c>
      <c r="K412" s="530">
        <f t="shared" si="92"/>
        <v>0</v>
      </c>
      <c r="L412" s="535">
        <f t="shared" si="92"/>
        <v>0</v>
      </c>
      <c r="M412" s="525">
        <f t="shared" si="92"/>
        <v>0</v>
      </c>
      <c r="N412" s="538">
        <f t="shared" si="92"/>
        <v>0</v>
      </c>
    </row>
    <row r="413" spans="1:14" ht="15.75" customHeight="1" thickBot="1" x14ac:dyDescent="0.3">
      <c r="A413" s="633" t="s">
        <v>449</v>
      </c>
      <c r="B413" s="634"/>
      <c r="C413" s="634"/>
      <c r="D413" s="634"/>
      <c r="E413" s="634"/>
      <c r="F413" s="634"/>
      <c r="G413" s="634"/>
      <c r="H413" s="634"/>
      <c r="I413" s="634"/>
      <c r="J413" s="634"/>
      <c r="K413" s="634"/>
      <c r="L413" s="634"/>
      <c r="M413" s="634"/>
      <c r="N413" s="635"/>
    </row>
    <row r="414" spans="1:14" ht="26.25" thickBot="1" x14ac:dyDescent="0.3">
      <c r="A414" s="427" t="s">
        <v>418</v>
      </c>
      <c r="B414" s="415" t="s">
        <v>419</v>
      </c>
      <c r="C414" s="427" t="s">
        <v>420</v>
      </c>
      <c r="D414" s="415" t="s">
        <v>36</v>
      </c>
      <c r="E414" s="552" t="s">
        <v>533</v>
      </c>
      <c r="F414" s="229" t="s">
        <v>0</v>
      </c>
      <c r="G414" s="229" t="s">
        <v>2</v>
      </c>
      <c r="H414" s="229" t="s">
        <v>37</v>
      </c>
      <c r="I414" s="517" t="s">
        <v>5</v>
      </c>
      <c r="J414" s="542" t="s">
        <v>517</v>
      </c>
      <c r="K414" s="526" t="s">
        <v>518</v>
      </c>
      <c r="L414" s="531" t="s">
        <v>519</v>
      </c>
      <c r="M414" s="524" t="s">
        <v>520</v>
      </c>
      <c r="N414" s="536" t="s">
        <v>608</v>
      </c>
    </row>
    <row r="415" spans="1:14" x14ac:dyDescent="0.25">
      <c r="A415" s="231"/>
      <c r="B415" s="232"/>
      <c r="C415" s="233"/>
      <c r="D415" s="232"/>
      <c r="E415" s="232"/>
      <c r="F415" s="234"/>
      <c r="G415" s="235"/>
      <c r="H415" s="236"/>
      <c r="I415" s="518"/>
      <c r="J415" s="543"/>
      <c r="K415" s="527"/>
      <c r="L415" s="532"/>
      <c r="M415" s="539"/>
      <c r="N415" s="522">
        <f t="shared" ref="N415:N421" si="93">SUM(J415:M415)</f>
        <v>0</v>
      </c>
    </row>
    <row r="416" spans="1:14" x14ac:dyDescent="0.25">
      <c r="A416" s="237"/>
      <c r="B416" s="238"/>
      <c r="C416" s="239"/>
      <c r="D416" s="238"/>
      <c r="E416" s="238"/>
      <c r="F416" s="240"/>
      <c r="G416" s="241"/>
      <c r="H416" s="242"/>
      <c r="I416" s="519"/>
      <c r="J416" s="544"/>
      <c r="K416" s="528"/>
      <c r="L416" s="533"/>
      <c r="M416" s="540"/>
      <c r="N416" s="523">
        <f t="shared" si="93"/>
        <v>0</v>
      </c>
    </row>
    <row r="417" spans="1:14" x14ac:dyDescent="0.25">
      <c r="A417" s="237"/>
      <c r="B417" s="238"/>
      <c r="C417" s="239"/>
      <c r="D417" s="238"/>
      <c r="E417" s="238"/>
      <c r="F417" s="240"/>
      <c r="G417" s="241"/>
      <c r="H417" s="242"/>
      <c r="I417" s="519"/>
      <c r="J417" s="544"/>
      <c r="K417" s="528"/>
      <c r="L417" s="533"/>
      <c r="M417" s="540"/>
      <c r="N417" s="523">
        <f t="shared" si="93"/>
        <v>0</v>
      </c>
    </row>
    <row r="418" spans="1:14" x14ac:dyDescent="0.25">
      <c r="A418" s="237"/>
      <c r="B418" s="238"/>
      <c r="C418" s="239"/>
      <c r="D418" s="238"/>
      <c r="E418" s="238"/>
      <c r="F418" s="240"/>
      <c r="G418" s="241"/>
      <c r="H418" s="242"/>
      <c r="I418" s="519"/>
      <c r="J418" s="544"/>
      <c r="K418" s="528"/>
      <c r="L418" s="533"/>
      <c r="M418" s="540"/>
      <c r="N418" s="523">
        <f t="shared" si="93"/>
        <v>0</v>
      </c>
    </row>
    <row r="419" spans="1:14" x14ac:dyDescent="0.25">
      <c r="A419" s="237"/>
      <c r="B419" s="238"/>
      <c r="C419" s="239"/>
      <c r="D419" s="238"/>
      <c r="E419" s="238"/>
      <c r="F419" s="240"/>
      <c r="G419" s="241"/>
      <c r="H419" s="242"/>
      <c r="I419" s="519"/>
      <c r="J419" s="544"/>
      <c r="K419" s="528"/>
      <c r="L419" s="533"/>
      <c r="M419" s="540"/>
      <c r="N419" s="523">
        <f t="shared" si="93"/>
        <v>0</v>
      </c>
    </row>
    <row r="420" spans="1:14" x14ac:dyDescent="0.25">
      <c r="A420" s="237"/>
      <c r="B420" s="238"/>
      <c r="C420" s="239"/>
      <c r="D420" s="238"/>
      <c r="E420" s="238"/>
      <c r="F420" s="240"/>
      <c r="G420" s="241"/>
      <c r="H420" s="242"/>
      <c r="I420" s="519"/>
      <c r="J420" s="544"/>
      <c r="K420" s="528"/>
      <c r="L420" s="533"/>
      <c r="M420" s="540"/>
      <c r="N420" s="523">
        <f t="shared" si="93"/>
        <v>0</v>
      </c>
    </row>
    <row r="421" spans="1:14" x14ac:dyDescent="0.25">
      <c r="A421" s="237"/>
      <c r="B421" s="238"/>
      <c r="C421" s="239"/>
      <c r="D421" s="238"/>
      <c r="E421" s="238"/>
      <c r="F421" s="240"/>
      <c r="G421" s="241"/>
      <c r="H421" s="242"/>
      <c r="I421" s="519"/>
      <c r="J421" s="544"/>
      <c r="K421" s="528"/>
      <c r="L421" s="533"/>
      <c r="M421" s="540"/>
      <c r="N421" s="523">
        <f t="shared" si="93"/>
        <v>0</v>
      </c>
    </row>
    <row r="422" spans="1:14" x14ac:dyDescent="0.25">
      <c r="A422" s="237"/>
      <c r="B422" s="238"/>
      <c r="C422" s="239"/>
      <c r="D422" s="238"/>
      <c r="E422" s="238"/>
      <c r="F422" s="240"/>
      <c r="G422" s="241"/>
      <c r="H422" s="242"/>
      <c r="I422" s="519"/>
      <c r="J422" s="544"/>
      <c r="K422" s="528"/>
      <c r="L422" s="533"/>
      <c r="M422" s="540"/>
      <c r="N422" s="523">
        <f t="shared" ref="N422:N424" si="94">SUM(J422:M422)</f>
        <v>0</v>
      </c>
    </row>
    <row r="423" spans="1:14" x14ac:dyDescent="0.25">
      <c r="A423" s="237"/>
      <c r="B423" s="238"/>
      <c r="C423" s="239"/>
      <c r="D423" s="238"/>
      <c r="E423" s="238"/>
      <c r="F423" s="240"/>
      <c r="G423" s="241"/>
      <c r="H423" s="242"/>
      <c r="I423" s="519"/>
      <c r="J423" s="544"/>
      <c r="K423" s="528"/>
      <c r="L423" s="533"/>
      <c r="M423" s="540"/>
      <c r="N423" s="523">
        <f t="shared" si="94"/>
        <v>0</v>
      </c>
    </row>
    <row r="424" spans="1:14" ht="15.75" thickBot="1" x14ac:dyDescent="0.3">
      <c r="A424" s="243"/>
      <c r="B424" s="244"/>
      <c r="C424" s="245"/>
      <c r="D424" s="244"/>
      <c r="E424" s="244"/>
      <c r="F424" s="246"/>
      <c r="G424" s="247"/>
      <c r="H424" s="248"/>
      <c r="I424" s="520"/>
      <c r="J424" s="545"/>
      <c r="K424" s="529"/>
      <c r="L424" s="534"/>
      <c r="M424" s="541"/>
      <c r="N424" s="537">
        <f t="shared" si="94"/>
        <v>0</v>
      </c>
    </row>
    <row r="425" spans="1:14" ht="15.75" thickBot="1" x14ac:dyDescent="0.3">
      <c r="A425" s="639" t="s">
        <v>4</v>
      </c>
      <c r="B425" s="640"/>
      <c r="C425" s="640"/>
      <c r="D425" s="640"/>
      <c r="E425" s="640"/>
      <c r="F425" s="640"/>
      <c r="G425" s="640"/>
      <c r="H425" s="641"/>
      <c r="I425" s="521">
        <f>SUM(I415:I424)</f>
        <v>0</v>
      </c>
      <c r="J425" s="546">
        <f t="shared" ref="J425:N425" si="95">SUM(J415:J424)</f>
        <v>0</v>
      </c>
      <c r="K425" s="530">
        <f t="shared" si="95"/>
        <v>0</v>
      </c>
      <c r="L425" s="535">
        <f t="shared" si="95"/>
        <v>0</v>
      </c>
      <c r="M425" s="525">
        <f t="shared" si="95"/>
        <v>0</v>
      </c>
      <c r="N425" s="538">
        <f t="shared" si="95"/>
        <v>0</v>
      </c>
    </row>
    <row r="426" spans="1:14" ht="15.75" customHeight="1" thickBot="1" x14ac:dyDescent="0.3">
      <c r="A426" s="633" t="s">
        <v>450</v>
      </c>
      <c r="B426" s="634"/>
      <c r="C426" s="634"/>
      <c r="D426" s="634"/>
      <c r="E426" s="634"/>
      <c r="F426" s="634"/>
      <c r="G426" s="634"/>
      <c r="H426" s="634"/>
      <c r="I426" s="634"/>
      <c r="J426" s="634"/>
      <c r="K426" s="634"/>
      <c r="L426" s="634"/>
      <c r="M426" s="634"/>
      <c r="N426" s="635"/>
    </row>
    <row r="427" spans="1:14" ht="26.25" thickBot="1" x14ac:dyDescent="0.3">
      <c r="A427" s="427" t="s">
        <v>418</v>
      </c>
      <c r="B427" s="415" t="s">
        <v>419</v>
      </c>
      <c r="C427" s="427" t="s">
        <v>420</v>
      </c>
      <c r="D427" s="415" t="s">
        <v>36</v>
      </c>
      <c r="E427" s="552" t="s">
        <v>533</v>
      </c>
      <c r="F427" s="229" t="s">
        <v>0</v>
      </c>
      <c r="G427" s="229" t="s">
        <v>2</v>
      </c>
      <c r="H427" s="229" t="s">
        <v>37</v>
      </c>
      <c r="I427" s="517" t="s">
        <v>5</v>
      </c>
      <c r="J427" s="542" t="s">
        <v>517</v>
      </c>
      <c r="K427" s="526" t="s">
        <v>518</v>
      </c>
      <c r="L427" s="531" t="s">
        <v>519</v>
      </c>
      <c r="M427" s="524" t="s">
        <v>520</v>
      </c>
      <c r="N427" s="536" t="s">
        <v>608</v>
      </c>
    </row>
    <row r="428" spans="1:14" x14ac:dyDescent="0.25">
      <c r="A428" s="231"/>
      <c r="B428" s="232"/>
      <c r="C428" s="233"/>
      <c r="D428" s="232"/>
      <c r="E428" s="232"/>
      <c r="F428" s="234"/>
      <c r="G428" s="235"/>
      <c r="H428" s="236"/>
      <c r="I428" s="518"/>
      <c r="J428" s="543"/>
      <c r="K428" s="527"/>
      <c r="L428" s="532"/>
      <c r="M428" s="539"/>
      <c r="N428" s="522">
        <f t="shared" ref="N428:N434" si="96">SUM(J428:M428)</f>
        <v>0</v>
      </c>
    </row>
    <row r="429" spans="1:14" x14ac:dyDescent="0.25">
      <c r="A429" s="237"/>
      <c r="B429" s="238"/>
      <c r="C429" s="239"/>
      <c r="D429" s="238"/>
      <c r="E429" s="238"/>
      <c r="F429" s="240"/>
      <c r="G429" s="241"/>
      <c r="H429" s="242"/>
      <c r="I429" s="519"/>
      <c r="J429" s="544"/>
      <c r="K429" s="528"/>
      <c r="L429" s="533"/>
      <c r="M429" s="540"/>
      <c r="N429" s="523">
        <f t="shared" si="96"/>
        <v>0</v>
      </c>
    </row>
    <row r="430" spans="1:14" x14ac:dyDescent="0.25">
      <c r="A430" s="237"/>
      <c r="B430" s="238"/>
      <c r="C430" s="239"/>
      <c r="D430" s="238"/>
      <c r="E430" s="238"/>
      <c r="F430" s="240"/>
      <c r="G430" s="241"/>
      <c r="H430" s="242"/>
      <c r="I430" s="519"/>
      <c r="J430" s="544"/>
      <c r="K430" s="528"/>
      <c r="L430" s="533"/>
      <c r="M430" s="540"/>
      <c r="N430" s="523">
        <f t="shared" si="96"/>
        <v>0</v>
      </c>
    </row>
    <row r="431" spans="1:14" x14ac:dyDescent="0.25">
      <c r="A431" s="237"/>
      <c r="B431" s="238"/>
      <c r="C431" s="239"/>
      <c r="D431" s="238"/>
      <c r="E431" s="238"/>
      <c r="F431" s="240"/>
      <c r="G431" s="241"/>
      <c r="H431" s="242"/>
      <c r="I431" s="519"/>
      <c r="J431" s="544"/>
      <c r="K431" s="528"/>
      <c r="L431" s="533"/>
      <c r="M431" s="540"/>
      <c r="N431" s="523">
        <f t="shared" si="96"/>
        <v>0</v>
      </c>
    </row>
    <row r="432" spans="1:14" x14ac:dyDescent="0.25">
      <c r="A432" s="237"/>
      <c r="B432" s="238"/>
      <c r="C432" s="239"/>
      <c r="D432" s="238"/>
      <c r="E432" s="238"/>
      <c r="F432" s="240"/>
      <c r="G432" s="241"/>
      <c r="H432" s="242"/>
      <c r="I432" s="519"/>
      <c r="J432" s="544"/>
      <c r="K432" s="528"/>
      <c r="L432" s="533"/>
      <c r="M432" s="540"/>
      <c r="N432" s="523">
        <f t="shared" si="96"/>
        <v>0</v>
      </c>
    </row>
    <row r="433" spans="1:14" x14ac:dyDescent="0.25">
      <c r="A433" s="237"/>
      <c r="B433" s="238"/>
      <c r="C433" s="239"/>
      <c r="D433" s="238"/>
      <c r="E433" s="238"/>
      <c r="F433" s="240"/>
      <c r="G433" s="241"/>
      <c r="H433" s="242"/>
      <c r="I433" s="519"/>
      <c r="J433" s="544"/>
      <c r="K433" s="528"/>
      <c r="L433" s="533"/>
      <c r="M433" s="540"/>
      <c r="N433" s="523">
        <f t="shared" si="96"/>
        <v>0</v>
      </c>
    </row>
    <row r="434" spans="1:14" x14ac:dyDescent="0.25">
      <c r="A434" s="237"/>
      <c r="B434" s="238"/>
      <c r="C434" s="239"/>
      <c r="D434" s="238"/>
      <c r="E434" s="238"/>
      <c r="F434" s="240"/>
      <c r="G434" s="241"/>
      <c r="H434" s="242"/>
      <c r="I434" s="519"/>
      <c r="J434" s="544"/>
      <c r="K434" s="528"/>
      <c r="L434" s="533"/>
      <c r="M434" s="540"/>
      <c r="N434" s="523">
        <f t="shared" si="96"/>
        <v>0</v>
      </c>
    </row>
    <row r="435" spans="1:14" x14ac:dyDescent="0.25">
      <c r="A435" s="237"/>
      <c r="B435" s="238"/>
      <c r="C435" s="239"/>
      <c r="D435" s="238"/>
      <c r="E435" s="238"/>
      <c r="F435" s="240"/>
      <c r="G435" s="241"/>
      <c r="H435" s="242"/>
      <c r="I435" s="519"/>
      <c r="J435" s="544"/>
      <c r="K435" s="528"/>
      <c r="L435" s="533"/>
      <c r="M435" s="540"/>
      <c r="N435" s="523">
        <f t="shared" ref="N435:N437" si="97">SUM(J435:M435)</f>
        <v>0</v>
      </c>
    </row>
    <row r="436" spans="1:14" x14ac:dyDescent="0.25">
      <c r="A436" s="237"/>
      <c r="B436" s="238"/>
      <c r="C436" s="239"/>
      <c r="D436" s="238"/>
      <c r="E436" s="238"/>
      <c r="F436" s="240"/>
      <c r="G436" s="241"/>
      <c r="H436" s="242"/>
      <c r="I436" s="519"/>
      <c r="J436" s="544"/>
      <c r="K436" s="528"/>
      <c r="L436" s="533"/>
      <c r="M436" s="540"/>
      <c r="N436" s="523">
        <f t="shared" si="97"/>
        <v>0</v>
      </c>
    </row>
    <row r="437" spans="1:14" ht="15.75" thickBot="1" x14ac:dyDescent="0.3">
      <c r="A437" s="243"/>
      <c r="B437" s="244"/>
      <c r="C437" s="245"/>
      <c r="D437" s="244"/>
      <c r="E437" s="244"/>
      <c r="F437" s="246"/>
      <c r="G437" s="247"/>
      <c r="H437" s="248"/>
      <c r="I437" s="520"/>
      <c r="J437" s="545"/>
      <c r="K437" s="529"/>
      <c r="L437" s="534"/>
      <c r="M437" s="541"/>
      <c r="N437" s="537">
        <f t="shared" si="97"/>
        <v>0</v>
      </c>
    </row>
    <row r="438" spans="1:14" ht="15.75" thickBot="1" x14ac:dyDescent="0.3">
      <c r="A438" s="639" t="s">
        <v>4</v>
      </c>
      <c r="B438" s="640"/>
      <c r="C438" s="640"/>
      <c r="D438" s="640"/>
      <c r="E438" s="640"/>
      <c r="F438" s="640"/>
      <c r="G438" s="640"/>
      <c r="H438" s="641"/>
      <c r="I438" s="521">
        <f>SUM(I428:I437)</f>
        <v>0</v>
      </c>
      <c r="J438" s="546">
        <f t="shared" ref="J438:N438" si="98">SUM(J428:J437)</f>
        <v>0</v>
      </c>
      <c r="K438" s="530">
        <f t="shared" si="98"/>
        <v>0</v>
      </c>
      <c r="L438" s="535">
        <f t="shared" si="98"/>
        <v>0</v>
      </c>
      <c r="M438" s="525">
        <f t="shared" si="98"/>
        <v>0</v>
      </c>
      <c r="N438" s="538">
        <f t="shared" si="98"/>
        <v>0</v>
      </c>
    </row>
    <row r="439" spans="1:14" ht="15.75" customHeight="1" thickBot="1" x14ac:dyDescent="0.3">
      <c r="A439" s="633" t="s">
        <v>451</v>
      </c>
      <c r="B439" s="634"/>
      <c r="C439" s="634"/>
      <c r="D439" s="634"/>
      <c r="E439" s="634"/>
      <c r="F439" s="634"/>
      <c r="G439" s="634"/>
      <c r="H439" s="634"/>
      <c r="I439" s="634"/>
      <c r="J439" s="634"/>
      <c r="K439" s="634"/>
      <c r="L439" s="634"/>
      <c r="M439" s="634"/>
      <c r="N439" s="635"/>
    </row>
    <row r="440" spans="1:14" ht="26.25" thickBot="1" x14ac:dyDescent="0.3">
      <c r="A440" s="427" t="s">
        <v>418</v>
      </c>
      <c r="B440" s="415" t="s">
        <v>419</v>
      </c>
      <c r="C440" s="427" t="s">
        <v>420</v>
      </c>
      <c r="D440" s="415" t="s">
        <v>36</v>
      </c>
      <c r="E440" s="552" t="s">
        <v>533</v>
      </c>
      <c r="F440" s="229" t="s">
        <v>0</v>
      </c>
      <c r="G440" s="229" t="s">
        <v>2</v>
      </c>
      <c r="H440" s="229" t="s">
        <v>37</v>
      </c>
      <c r="I440" s="517" t="s">
        <v>5</v>
      </c>
      <c r="J440" s="542" t="s">
        <v>517</v>
      </c>
      <c r="K440" s="526" t="s">
        <v>518</v>
      </c>
      <c r="L440" s="531" t="s">
        <v>519</v>
      </c>
      <c r="M440" s="524" t="s">
        <v>520</v>
      </c>
      <c r="N440" s="536" t="s">
        <v>608</v>
      </c>
    </row>
    <row r="441" spans="1:14" x14ac:dyDescent="0.25">
      <c r="A441" s="231"/>
      <c r="B441" s="232"/>
      <c r="C441" s="233"/>
      <c r="D441" s="232"/>
      <c r="E441" s="232"/>
      <c r="F441" s="234"/>
      <c r="G441" s="235"/>
      <c r="H441" s="236"/>
      <c r="I441" s="518"/>
      <c r="J441" s="543"/>
      <c r="K441" s="527"/>
      <c r="L441" s="532"/>
      <c r="M441" s="539"/>
      <c r="N441" s="522">
        <f t="shared" ref="N441:N447" si="99">SUM(J441:M441)</f>
        <v>0</v>
      </c>
    </row>
    <row r="442" spans="1:14" x14ac:dyDescent="0.25">
      <c r="A442" s="237"/>
      <c r="B442" s="238"/>
      <c r="C442" s="239"/>
      <c r="D442" s="238"/>
      <c r="E442" s="238"/>
      <c r="F442" s="240"/>
      <c r="G442" s="241"/>
      <c r="H442" s="242"/>
      <c r="I442" s="519"/>
      <c r="J442" s="544"/>
      <c r="K442" s="528"/>
      <c r="L442" s="533"/>
      <c r="M442" s="540"/>
      <c r="N442" s="523">
        <f t="shared" si="99"/>
        <v>0</v>
      </c>
    </row>
    <row r="443" spans="1:14" x14ac:dyDescent="0.25">
      <c r="A443" s="237"/>
      <c r="B443" s="238"/>
      <c r="C443" s="239"/>
      <c r="D443" s="238"/>
      <c r="E443" s="238"/>
      <c r="F443" s="240"/>
      <c r="G443" s="241"/>
      <c r="H443" s="242"/>
      <c r="I443" s="519"/>
      <c r="J443" s="544"/>
      <c r="K443" s="528"/>
      <c r="L443" s="533"/>
      <c r="M443" s="540"/>
      <c r="N443" s="523">
        <f t="shared" si="99"/>
        <v>0</v>
      </c>
    </row>
    <row r="444" spans="1:14" x14ac:dyDescent="0.25">
      <c r="A444" s="237"/>
      <c r="B444" s="238"/>
      <c r="C444" s="239"/>
      <c r="D444" s="238"/>
      <c r="E444" s="238"/>
      <c r="F444" s="240"/>
      <c r="G444" s="241"/>
      <c r="H444" s="242"/>
      <c r="I444" s="519"/>
      <c r="J444" s="544"/>
      <c r="K444" s="528"/>
      <c r="L444" s="533"/>
      <c r="M444" s="540"/>
      <c r="N444" s="523">
        <f t="shared" si="99"/>
        <v>0</v>
      </c>
    </row>
    <row r="445" spans="1:14" x14ac:dyDescent="0.25">
      <c r="A445" s="237"/>
      <c r="B445" s="238"/>
      <c r="C445" s="239"/>
      <c r="D445" s="238"/>
      <c r="E445" s="238"/>
      <c r="F445" s="240"/>
      <c r="G445" s="241"/>
      <c r="H445" s="242"/>
      <c r="I445" s="519"/>
      <c r="J445" s="544"/>
      <c r="K445" s="528"/>
      <c r="L445" s="533"/>
      <c r="M445" s="540"/>
      <c r="N445" s="523">
        <f t="shared" si="99"/>
        <v>0</v>
      </c>
    </row>
    <row r="446" spans="1:14" x14ac:dyDescent="0.25">
      <c r="A446" s="237"/>
      <c r="B446" s="238"/>
      <c r="C446" s="239"/>
      <c r="D446" s="238"/>
      <c r="E446" s="238"/>
      <c r="F446" s="240"/>
      <c r="G446" s="241"/>
      <c r="H446" s="242"/>
      <c r="I446" s="519"/>
      <c r="J446" s="544"/>
      <c r="K446" s="528"/>
      <c r="L446" s="533"/>
      <c r="M446" s="540"/>
      <c r="N446" s="523">
        <f t="shared" si="99"/>
        <v>0</v>
      </c>
    </row>
    <row r="447" spans="1:14" x14ac:dyDescent="0.25">
      <c r="A447" s="237"/>
      <c r="B447" s="238"/>
      <c r="C447" s="239"/>
      <c r="D447" s="238"/>
      <c r="E447" s="238"/>
      <c r="F447" s="240"/>
      <c r="G447" s="241"/>
      <c r="H447" s="242"/>
      <c r="I447" s="519"/>
      <c r="J447" s="544"/>
      <c r="K447" s="528"/>
      <c r="L447" s="533"/>
      <c r="M447" s="540"/>
      <c r="N447" s="523">
        <f t="shared" si="99"/>
        <v>0</v>
      </c>
    </row>
    <row r="448" spans="1:14" x14ac:dyDescent="0.25">
      <c r="A448" s="237"/>
      <c r="B448" s="238"/>
      <c r="C448" s="239"/>
      <c r="D448" s="238"/>
      <c r="E448" s="238"/>
      <c r="F448" s="240"/>
      <c r="G448" s="241"/>
      <c r="H448" s="242"/>
      <c r="I448" s="519"/>
      <c r="J448" s="544"/>
      <c r="K448" s="528"/>
      <c r="L448" s="533"/>
      <c r="M448" s="540"/>
      <c r="N448" s="523">
        <f t="shared" ref="N448:N450" si="100">SUM(J448:M448)</f>
        <v>0</v>
      </c>
    </row>
    <row r="449" spans="1:14" x14ac:dyDescent="0.25">
      <c r="A449" s="237"/>
      <c r="B449" s="238"/>
      <c r="C449" s="239"/>
      <c r="D449" s="238"/>
      <c r="E449" s="238"/>
      <c r="F449" s="240"/>
      <c r="G449" s="241"/>
      <c r="H449" s="242"/>
      <c r="I449" s="519"/>
      <c r="J449" s="544"/>
      <c r="K449" s="528"/>
      <c r="L449" s="533"/>
      <c r="M449" s="540"/>
      <c r="N449" s="523">
        <f t="shared" si="100"/>
        <v>0</v>
      </c>
    </row>
    <row r="450" spans="1:14" ht="15.75" thickBot="1" x14ac:dyDescent="0.3">
      <c r="A450" s="243"/>
      <c r="B450" s="244"/>
      <c r="C450" s="245"/>
      <c r="D450" s="244"/>
      <c r="E450" s="244"/>
      <c r="F450" s="246"/>
      <c r="G450" s="247"/>
      <c r="H450" s="248"/>
      <c r="I450" s="520"/>
      <c r="J450" s="545"/>
      <c r="K450" s="529"/>
      <c r="L450" s="534"/>
      <c r="M450" s="541"/>
      <c r="N450" s="537">
        <f t="shared" si="100"/>
        <v>0</v>
      </c>
    </row>
    <row r="451" spans="1:14" ht="15.75" thickBot="1" x14ac:dyDescent="0.3">
      <c r="A451" s="639" t="s">
        <v>4</v>
      </c>
      <c r="B451" s="640"/>
      <c r="C451" s="640"/>
      <c r="D451" s="640"/>
      <c r="E451" s="640"/>
      <c r="F451" s="640"/>
      <c r="G451" s="640"/>
      <c r="H451" s="641"/>
      <c r="I451" s="521">
        <f>SUM(I441:I450)</f>
        <v>0</v>
      </c>
      <c r="J451" s="546">
        <f t="shared" ref="J451:N451" si="101">SUM(J441:J450)</f>
        <v>0</v>
      </c>
      <c r="K451" s="530">
        <f t="shared" si="101"/>
        <v>0</v>
      </c>
      <c r="L451" s="535">
        <f t="shared" si="101"/>
        <v>0</v>
      </c>
      <c r="M451" s="525">
        <f t="shared" si="101"/>
        <v>0</v>
      </c>
      <c r="N451" s="538">
        <f t="shared" si="101"/>
        <v>0</v>
      </c>
    </row>
    <row r="452" spans="1:14" ht="15.75" customHeight="1" thickBot="1" x14ac:dyDescent="0.3">
      <c r="A452" s="633" t="s">
        <v>609</v>
      </c>
      <c r="B452" s="634"/>
      <c r="C452" s="634"/>
      <c r="D452" s="634"/>
      <c r="E452" s="634"/>
      <c r="F452" s="634"/>
      <c r="G452" s="634"/>
      <c r="H452" s="634"/>
      <c r="I452" s="634"/>
      <c r="J452" s="634"/>
      <c r="K452" s="634"/>
      <c r="L452" s="634"/>
      <c r="M452" s="634"/>
      <c r="N452" s="635"/>
    </row>
    <row r="453" spans="1:14" ht="26.25" thickBot="1" x14ac:dyDescent="0.3">
      <c r="A453" s="427" t="s">
        <v>418</v>
      </c>
      <c r="B453" s="415" t="s">
        <v>419</v>
      </c>
      <c r="C453" s="427" t="s">
        <v>420</v>
      </c>
      <c r="D453" s="415" t="s">
        <v>36</v>
      </c>
      <c r="E453" s="552" t="s">
        <v>533</v>
      </c>
      <c r="F453" s="229" t="s">
        <v>0</v>
      </c>
      <c r="G453" s="229" t="s">
        <v>2</v>
      </c>
      <c r="H453" s="229" t="s">
        <v>37</v>
      </c>
      <c r="I453" s="517" t="s">
        <v>5</v>
      </c>
      <c r="J453" s="542" t="s">
        <v>517</v>
      </c>
      <c r="K453" s="526" t="s">
        <v>518</v>
      </c>
      <c r="L453" s="531" t="s">
        <v>519</v>
      </c>
      <c r="M453" s="524" t="s">
        <v>520</v>
      </c>
      <c r="N453" s="536" t="s">
        <v>608</v>
      </c>
    </row>
    <row r="454" spans="1:14" x14ac:dyDescent="0.25">
      <c r="A454" s="231"/>
      <c r="B454" s="232"/>
      <c r="C454" s="233"/>
      <c r="D454" s="232"/>
      <c r="E454" s="232"/>
      <c r="F454" s="234"/>
      <c r="G454" s="235"/>
      <c r="H454" s="236"/>
      <c r="I454" s="518"/>
      <c r="J454" s="543"/>
      <c r="K454" s="527"/>
      <c r="L454" s="532"/>
      <c r="M454" s="539"/>
      <c r="N454" s="522">
        <f t="shared" ref="N454:N460" si="102">SUM(J454:M454)</f>
        <v>0</v>
      </c>
    </row>
    <row r="455" spans="1:14" x14ac:dyDescent="0.25">
      <c r="A455" s="237"/>
      <c r="B455" s="238"/>
      <c r="C455" s="239"/>
      <c r="D455" s="238"/>
      <c r="E455" s="238"/>
      <c r="F455" s="240"/>
      <c r="G455" s="241"/>
      <c r="H455" s="242"/>
      <c r="I455" s="519"/>
      <c r="J455" s="544"/>
      <c r="K455" s="528"/>
      <c r="L455" s="533"/>
      <c r="M455" s="540"/>
      <c r="N455" s="523">
        <f t="shared" si="102"/>
        <v>0</v>
      </c>
    </row>
    <row r="456" spans="1:14" x14ac:dyDescent="0.25">
      <c r="A456" s="237"/>
      <c r="B456" s="238"/>
      <c r="C456" s="239"/>
      <c r="D456" s="238"/>
      <c r="E456" s="238"/>
      <c r="F456" s="240"/>
      <c r="G456" s="241"/>
      <c r="H456" s="242"/>
      <c r="I456" s="519"/>
      <c r="J456" s="544"/>
      <c r="K456" s="528"/>
      <c r="L456" s="533"/>
      <c r="M456" s="540"/>
      <c r="N456" s="523">
        <f t="shared" si="102"/>
        <v>0</v>
      </c>
    </row>
    <row r="457" spans="1:14" x14ac:dyDescent="0.25">
      <c r="A457" s="237"/>
      <c r="B457" s="238"/>
      <c r="C457" s="239"/>
      <c r="D457" s="238"/>
      <c r="E457" s="238"/>
      <c r="F457" s="240"/>
      <c r="G457" s="241"/>
      <c r="H457" s="242"/>
      <c r="I457" s="519"/>
      <c r="J457" s="544"/>
      <c r="K457" s="528"/>
      <c r="L457" s="533"/>
      <c r="M457" s="540"/>
      <c r="N457" s="523">
        <f t="shared" si="102"/>
        <v>0</v>
      </c>
    </row>
    <row r="458" spans="1:14" x14ac:dyDescent="0.25">
      <c r="A458" s="237"/>
      <c r="B458" s="238"/>
      <c r="C458" s="239"/>
      <c r="D458" s="238"/>
      <c r="E458" s="238"/>
      <c r="F458" s="240"/>
      <c r="G458" s="241"/>
      <c r="H458" s="242"/>
      <c r="I458" s="519"/>
      <c r="J458" s="544"/>
      <c r="K458" s="528"/>
      <c r="L458" s="533"/>
      <c r="M458" s="540"/>
      <c r="N458" s="523">
        <f t="shared" si="102"/>
        <v>0</v>
      </c>
    </row>
    <row r="459" spans="1:14" x14ac:dyDescent="0.25">
      <c r="A459" s="237"/>
      <c r="B459" s="238"/>
      <c r="C459" s="239"/>
      <c r="D459" s="238"/>
      <c r="E459" s="238"/>
      <c r="F459" s="240"/>
      <c r="G459" s="241"/>
      <c r="H459" s="242"/>
      <c r="I459" s="519"/>
      <c r="J459" s="544"/>
      <c r="K459" s="528"/>
      <c r="L459" s="533"/>
      <c r="M459" s="540"/>
      <c r="N459" s="523">
        <f t="shared" si="102"/>
        <v>0</v>
      </c>
    </row>
    <row r="460" spans="1:14" x14ac:dyDescent="0.25">
      <c r="A460" s="237"/>
      <c r="B460" s="238"/>
      <c r="C460" s="239"/>
      <c r="D460" s="238"/>
      <c r="E460" s="238"/>
      <c r="F460" s="240"/>
      <c r="G460" s="241"/>
      <c r="H460" s="242"/>
      <c r="I460" s="519"/>
      <c r="J460" s="544"/>
      <c r="K460" s="528"/>
      <c r="L460" s="533"/>
      <c r="M460" s="540"/>
      <c r="N460" s="523">
        <f t="shared" si="102"/>
        <v>0</v>
      </c>
    </row>
    <row r="461" spans="1:14" x14ac:dyDescent="0.25">
      <c r="A461" s="237"/>
      <c r="B461" s="238"/>
      <c r="C461" s="239"/>
      <c r="D461" s="238"/>
      <c r="E461" s="238"/>
      <c r="F461" s="240"/>
      <c r="G461" s="241"/>
      <c r="H461" s="242"/>
      <c r="I461" s="519"/>
      <c r="J461" s="544"/>
      <c r="K461" s="528"/>
      <c r="L461" s="533"/>
      <c r="M461" s="540"/>
      <c r="N461" s="523">
        <f t="shared" ref="N461:N463" si="103">SUM(J461:M461)</f>
        <v>0</v>
      </c>
    </row>
    <row r="462" spans="1:14" x14ac:dyDescent="0.25">
      <c r="A462" s="237"/>
      <c r="B462" s="238"/>
      <c r="C462" s="239"/>
      <c r="D462" s="238"/>
      <c r="E462" s="238"/>
      <c r="F462" s="240"/>
      <c r="G462" s="241"/>
      <c r="H462" s="242"/>
      <c r="I462" s="519"/>
      <c r="J462" s="544"/>
      <c r="K462" s="528"/>
      <c r="L462" s="533"/>
      <c r="M462" s="540"/>
      <c r="N462" s="523">
        <f t="shared" si="103"/>
        <v>0</v>
      </c>
    </row>
    <row r="463" spans="1:14" ht="15.75" thickBot="1" x14ac:dyDescent="0.3">
      <c r="A463" s="243"/>
      <c r="B463" s="244"/>
      <c r="C463" s="245"/>
      <c r="D463" s="244"/>
      <c r="E463" s="244"/>
      <c r="F463" s="246"/>
      <c r="G463" s="247"/>
      <c r="H463" s="248"/>
      <c r="I463" s="520"/>
      <c r="J463" s="545"/>
      <c r="K463" s="529"/>
      <c r="L463" s="534"/>
      <c r="M463" s="541"/>
      <c r="N463" s="537">
        <f t="shared" si="103"/>
        <v>0</v>
      </c>
    </row>
    <row r="464" spans="1:14" ht="15.75" thickBot="1" x14ac:dyDescent="0.3">
      <c r="A464" s="639" t="s">
        <v>4</v>
      </c>
      <c r="B464" s="640"/>
      <c r="C464" s="640"/>
      <c r="D464" s="640"/>
      <c r="E464" s="640"/>
      <c r="F464" s="640"/>
      <c r="G464" s="640"/>
      <c r="H464" s="641"/>
      <c r="I464" s="521">
        <f>SUM(I454:I463)</f>
        <v>0</v>
      </c>
      <c r="J464" s="546">
        <f t="shared" ref="J464:N464" si="104">SUM(J454:J463)</f>
        <v>0</v>
      </c>
      <c r="K464" s="530">
        <f t="shared" si="104"/>
        <v>0</v>
      </c>
      <c r="L464" s="535">
        <f t="shared" si="104"/>
        <v>0</v>
      </c>
      <c r="M464" s="525">
        <f t="shared" si="104"/>
        <v>0</v>
      </c>
      <c r="N464" s="538">
        <f t="shared" si="104"/>
        <v>0</v>
      </c>
    </row>
    <row r="465" spans="1:14" ht="15.75" customHeight="1" thickBot="1" x14ac:dyDescent="0.3">
      <c r="A465" s="633" t="s">
        <v>452</v>
      </c>
      <c r="B465" s="634"/>
      <c r="C465" s="634"/>
      <c r="D465" s="634"/>
      <c r="E465" s="634"/>
      <c r="F465" s="634"/>
      <c r="G465" s="634"/>
      <c r="H465" s="634"/>
      <c r="I465" s="634"/>
      <c r="J465" s="634"/>
      <c r="K465" s="634"/>
      <c r="L465" s="634"/>
      <c r="M465" s="634"/>
      <c r="N465" s="635"/>
    </row>
    <row r="466" spans="1:14" ht="26.25" thickBot="1" x14ac:dyDescent="0.3">
      <c r="A466" s="427" t="s">
        <v>418</v>
      </c>
      <c r="B466" s="415" t="s">
        <v>419</v>
      </c>
      <c r="C466" s="427" t="s">
        <v>420</v>
      </c>
      <c r="D466" s="415" t="s">
        <v>36</v>
      </c>
      <c r="E466" s="552" t="s">
        <v>533</v>
      </c>
      <c r="F466" s="229" t="s">
        <v>0</v>
      </c>
      <c r="G466" s="229" t="s">
        <v>2</v>
      </c>
      <c r="H466" s="229" t="s">
        <v>37</v>
      </c>
      <c r="I466" s="517" t="s">
        <v>5</v>
      </c>
      <c r="J466" s="542" t="s">
        <v>517</v>
      </c>
      <c r="K466" s="526" t="s">
        <v>518</v>
      </c>
      <c r="L466" s="531" t="s">
        <v>519</v>
      </c>
      <c r="M466" s="524" t="s">
        <v>520</v>
      </c>
      <c r="N466" s="536" t="s">
        <v>608</v>
      </c>
    </row>
    <row r="467" spans="1:14" x14ac:dyDescent="0.25">
      <c r="A467" s="231"/>
      <c r="B467" s="232"/>
      <c r="C467" s="233"/>
      <c r="D467" s="232"/>
      <c r="E467" s="232"/>
      <c r="F467" s="234"/>
      <c r="G467" s="235"/>
      <c r="H467" s="236"/>
      <c r="I467" s="518"/>
      <c r="J467" s="543"/>
      <c r="K467" s="527"/>
      <c r="L467" s="532"/>
      <c r="M467" s="539"/>
      <c r="N467" s="522">
        <f t="shared" ref="N467:N473" si="105">SUM(J467:M467)</f>
        <v>0</v>
      </c>
    </row>
    <row r="468" spans="1:14" x14ac:dyDescent="0.25">
      <c r="A468" s="237"/>
      <c r="B468" s="238"/>
      <c r="C468" s="239"/>
      <c r="D468" s="238"/>
      <c r="E468" s="238"/>
      <c r="F468" s="240"/>
      <c r="G468" s="241"/>
      <c r="H468" s="242"/>
      <c r="I468" s="519"/>
      <c r="J468" s="544"/>
      <c r="K468" s="528"/>
      <c r="L468" s="533"/>
      <c r="M468" s="540"/>
      <c r="N468" s="523">
        <f t="shared" si="105"/>
        <v>0</v>
      </c>
    </row>
    <row r="469" spans="1:14" x14ac:dyDescent="0.25">
      <c r="A469" s="237"/>
      <c r="B469" s="238"/>
      <c r="C469" s="239"/>
      <c r="D469" s="238"/>
      <c r="E469" s="238"/>
      <c r="F469" s="240"/>
      <c r="G469" s="241"/>
      <c r="H469" s="242"/>
      <c r="I469" s="519"/>
      <c r="J469" s="544"/>
      <c r="K469" s="528"/>
      <c r="L469" s="533"/>
      <c r="M469" s="540"/>
      <c r="N469" s="523">
        <f t="shared" si="105"/>
        <v>0</v>
      </c>
    </row>
    <row r="470" spans="1:14" x14ac:dyDescent="0.25">
      <c r="A470" s="237"/>
      <c r="B470" s="238"/>
      <c r="C470" s="239"/>
      <c r="D470" s="238"/>
      <c r="E470" s="238"/>
      <c r="F470" s="240"/>
      <c r="G470" s="241"/>
      <c r="H470" s="242"/>
      <c r="I470" s="519"/>
      <c r="J470" s="544"/>
      <c r="K470" s="528"/>
      <c r="L470" s="533"/>
      <c r="M470" s="540"/>
      <c r="N470" s="523">
        <f t="shared" si="105"/>
        <v>0</v>
      </c>
    </row>
    <row r="471" spans="1:14" x14ac:dyDescent="0.25">
      <c r="A471" s="237"/>
      <c r="B471" s="238"/>
      <c r="C471" s="239"/>
      <c r="D471" s="238"/>
      <c r="E471" s="238"/>
      <c r="F471" s="240"/>
      <c r="G471" s="241"/>
      <c r="H471" s="242"/>
      <c r="I471" s="519"/>
      <c r="J471" s="544"/>
      <c r="K471" s="528"/>
      <c r="L471" s="533"/>
      <c r="M471" s="540"/>
      <c r="N471" s="523">
        <f t="shared" si="105"/>
        <v>0</v>
      </c>
    </row>
    <row r="472" spans="1:14" x14ac:dyDescent="0.25">
      <c r="A472" s="237"/>
      <c r="B472" s="238"/>
      <c r="C472" s="239"/>
      <c r="D472" s="238"/>
      <c r="E472" s="238"/>
      <c r="F472" s="240"/>
      <c r="G472" s="241"/>
      <c r="H472" s="242"/>
      <c r="I472" s="519"/>
      <c r="J472" s="544"/>
      <c r="K472" s="528"/>
      <c r="L472" s="533"/>
      <c r="M472" s="540"/>
      <c r="N472" s="523">
        <f t="shared" si="105"/>
        <v>0</v>
      </c>
    </row>
    <row r="473" spans="1:14" x14ac:dyDescent="0.25">
      <c r="A473" s="237"/>
      <c r="B473" s="238"/>
      <c r="C473" s="239"/>
      <c r="D473" s="238"/>
      <c r="E473" s="238"/>
      <c r="F473" s="240"/>
      <c r="G473" s="241"/>
      <c r="H473" s="242"/>
      <c r="I473" s="519"/>
      <c r="J473" s="544"/>
      <c r="K473" s="528"/>
      <c r="L473" s="533"/>
      <c r="M473" s="540"/>
      <c r="N473" s="523">
        <f t="shared" si="105"/>
        <v>0</v>
      </c>
    </row>
    <row r="474" spans="1:14" x14ac:dyDescent="0.25">
      <c r="A474" s="237"/>
      <c r="B474" s="238"/>
      <c r="C474" s="239"/>
      <c r="D474" s="238"/>
      <c r="E474" s="238"/>
      <c r="F474" s="240"/>
      <c r="G474" s="241"/>
      <c r="H474" s="242"/>
      <c r="I474" s="519"/>
      <c r="J474" s="544"/>
      <c r="K474" s="528"/>
      <c r="L474" s="533"/>
      <c r="M474" s="540"/>
      <c r="N474" s="523">
        <f t="shared" ref="N474:N476" si="106">SUM(J474:M474)</f>
        <v>0</v>
      </c>
    </row>
    <row r="475" spans="1:14" x14ac:dyDescent="0.25">
      <c r="A475" s="237"/>
      <c r="B475" s="238"/>
      <c r="C475" s="239"/>
      <c r="D475" s="238"/>
      <c r="E475" s="238"/>
      <c r="F475" s="240"/>
      <c r="G475" s="241"/>
      <c r="H475" s="242"/>
      <c r="I475" s="519"/>
      <c r="J475" s="544"/>
      <c r="K475" s="528"/>
      <c r="L475" s="533"/>
      <c r="M475" s="540"/>
      <c r="N475" s="523">
        <f t="shared" si="106"/>
        <v>0</v>
      </c>
    </row>
    <row r="476" spans="1:14" ht="15.75" thickBot="1" x14ac:dyDescent="0.3">
      <c r="A476" s="243"/>
      <c r="B476" s="244"/>
      <c r="C476" s="245"/>
      <c r="D476" s="244"/>
      <c r="E476" s="244"/>
      <c r="F476" s="246"/>
      <c r="G476" s="247"/>
      <c r="H476" s="248"/>
      <c r="I476" s="520"/>
      <c r="J476" s="545"/>
      <c r="K476" s="529"/>
      <c r="L476" s="534"/>
      <c r="M476" s="541"/>
      <c r="N476" s="537">
        <f t="shared" si="106"/>
        <v>0</v>
      </c>
    </row>
    <row r="477" spans="1:14" ht="15.75" thickBot="1" x14ac:dyDescent="0.3">
      <c r="A477" s="639" t="s">
        <v>4</v>
      </c>
      <c r="B477" s="640"/>
      <c r="C477" s="640"/>
      <c r="D477" s="640"/>
      <c r="E477" s="640"/>
      <c r="F477" s="640"/>
      <c r="G477" s="640"/>
      <c r="H477" s="641"/>
      <c r="I477" s="521">
        <f>SUM(I467:I476)</f>
        <v>0</v>
      </c>
      <c r="J477" s="546">
        <f t="shared" ref="J477:N477" si="107">SUM(J467:J476)</f>
        <v>0</v>
      </c>
      <c r="K477" s="530">
        <f t="shared" si="107"/>
        <v>0</v>
      </c>
      <c r="L477" s="535">
        <f t="shared" si="107"/>
        <v>0</v>
      </c>
      <c r="M477" s="525">
        <f t="shared" si="107"/>
        <v>0</v>
      </c>
      <c r="N477" s="538">
        <f t="shared" si="107"/>
        <v>0</v>
      </c>
    </row>
    <row r="478" spans="1:14" ht="15.75" customHeight="1" thickBot="1" x14ac:dyDescent="0.3">
      <c r="A478" s="633" t="s">
        <v>453</v>
      </c>
      <c r="B478" s="634"/>
      <c r="C478" s="634"/>
      <c r="D478" s="634"/>
      <c r="E478" s="634"/>
      <c r="F478" s="634"/>
      <c r="G478" s="634"/>
      <c r="H478" s="634"/>
      <c r="I478" s="634"/>
      <c r="J478" s="634"/>
      <c r="K478" s="634"/>
      <c r="L478" s="634"/>
      <c r="M478" s="634"/>
      <c r="N478" s="635"/>
    </row>
    <row r="479" spans="1:14" ht="26.25" thickBot="1" x14ac:dyDescent="0.3">
      <c r="A479" s="427" t="s">
        <v>418</v>
      </c>
      <c r="B479" s="415" t="s">
        <v>419</v>
      </c>
      <c r="C479" s="427" t="s">
        <v>420</v>
      </c>
      <c r="D479" s="415" t="s">
        <v>36</v>
      </c>
      <c r="E479" s="552" t="s">
        <v>533</v>
      </c>
      <c r="F479" s="229" t="s">
        <v>0</v>
      </c>
      <c r="G479" s="229" t="s">
        <v>2</v>
      </c>
      <c r="H479" s="229" t="s">
        <v>37</v>
      </c>
      <c r="I479" s="517" t="s">
        <v>5</v>
      </c>
      <c r="J479" s="542" t="s">
        <v>517</v>
      </c>
      <c r="K479" s="526" t="s">
        <v>518</v>
      </c>
      <c r="L479" s="531" t="s">
        <v>519</v>
      </c>
      <c r="M479" s="524" t="s">
        <v>520</v>
      </c>
      <c r="N479" s="536" t="s">
        <v>608</v>
      </c>
    </row>
    <row r="480" spans="1:14" x14ac:dyDescent="0.25">
      <c r="A480" s="231"/>
      <c r="B480" s="232"/>
      <c r="C480" s="233"/>
      <c r="D480" s="232"/>
      <c r="E480" s="232"/>
      <c r="F480" s="234"/>
      <c r="G480" s="235"/>
      <c r="H480" s="236"/>
      <c r="I480" s="518"/>
      <c r="J480" s="543"/>
      <c r="K480" s="527"/>
      <c r="L480" s="532"/>
      <c r="M480" s="539"/>
      <c r="N480" s="522">
        <f t="shared" ref="N480:N486" si="108">SUM(J480:M480)</f>
        <v>0</v>
      </c>
    </row>
    <row r="481" spans="1:14" x14ac:dyDescent="0.25">
      <c r="A481" s="237"/>
      <c r="B481" s="232"/>
      <c r="C481" s="239"/>
      <c r="D481" s="238"/>
      <c r="E481" s="232"/>
      <c r="F481" s="234"/>
      <c r="G481" s="241"/>
      <c r="H481" s="242"/>
      <c r="I481" s="519"/>
      <c r="J481" s="544"/>
      <c r="K481" s="528"/>
      <c r="L481" s="533"/>
      <c r="M481" s="540"/>
      <c r="N481" s="523">
        <f t="shared" si="108"/>
        <v>0</v>
      </c>
    </row>
    <row r="482" spans="1:14" x14ac:dyDescent="0.25">
      <c r="A482" s="237"/>
      <c r="B482" s="238"/>
      <c r="C482" s="239"/>
      <c r="D482" s="238"/>
      <c r="E482" s="238"/>
      <c r="F482" s="240"/>
      <c r="G482" s="241"/>
      <c r="H482" s="242"/>
      <c r="I482" s="519"/>
      <c r="J482" s="544"/>
      <c r="K482" s="528"/>
      <c r="L482" s="533"/>
      <c r="M482" s="540"/>
      <c r="N482" s="523">
        <f t="shared" si="108"/>
        <v>0</v>
      </c>
    </row>
    <row r="483" spans="1:14" x14ac:dyDescent="0.25">
      <c r="A483" s="237"/>
      <c r="B483" s="232"/>
      <c r="C483" s="239"/>
      <c r="D483" s="238"/>
      <c r="E483" s="232"/>
      <c r="F483" s="234"/>
      <c r="G483" s="241"/>
      <c r="H483" s="242"/>
      <c r="I483" s="519"/>
      <c r="J483" s="544"/>
      <c r="K483" s="528"/>
      <c r="L483" s="533"/>
      <c r="M483" s="540"/>
      <c r="N483" s="523">
        <f t="shared" si="108"/>
        <v>0</v>
      </c>
    </row>
    <row r="484" spans="1:14" x14ac:dyDescent="0.25">
      <c r="A484" s="237"/>
      <c r="B484" s="238"/>
      <c r="C484" s="239"/>
      <c r="D484" s="238"/>
      <c r="E484" s="238"/>
      <c r="F484" s="240"/>
      <c r="G484" s="241"/>
      <c r="H484" s="242"/>
      <c r="I484" s="519"/>
      <c r="J484" s="544"/>
      <c r="K484" s="528"/>
      <c r="L484" s="533"/>
      <c r="M484" s="540"/>
      <c r="N484" s="523">
        <f t="shared" si="108"/>
        <v>0</v>
      </c>
    </row>
    <row r="485" spans="1:14" x14ac:dyDescent="0.25">
      <c r="A485" s="237"/>
      <c r="B485" s="238"/>
      <c r="C485" s="239"/>
      <c r="D485" s="238"/>
      <c r="E485" s="238"/>
      <c r="F485" s="240"/>
      <c r="G485" s="241"/>
      <c r="H485" s="242"/>
      <c r="I485" s="519"/>
      <c r="J485" s="544"/>
      <c r="K485" s="528"/>
      <c r="L485" s="533"/>
      <c r="M485" s="540"/>
      <c r="N485" s="523">
        <f t="shared" si="108"/>
        <v>0</v>
      </c>
    </row>
    <row r="486" spans="1:14" x14ac:dyDescent="0.25">
      <c r="A486" s="237"/>
      <c r="B486" s="238"/>
      <c r="C486" s="239"/>
      <c r="D486" s="238"/>
      <c r="E486" s="238"/>
      <c r="F486" s="240"/>
      <c r="G486" s="241"/>
      <c r="H486" s="242"/>
      <c r="I486" s="519"/>
      <c r="J486" s="544"/>
      <c r="K486" s="528"/>
      <c r="L486" s="533"/>
      <c r="M486" s="540"/>
      <c r="N486" s="523">
        <f t="shared" si="108"/>
        <v>0</v>
      </c>
    </row>
    <row r="487" spans="1:14" x14ac:dyDescent="0.25">
      <c r="A487" s="237"/>
      <c r="B487" s="238"/>
      <c r="C487" s="239"/>
      <c r="D487" s="238"/>
      <c r="E487" s="238"/>
      <c r="F487" s="240"/>
      <c r="G487" s="241"/>
      <c r="H487" s="242"/>
      <c r="I487" s="519"/>
      <c r="J487" s="544"/>
      <c r="K487" s="528"/>
      <c r="L487" s="533"/>
      <c r="M487" s="540"/>
      <c r="N487" s="523">
        <f t="shared" ref="N487:N489" si="109">SUM(J487:M487)</f>
        <v>0</v>
      </c>
    </row>
    <row r="488" spans="1:14" x14ac:dyDescent="0.25">
      <c r="A488" s="237"/>
      <c r="B488" s="238"/>
      <c r="C488" s="239"/>
      <c r="D488" s="238"/>
      <c r="E488" s="238"/>
      <c r="F488" s="240"/>
      <c r="G488" s="241"/>
      <c r="H488" s="242"/>
      <c r="I488" s="519"/>
      <c r="J488" s="544"/>
      <c r="K488" s="528"/>
      <c r="L488" s="533"/>
      <c r="M488" s="540"/>
      <c r="N488" s="523">
        <f t="shared" si="109"/>
        <v>0</v>
      </c>
    </row>
    <row r="489" spans="1:14" ht="15.75" thickBot="1" x14ac:dyDescent="0.3">
      <c r="A489" s="243"/>
      <c r="B489" s="244"/>
      <c r="C489" s="245"/>
      <c r="D489" s="244"/>
      <c r="E489" s="244"/>
      <c r="F489" s="246"/>
      <c r="G489" s="247"/>
      <c r="H489" s="248"/>
      <c r="I489" s="520"/>
      <c r="J489" s="545"/>
      <c r="K489" s="529"/>
      <c r="L489" s="534"/>
      <c r="M489" s="541"/>
      <c r="N489" s="537">
        <f t="shared" si="109"/>
        <v>0</v>
      </c>
    </row>
    <row r="490" spans="1:14" ht="15.75" thickBot="1" x14ac:dyDescent="0.3">
      <c r="A490" s="639" t="s">
        <v>4</v>
      </c>
      <c r="B490" s="640"/>
      <c r="C490" s="640"/>
      <c r="D490" s="640"/>
      <c r="E490" s="640"/>
      <c r="F490" s="640"/>
      <c r="G490" s="640"/>
      <c r="H490" s="641"/>
      <c r="I490" s="521">
        <f>SUM(I480:I489)</f>
        <v>0</v>
      </c>
      <c r="J490" s="546">
        <f t="shared" ref="J490:N490" si="110">SUM(J480:J489)</f>
        <v>0</v>
      </c>
      <c r="K490" s="530">
        <f t="shared" si="110"/>
        <v>0</v>
      </c>
      <c r="L490" s="535">
        <f t="shared" si="110"/>
        <v>0</v>
      </c>
      <c r="M490" s="525">
        <f t="shared" si="110"/>
        <v>0</v>
      </c>
      <c r="N490" s="538">
        <f t="shared" si="110"/>
        <v>0</v>
      </c>
    </row>
    <row r="491" spans="1:14" ht="15.75" customHeight="1" thickBot="1" x14ac:dyDescent="0.3">
      <c r="A491" s="633" t="s">
        <v>556</v>
      </c>
      <c r="B491" s="634"/>
      <c r="C491" s="634"/>
      <c r="D491" s="634"/>
      <c r="E491" s="634"/>
      <c r="F491" s="634"/>
      <c r="G491" s="634"/>
      <c r="H491" s="634"/>
      <c r="I491" s="634"/>
      <c r="J491" s="634"/>
      <c r="K491" s="634"/>
      <c r="L491" s="634"/>
      <c r="M491" s="634"/>
      <c r="N491" s="635"/>
    </row>
    <row r="492" spans="1:14" ht="26.25" thickBot="1" x14ac:dyDescent="0.3">
      <c r="A492" s="427" t="s">
        <v>418</v>
      </c>
      <c r="B492" s="415" t="s">
        <v>419</v>
      </c>
      <c r="C492" s="427" t="s">
        <v>420</v>
      </c>
      <c r="D492" s="415" t="s">
        <v>36</v>
      </c>
      <c r="E492" s="552" t="s">
        <v>533</v>
      </c>
      <c r="F492" s="229" t="s">
        <v>0</v>
      </c>
      <c r="G492" s="229" t="s">
        <v>2</v>
      </c>
      <c r="H492" s="229" t="s">
        <v>37</v>
      </c>
      <c r="I492" s="517" t="s">
        <v>5</v>
      </c>
      <c r="J492" s="542" t="s">
        <v>517</v>
      </c>
      <c r="K492" s="526" t="s">
        <v>518</v>
      </c>
      <c r="L492" s="531" t="s">
        <v>519</v>
      </c>
      <c r="M492" s="524" t="s">
        <v>520</v>
      </c>
      <c r="N492" s="536" t="s">
        <v>608</v>
      </c>
    </row>
    <row r="493" spans="1:14" x14ac:dyDescent="0.25">
      <c r="A493" s="231"/>
      <c r="B493" s="232"/>
      <c r="C493" s="233"/>
      <c r="D493" s="232"/>
      <c r="E493" s="232"/>
      <c r="F493" s="234"/>
      <c r="G493" s="235"/>
      <c r="H493" s="236"/>
      <c r="I493" s="518"/>
      <c r="J493" s="543"/>
      <c r="K493" s="527"/>
      <c r="L493" s="532"/>
      <c r="M493" s="539"/>
      <c r="N493" s="522">
        <f t="shared" ref="N493:N499" si="111">SUM(J493:M493)</f>
        <v>0</v>
      </c>
    </row>
    <row r="494" spans="1:14" x14ac:dyDescent="0.25">
      <c r="A494" s="237"/>
      <c r="B494" s="238"/>
      <c r="C494" s="239"/>
      <c r="D494" s="238"/>
      <c r="E494" s="238"/>
      <c r="F494" s="240"/>
      <c r="G494" s="241"/>
      <c r="H494" s="242"/>
      <c r="I494" s="519"/>
      <c r="J494" s="544"/>
      <c r="K494" s="528"/>
      <c r="L494" s="533"/>
      <c r="M494" s="540"/>
      <c r="N494" s="523">
        <f t="shared" si="111"/>
        <v>0</v>
      </c>
    </row>
    <row r="495" spans="1:14" x14ac:dyDescent="0.25">
      <c r="A495" s="237"/>
      <c r="B495" s="238"/>
      <c r="C495" s="239"/>
      <c r="D495" s="238"/>
      <c r="E495" s="238"/>
      <c r="F495" s="240"/>
      <c r="G495" s="241"/>
      <c r="H495" s="242"/>
      <c r="I495" s="519"/>
      <c r="J495" s="544"/>
      <c r="K495" s="528"/>
      <c r="L495" s="533"/>
      <c r="M495" s="540"/>
      <c r="N495" s="523">
        <f t="shared" si="111"/>
        <v>0</v>
      </c>
    </row>
    <row r="496" spans="1:14" x14ac:dyDescent="0.25">
      <c r="A496" s="237"/>
      <c r="B496" s="238"/>
      <c r="C496" s="239"/>
      <c r="D496" s="238"/>
      <c r="E496" s="238"/>
      <c r="F496" s="240"/>
      <c r="G496" s="241"/>
      <c r="H496" s="242"/>
      <c r="I496" s="519"/>
      <c r="J496" s="544"/>
      <c r="K496" s="528"/>
      <c r="L496" s="533"/>
      <c r="M496" s="540"/>
      <c r="N496" s="523">
        <f t="shared" si="111"/>
        <v>0</v>
      </c>
    </row>
    <row r="497" spans="1:14" x14ac:dyDescent="0.25">
      <c r="A497" s="237"/>
      <c r="B497" s="238"/>
      <c r="C497" s="239"/>
      <c r="D497" s="238"/>
      <c r="E497" s="238"/>
      <c r="F497" s="240"/>
      <c r="G497" s="241"/>
      <c r="H497" s="242"/>
      <c r="I497" s="519"/>
      <c r="J497" s="544"/>
      <c r="K497" s="528"/>
      <c r="L497" s="533"/>
      <c r="M497" s="540"/>
      <c r="N497" s="523">
        <f t="shared" si="111"/>
        <v>0</v>
      </c>
    </row>
    <row r="498" spans="1:14" x14ac:dyDescent="0.25">
      <c r="A498" s="237"/>
      <c r="B498" s="238"/>
      <c r="C498" s="239"/>
      <c r="D498" s="238"/>
      <c r="E498" s="238"/>
      <c r="F498" s="240"/>
      <c r="G498" s="241"/>
      <c r="H498" s="242"/>
      <c r="I498" s="519"/>
      <c r="J498" s="544"/>
      <c r="K498" s="528"/>
      <c r="L498" s="533"/>
      <c r="M498" s="540"/>
      <c r="N498" s="523">
        <f t="shared" si="111"/>
        <v>0</v>
      </c>
    </row>
    <row r="499" spans="1:14" x14ac:dyDescent="0.25">
      <c r="A499" s="237"/>
      <c r="B499" s="238"/>
      <c r="C499" s="239"/>
      <c r="D499" s="238"/>
      <c r="E499" s="238"/>
      <c r="F499" s="240"/>
      <c r="G499" s="241"/>
      <c r="H499" s="242"/>
      <c r="I499" s="519"/>
      <c r="J499" s="544"/>
      <c r="K499" s="528"/>
      <c r="L499" s="533"/>
      <c r="M499" s="540"/>
      <c r="N499" s="523">
        <f t="shared" si="111"/>
        <v>0</v>
      </c>
    </row>
    <row r="500" spans="1:14" x14ac:dyDescent="0.25">
      <c r="A500" s="237"/>
      <c r="B500" s="238"/>
      <c r="C500" s="239"/>
      <c r="D500" s="238"/>
      <c r="E500" s="238"/>
      <c r="F500" s="240"/>
      <c r="G500" s="241"/>
      <c r="H500" s="242"/>
      <c r="I500" s="519"/>
      <c r="J500" s="544"/>
      <c r="K500" s="528"/>
      <c r="L500" s="533"/>
      <c r="M500" s="540"/>
      <c r="N500" s="523">
        <f t="shared" ref="N500:N502" si="112">SUM(J500:M500)</f>
        <v>0</v>
      </c>
    </row>
    <row r="501" spans="1:14" x14ac:dyDescent="0.25">
      <c r="A501" s="237"/>
      <c r="B501" s="238"/>
      <c r="C501" s="239"/>
      <c r="D501" s="238"/>
      <c r="E501" s="238"/>
      <c r="F501" s="240"/>
      <c r="G501" s="241"/>
      <c r="H501" s="242"/>
      <c r="I501" s="519"/>
      <c r="J501" s="544"/>
      <c r="K501" s="528"/>
      <c r="L501" s="533"/>
      <c r="M501" s="540"/>
      <c r="N501" s="523">
        <f t="shared" si="112"/>
        <v>0</v>
      </c>
    </row>
    <row r="502" spans="1:14" ht="15.75" thickBot="1" x14ac:dyDescent="0.3">
      <c r="A502" s="243"/>
      <c r="B502" s="244"/>
      <c r="C502" s="245"/>
      <c r="D502" s="244"/>
      <c r="E502" s="244"/>
      <c r="F502" s="246"/>
      <c r="G502" s="247"/>
      <c r="H502" s="248"/>
      <c r="I502" s="520"/>
      <c r="J502" s="545"/>
      <c r="K502" s="529"/>
      <c r="L502" s="534"/>
      <c r="M502" s="541"/>
      <c r="N502" s="537">
        <f t="shared" si="112"/>
        <v>0</v>
      </c>
    </row>
    <row r="503" spans="1:14" ht="15.75" thickBot="1" x14ac:dyDescent="0.3">
      <c r="A503" s="639" t="s">
        <v>4</v>
      </c>
      <c r="B503" s="640"/>
      <c r="C503" s="640"/>
      <c r="D503" s="640"/>
      <c r="E503" s="640"/>
      <c r="F503" s="640"/>
      <c r="G503" s="640"/>
      <c r="H503" s="641"/>
      <c r="I503" s="521">
        <f>SUM(I493:I502)</f>
        <v>0</v>
      </c>
      <c r="J503" s="546">
        <f t="shared" ref="J503:N503" si="113">SUM(J493:J502)</f>
        <v>0</v>
      </c>
      <c r="K503" s="530">
        <f t="shared" si="113"/>
        <v>0</v>
      </c>
      <c r="L503" s="535">
        <f t="shared" si="113"/>
        <v>0</v>
      </c>
      <c r="M503" s="525">
        <f t="shared" si="113"/>
        <v>0</v>
      </c>
      <c r="N503" s="538">
        <f t="shared" si="113"/>
        <v>0</v>
      </c>
    </row>
    <row r="504" spans="1:14" ht="15.75" customHeight="1" thickBot="1" x14ac:dyDescent="0.3">
      <c r="A504" s="633" t="s">
        <v>454</v>
      </c>
      <c r="B504" s="634"/>
      <c r="C504" s="634"/>
      <c r="D504" s="634"/>
      <c r="E504" s="634"/>
      <c r="F504" s="634"/>
      <c r="G504" s="634"/>
      <c r="H504" s="634"/>
      <c r="I504" s="634"/>
      <c r="J504" s="634"/>
      <c r="K504" s="634"/>
      <c r="L504" s="634"/>
      <c r="M504" s="634"/>
      <c r="N504" s="635"/>
    </row>
    <row r="505" spans="1:14" ht="26.25" thickBot="1" x14ac:dyDescent="0.3">
      <c r="A505" s="427" t="s">
        <v>528</v>
      </c>
      <c r="B505" s="415" t="s">
        <v>534</v>
      </c>
      <c r="C505" s="427" t="s">
        <v>420</v>
      </c>
      <c r="D505" s="415" t="s">
        <v>36</v>
      </c>
      <c r="E505" s="552" t="s">
        <v>533</v>
      </c>
      <c r="F505" s="229" t="s">
        <v>0</v>
      </c>
      <c r="G505" s="229" t="s">
        <v>2</v>
      </c>
      <c r="H505" s="229" t="s">
        <v>37</v>
      </c>
      <c r="I505" s="517" t="s">
        <v>5</v>
      </c>
      <c r="J505" s="542" t="s">
        <v>517</v>
      </c>
      <c r="K505" s="526" t="s">
        <v>518</v>
      </c>
      <c r="L505" s="531" t="s">
        <v>519</v>
      </c>
      <c r="M505" s="524" t="s">
        <v>520</v>
      </c>
      <c r="N505" s="536" t="s">
        <v>608</v>
      </c>
    </row>
    <row r="506" spans="1:14" x14ac:dyDescent="0.25">
      <c r="A506" s="231"/>
      <c r="B506" s="232"/>
      <c r="C506" s="233"/>
      <c r="D506" s="232"/>
      <c r="E506" s="232"/>
      <c r="F506" s="234"/>
      <c r="G506" s="235"/>
      <c r="H506" s="236"/>
      <c r="I506" s="518"/>
      <c r="J506" s="543"/>
      <c r="K506" s="527"/>
      <c r="L506" s="532"/>
      <c r="M506" s="539"/>
      <c r="N506" s="522">
        <f t="shared" ref="N506:N512" si="114">SUM(J506:M506)</f>
        <v>0</v>
      </c>
    </row>
    <row r="507" spans="1:14" x14ac:dyDescent="0.25">
      <c r="A507" s="237"/>
      <c r="B507" s="238"/>
      <c r="C507" s="239"/>
      <c r="D507" s="238"/>
      <c r="E507" s="238"/>
      <c r="F507" s="240"/>
      <c r="G507" s="241"/>
      <c r="H507" s="242"/>
      <c r="I507" s="519"/>
      <c r="J507" s="544"/>
      <c r="K507" s="528"/>
      <c r="L507" s="533"/>
      <c r="M507" s="540"/>
      <c r="N507" s="523">
        <f t="shared" si="114"/>
        <v>0</v>
      </c>
    </row>
    <row r="508" spans="1:14" x14ac:dyDescent="0.25">
      <c r="A508" s="237"/>
      <c r="B508" s="238"/>
      <c r="C508" s="239"/>
      <c r="D508" s="238"/>
      <c r="E508" s="238"/>
      <c r="F508" s="240"/>
      <c r="G508" s="241"/>
      <c r="H508" s="242"/>
      <c r="I508" s="519"/>
      <c r="J508" s="544"/>
      <c r="K508" s="528"/>
      <c r="L508" s="533"/>
      <c r="M508" s="540"/>
      <c r="N508" s="523">
        <f t="shared" si="114"/>
        <v>0</v>
      </c>
    </row>
    <row r="509" spans="1:14" x14ac:dyDescent="0.25">
      <c r="A509" s="237"/>
      <c r="B509" s="238"/>
      <c r="C509" s="239"/>
      <c r="D509" s="238"/>
      <c r="E509" s="238"/>
      <c r="F509" s="240"/>
      <c r="G509" s="241"/>
      <c r="H509" s="242"/>
      <c r="I509" s="519"/>
      <c r="J509" s="544"/>
      <c r="K509" s="528"/>
      <c r="L509" s="533"/>
      <c r="M509" s="540"/>
      <c r="N509" s="523">
        <f t="shared" si="114"/>
        <v>0</v>
      </c>
    </row>
    <row r="510" spans="1:14" x14ac:dyDescent="0.25">
      <c r="A510" s="237"/>
      <c r="B510" s="238"/>
      <c r="C510" s="239"/>
      <c r="D510" s="238"/>
      <c r="E510" s="238"/>
      <c r="F510" s="240"/>
      <c r="G510" s="241"/>
      <c r="H510" s="242"/>
      <c r="I510" s="519"/>
      <c r="J510" s="544"/>
      <c r="K510" s="528"/>
      <c r="L510" s="533"/>
      <c r="M510" s="540"/>
      <c r="N510" s="523">
        <f t="shared" si="114"/>
        <v>0</v>
      </c>
    </row>
    <row r="511" spans="1:14" x14ac:dyDescent="0.25">
      <c r="A511" s="237"/>
      <c r="B511" s="238"/>
      <c r="C511" s="239"/>
      <c r="D511" s="238"/>
      <c r="E511" s="238"/>
      <c r="F511" s="240"/>
      <c r="G511" s="241"/>
      <c r="H511" s="242"/>
      <c r="I511" s="519"/>
      <c r="J511" s="544"/>
      <c r="K511" s="528"/>
      <c r="L511" s="533"/>
      <c r="M511" s="540"/>
      <c r="N511" s="523">
        <f t="shared" si="114"/>
        <v>0</v>
      </c>
    </row>
    <row r="512" spans="1:14" x14ac:dyDescent="0.25">
      <c r="A512" s="237"/>
      <c r="B512" s="238"/>
      <c r="C512" s="239"/>
      <c r="D512" s="238"/>
      <c r="E512" s="238"/>
      <c r="F512" s="240"/>
      <c r="G512" s="241"/>
      <c r="H512" s="242"/>
      <c r="I512" s="519"/>
      <c r="J512" s="544"/>
      <c r="K512" s="528"/>
      <c r="L512" s="533"/>
      <c r="M512" s="540"/>
      <c r="N512" s="523">
        <f t="shared" si="114"/>
        <v>0</v>
      </c>
    </row>
    <row r="513" spans="1:14" x14ac:dyDescent="0.25">
      <c r="A513" s="237"/>
      <c r="B513" s="238"/>
      <c r="C513" s="239"/>
      <c r="D513" s="238"/>
      <c r="E513" s="238"/>
      <c r="F513" s="240"/>
      <c r="G513" s="241"/>
      <c r="H513" s="242"/>
      <c r="I513" s="519"/>
      <c r="J513" s="544"/>
      <c r="K513" s="528"/>
      <c r="L513" s="533"/>
      <c r="M513" s="540"/>
      <c r="N513" s="523">
        <f t="shared" ref="N513:N515" si="115">SUM(J513:M513)</f>
        <v>0</v>
      </c>
    </row>
    <row r="514" spans="1:14" x14ac:dyDescent="0.25">
      <c r="A514" s="237"/>
      <c r="B514" s="238"/>
      <c r="C514" s="239"/>
      <c r="D514" s="238"/>
      <c r="E514" s="238"/>
      <c r="F514" s="240"/>
      <c r="G514" s="241"/>
      <c r="H514" s="242"/>
      <c r="I514" s="519"/>
      <c r="J514" s="544"/>
      <c r="K514" s="528"/>
      <c r="L514" s="533"/>
      <c r="M514" s="540"/>
      <c r="N514" s="523">
        <f t="shared" si="115"/>
        <v>0</v>
      </c>
    </row>
    <row r="515" spans="1:14" ht="15.75" thickBot="1" x14ac:dyDescent="0.3">
      <c r="A515" s="243"/>
      <c r="B515" s="244"/>
      <c r="C515" s="245"/>
      <c r="D515" s="244"/>
      <c r="E515" s="244"/>
      <c r="F515" s="246"/>
      <c r="G515" s="247"/>
      <c r="H515" s="248"/>
      <c r="I515" s="520"/>
      <c r="J515" s="545"/>
      <c r="K515" s="529"/>
      <c r="L515" s="534"/>
      <c r="M515" s="541"/>
      <c r="N515" s="537">
        <f t="shared" si="115"/>
        <v>0</v>
      </c>
    </row>
    <row r="516" spans="1:14" ht="15.75" thickBot="1" x14ac:dyDescent="0.3">
      <c r="A516" s="639" t="s">
        <v>4</v>
      </c>
      <c r="B516" s="640"/>
      <c r="C516" s="640"/>
      <c r="D516" s="640"/>
      <c r="E516" s="640"/>
      <c r="F516" s="640"/>
      <c r="G516" s="640"/>
      <c r="H516" s="641"/>
      <c r="I516" s="521">
        <f>SUM(I506:I515)</f>
        <v>0</v>
      </c>
      <c r="J516" s="546">
        <f t="shared" ref="J516:N516" si="116">SUM(J506:J515)</f>
        <v>0</v>
      </c>
      <c r="K516" s="530">
        <f t="shared" si="116"/>
        <v>0</v>
      </c>
      <c r="L516" s="535">
        <f t="shared" si="116"/>
        <v>0</v>
      </c>
      <c r="M516" s="525">
        <f t="shared" si="116"/>
        <v>0</v>
      </c>
      <c r="N516" s="538">
        <f t="shared" si="116"/>
        <v>0</v>
      </c>
    </row>
    <row r="517" spans="1:14" ht="15.75" customHeight="1" thickBot="1" x14ac:dyDescent="0.3">
      <c r="A517" s="633" t="s">
        <v>455</v>
      </c>
      <c r="B517" s="634"/>
      <c r="C517" s="634"/>
      <c r="D517" s="634"/>
      <c r="E517" s="634"/>
      <c r="F517" s="634"/>
      <c r="G517" s="634"/>
      <c r="H517" s="634"/>
      <c r="I517" s="634"/>
      <c r="J517" s="634"/>
      <c r="K517" s="634"/>
      <c r="L517" s="634"/>
      <c r="M517" s="634"/>
      <c r="N517" s="635"/>
    </row>
    <row r="518" spans="1:14" ht="26.25" thickBot="1" x14ac:dyDescent="0.3">
      <c r="A518" s="427" t="s">
        <v>528</v>
      </c>
      <c r="B518" s="415" t="s">
        <v>534</v>
      </c>
      <c r="C518" s="427" t="s">
        <v>420</v>
      </c>
      <c r="D518" s="415" t="s">
        <v>36</v>
      </c>
      <c r="E518" s="552" t="s">
        <v>533</v>
      </c>
      <c r="F518" s="229" t="s">
        <v>0</v>
      </c>
      <c r="G518" s="229" t="s">
        <v>2</v>
      </c>
      <c r="H518" s="229" t="s">
        <v>37</v>
      </c>
      <c r="I518" s="517" t="s">
        <v>5</v>
      </c>
      <c r="J518" s="542" t="s">
        <v>517</v>
      </c>
      <c r="K518" s="526" t="s">
        <v>518</v>
      </c>
      <c r="L518" s="531" t="s">
        <v>519</v>
      </c>
      <c r="M518" s="524" t="s">
        <v>520</v>
      </c>
      <c r="N518" s="536" t="s">
        <v>608</v>
      </c>
    </row>
    <row r="519" spans="1:14" x14ac:dyDescent="0.25">
      <c r="A519" s="231"/>
      <c r="B519" s="232"/>
      <c r="C519" s="233"/>
      <c r="D519" s="232"/>
      <c r="E519" s="232"/>
      <c r="F519" s="234"/>
      <c r="G519" s="235"/>
      <c r="H519" s="236"/>
      <c r="I519" s="518"/>
      <c r="J519" s="543"/>
      <c r="K519" s="527"/>
      <c r="L519" s="532"/>
      <c r="M519" s="539"/>
      <c r="N519" s="522">
        <f t="shared" ref="N519:N525" si="117">SUM(J519:M519)</f>
        <v>0</v>
      </c>
    </row>
    <row r="520" spans="1:14" x14ac:dyDescent="0.25">
      <c r="A520" s="237"/>
      <c r="B520" s="238"/>
      <c r="C520" s="239"/>
      <c r="D520" s="238"/>
      <c r="E520" s="238"/>
      <c r="F520" s="240"/>
      <c r="G520" s="241"/>
      <c r="H520" s="242"/>
      <c r="I520" s="519"/>
      <c r="J520" s="544"/>
      <c r="K520" s="528"/>
      <c r="L520" s="533"/>
      <c r="M520" s="540"/>
      <c r="N520" s="523">
        <f t="shared" si="117"/>
        <v>0</v>
      </c>
    </row>
    <row r="521" spans="1:14" x14ac:dyDescent="0.25">
      <c r="A521" s="237"/>
      <c r="B521" s="238"/>
      <c r="C521" s="239"/>
      <c r="D521" s="238"/>
      <c r="E521" s="238"/>
      <c r="F521" s="240"/>
      <c r="G521" s="241"/>
      <c r="H521" s="242"/>
      <c r="I521" s="519"/>
      <c r="J521" s="544"/>
      <c r="K521" s="528"/>
      <c r="L521" s="533"/>
      <c r="M521" s="540"/>
      <c r="N521" s="523">
        <f t="shared" si="117"/>
        <v>0</v>
      </c>
    </row>
    <row r="522" spans="1:14" x14ac:dyDescent="0.25">
      <c r="A522" s="237"/>
      <c r="B522" s="238"/>
      <c r="C522" s="239"/>
      <c r="D522" s="238"/>
      <c r="E522" s="238"/>
      <c r="F522" s="240"/>
      <c r="G522" s="241"/>
      <c r="H522" s="242"/>
      <c r="I522" s="519"/>
      <c r="J522" s="544"/>
      <c r="K522" s="528"/>
      <c r="L522" s="533"/>
      <c r="M522" s="540"/>
      <c r="N522" s="523">
        <f t="shared" si="117"/>
        <v>0</v>
      </c>
    </row>
    <row r="523" spans="1:14" x14ac:dyDescent="0.25">
      <c r="A523" s="237"/>
      <c r="B523" s="238"/>
      <c r="C523" s="239"/>
      <c r="D523" s="238"/>
      <c r="E523" s="238"/>
      <c r="F523" s="240"/>
      <c r="G523" s="241"/>
      <c r="H523" s="242"/>
      <c r="I523" s="519"/>
      <c r="J523" s="544"/>
      <c r="K523" s="528"/>
      <c r="L523" s="533"/>
      <c r="M523" s="540"/>
      <c r="N523" s="523">
        <f t="shared" si="117"/>
        <v>0</v>
      </c>
    </row>
    <row r="524" spans="1:14" x14ac:dyDescent="0.25">
      <c r="A524" s="237"/>
      <c r="B524" s="238"/>
      <c r="C524" s="239"/>
      <c r="D524" s="238"/>
      <c r="E524" s="238"/>
      <c r="F524" s="240"/>
      <c r="G524" s="241"/>
      <c r="H524" s="242"/>
      <c r="I524" s="519"/>
      <c r="J524" s="544"/>
      <c r="K524" s="528"/>
      <c r="L524" s="533"/>
      <c r="M524" s="540"/>
      <c r="N524" s="523">
        <f t="shared" si="117"/>
        <v>0</v>
      </c>
    </row>
    <row r="525" spans="1:14" x14ac:dyDescent="0.25">
      <c r="A525" s="237"/>
      <c r="B525" s="238"/>
      <c r="C525" s="239"/>
      <c r="D525" s="238"/>
      <c r="E525" s="238"/>
      <c r="F525" s="240"/>
      <c r="G525" s="241"/>
      <c r="H525" s="242"/>
      <c r="I525" s="519"/>
      <c r="J525" s="544"/>
      <c r="K525" s="528"/>
      <c r="L525" s="533"/>
      <c r="M525" s="540"/>
      <c r="N525" s="523">
        <f t="shared" si="117"/>
        <v>0</v>
      </c>
    </row>
    <row r="526" spans="1:14" x14ac:dyDescent="0.25">
      <c r="A526" s="237"/>
      <c r="B526" s="238"/>
      <c r="C526" s="239"/>
      <c r="D526" s="238"/>
      <c r="E526" s="238"/>
      <c r="F526" s="240"/>
      <c r="G526" s="241"/>
      <c r="H526" s="242"/>
      <c r="I526" s="519"/>
      <c r="J526" s="544"/>
      <c r="K526" s="528"/>
      <c r="L526" s="533"/>
      <c r="M526" s="540"/>
      <c r="N526" s="523">
        <f t="shared" ref="N526:N528" si="118">SUM(J526:M526)</f>
        <v>0</v>
      </c>
    </row>
    <row r="527" spans="1:14" x14ac:dyDescent="0.25">
      <c r="A527" s="237"/>
      <c r="B527" s="238"/>
      <c r="C527" s="239"/>
      <c r="D527" s="238"/>
      <c r="E527" s="238"/>
      <c r="F527" s="240"/>
      <c r="G527" s="241"/>
      <c r="H527" s="242"/>
      <c r="I527" s="519"/>
      <c r="J527" s="544"/>
      <c r="K527" s="528"/>
      <c r="L527" s="533"/>
      <c r="M527" s="540"/>
      <c r="N527" s="523">
        <f t="shared" si="118"/>
        <v>0</v>
      </c>
    </row>
    <row r="528" spans="1:14" ht="15.75" thickBot="1" x14ac:dyDescent="0.3">
      <c r="A528" s="243"/>
      <c r="B528" s="244"/>
      <c r="C528" s="245"/>
      <c r="D528" s="244"/>
      <c r="E528" s="244"/>
      <c r="F528" s="246"/>
      <c r="G528" s="247"/>
      <c r="H528" s="248"/>
      <c r="I528" s="520"/>
      <c r="J528" s="545"/>
      <c r="K528" s="529"/>
      <c r="L528" s="534"/>
      <c r="M528" s="541"/>
      <c r="N528" s="537">
        <f t="shared" si="118"/>
        <v>0</v>
      </c>
    </row>
    <row r="529" spans="1:14" ht="15.75" thickBot="1" x14ac:dyDescent="0.3">
      <c r="A529" s="639" t="s">
        <v>4</v>
      </c>
      <c r="B529" s="640"/>
      <c r="C529" s="640"/>
      <c r="D529" s="640"/>
      <c r="E529" s="640"/>
      <c r="F529" s="640"/>
      <c r="G529" s="640"/>
      <c r="H529" s="641"/>
      <c r="I529" s="521">
        <f>SUM(I519:I528)</f>
        <v>0</v>
      </c>
      <c r="J529" s="546">
        <f t="shared" ref="J529:N529" si="119">SUM(J519:J528)</f>
        <v>0</v>
      </c>
      <c r="K529" s="530">
        <f t="shared" si="119"/>
        <v>0</v>
      </c>
      <c r="L529" s="535">
        <f t="shared" si="119"/>
        <v>0</v>
      </c>
      <c r="M529" s="525">
        <f t="shared" si="119"/>
        <v>0</v>
      </c>
      <c r="N529" s="538">
        <f t="shared" si="119"/>
        <v>0</v>
      </c>
    </row>
    <row r="530" spans="1:14" ht="15.75" customHeight="1" thickBot="1" x14ac:dyDescent="0.3">
      <c r="A530" s="633" t="s">
        <v>456</v>
      </c>
      <c r="B530" s="634"/>
      <c r="C530" s="634"/>
      <c r="D530" s="634"/>
      <c r="E530" s="634"/>
      <c r="F530" s="634"/>
      <c r="G530" s="634"/>
      <c r="H530" s="634"/>
      <c r="I530" s="634"/>
      <c r="J530" s="634"/>
      <c r="K530" s="634"/>
      <c r="L530" s="634"/>
      <c r="M530" s="634"/>
      <c r="N530" s="635"/>
    </row>
    <row r="531" spans="1:14" ht="26.25" thickBot="1" x14ac:dyDescent="0.3">
      <c r="A531" s="427" t="s">
        <v>528</v>
      </c>
      <c r="B531" s="415" t="s">
        <v>534</v>
      </c>
      <c r="C531" s="427" t="s">
        <v>420</v>
      </c>
      <c r="D531" s="415" t="s">
        <v>36</v>
      </c>
      <c r="E531" s="552" t="s">
        <v>533</v>
      </c>
      <c r="F531" s="229" t="s">
        <v>0</v>
      </c>
      <c r="G531" s="229" t="s">
        <v>2</v>
      </c>
      <c r="H531" s="229" t="s">
        <v>37</v>
      </c>
      <c r="I531" s="517" t="s">
        <v>5</v>
      </c>
      <c r="J531" s="542" t="s">
        <v>517</v>
      </c>
      <c r="K531" s="526" t="s">
        <v>518</v>
      </c>
      <c r="L531" s="531" t="s">
        <v>519</v>
      </c>
      <c r="M531" s="524" t="s">
        <v>520</v>
      </c>
      <c r="N531" s="536" t="s">
        <v>608</v>
      </c>
    </row>
    <row r="532" spans="1:14" x14ac:dyDescent="0.25">
      <c r="A532" s="231"/>
      <c r="B532" s="232"/>
      <c r="C532" s="233"/>
      <c r="D532" s="232"/>
      <c r="E532" s="232"/>
      <c r="F532" s="234"/>
      <c r="G532" s="235"/>
      <c r="H532" s="236"/>
      <c r="I532" s="518"/>
      <c r="J532" s="543"/>
      <c r="K532" s="527"/>
      <c r="L532" s="532"/>
      <c r="M532" s="539"/>
      <c r="N532" s="522">
        <f t="shared" ref="N532:N538" si="120">SUM(J532:M532)</f>
        <v>0</v>
      </c>
    </row>
    <row r="533" spans="1:14" x14ac:dyDescent="0.25">
      <c r="A533" s="237"/>
      <c r="B533" s="238"/>
      <c r="C533" s="239"/>
      <c r="D533" s="238"/>
      <c r="E533" s="238"/>
      <c r="F533" s="240"/>
      <c r="G533" s="241"/>
      <c r="H533" s="242"/>
      <c r="I533" s="519"/>
      <c r="J533" s="544"/>
      <c r="K533" s="528"/>
      <c r="L533" s="533"/>
      <c r="M533" s="540"/>
      <c r="N533" s="523">
        <f t="shared" si="120"/>
        <v>0</v>
      </c>
    </row>
    <row r="534" spans="1:14" x14ac:dyDescent="0.25">
      <c r="A534" s="237"/>
      <c r="B534" s="238"/>
      <c r="C534" s="239"/>
      <c r="D534" s="238"/>
      <c r="E534" s="238"/>
      <c r="F534" s="240"/>
      <c r="G534" s="241"/>
      <c r="H534" s="242"/>
      <c r="I534" s="519"/>
      <c r="J534" s="544"/>
      <c r="K534" s="528"/>
      <c r="L534" s="533"/>
      <c r="M534" s="540"/>
      <c r="N534" s="523">
        <f t="shared" si="120"/>
        <v>0</v>
      </c>
    </row>
    <row r="535" spans="1:14" x14ac:dyDescent="0.25">
      <c r="A535" s="237"/>
      <c r="B535" s="238"/>
      <c r="C535" s="239"/>
      <c r="D535" s="238"/>
      <c r="E535" s="238"/>
      <c r="F535" s="240"/>
      <c r="G535" s="241"/>
      <c r="H535" s="242"/>
      <c r="I535" s="519"/>
      <c r="J535" s="544"/>
      <c r="K535" s="528"/>
      <c r="L535" s="533"/>
      <c r="M535" s="540"/>
      <c r="N535" s="523">
        <f t="shared" si="120"/>
        <v>0</v>
      </c>
    </row>
    <row r="536" spans="1:14" x14ac:dyDescent="0.25">
      <c r="A536" s="237"/>
      <c r="B536" s="238"/>
      <c r="C536" s="239"/>
      <c r="D536" s="238"/>
      <c r="E536" s="238"/>
      <c r="F536" s="240"/>
      <c r="G536" s="241"/>
      <c r="H536" s="242"/>
      <c r="I536" s="519"/>
      <c r="J536" s="544"/>
      <c r="K536" s="528"/>
      <c r="L536" s="533"/>
      <c r="M536" s="540"/>
      <c r="N536" s="523">
        <f t="shared" si="120"/>
        <v>0</v>
      </c>
    </row>
    <row r="537" spans="1:14" x14ac:dyDescent="0.25">
      <c r="A537" s="237"/>
      <c r="B537" s="238"/>
      <c r="C537" s="239"/>
      <c r="D537" s="238"/>
      <c r="E537" s="238"/>
      <c r="F537" s="240"/>
      <c r="G537" s="241"/>
      <c r="H537" s="242"/>
      <c r="I537" s="519"/>
      <c r="J537" s="544"/>
      <c r="K537" s="528"/>
      <c r="L537" s="533"/>
      <c r="M537" s="540"/>
      <c r="N537" s="523">
        <f t="shared" si="120"/>
        <v>0</v>
      </c>
    </row>
    <row r="538" spans="1:14" x14ac:dyDescent="0.25">
      <c r="A538" s="237"/>
      <c r="B538" s="238"/>
      <c r="C538" s="239"/>
      <c r="D538" s="238"/>
      <c r="E538" s="238"/>
      <c r="F538" s="240"/>
      <c r="G538" s="241"/>
      <c r="H538" s="242"/>
      <c r="I538" s="519"/>
      <c r="J538" s="544"/>
      <c r="K538" s="528"/>
      <c r="L538" s="533"/>
      <c r="M538" s="540"/>
      <c r="N538" s="523">
        <f t="shared" si="120"/>
        <v>0</v>
      </c>
    </row>
    <row r="539" spans="1:14" x14ac:dyDescent="0.25">
      <c r="A539" s="237"/>
      <c r="B539" s="238"/>
      <c r="C539" s="239"/>
      <c r="D539" s="238"/>
      <c r="E539" s="238"/>
      <c r="F539" s="240"/>
      <c r="G539" s="241"/>
      <c r="H539" s="242"/>
      <c r="I539" s="519"/>
      <c r="J539" s="544"/>
      <c r="K539" s="528"/>
      <c r="L539" s="533"/>
      <c r="M539" s="540"/>
      <c r="N539" s="523">
        <f t="shared" ref="N539:N541" si="121">SUM(J539:M539)</f>
        <v>0</v>
      </c>
    </row>
    <row r="540" spans="1:14" x14ac:dyDescent="0.25">
      <c r="A540" s="237"/>
      <c r="B540" s="238"/>
      <c r="C540" s="239"/>
      <c r="D540" s="238"/>
      <c r="E540" s="238"/>
      <c r="F540" s="240"/>
      <c r="G540" s="241"/>
      <c r="H540" s="242"/>
      <c r="I540" s="519"/>
      <c r="J540" s="544"/>
      <c r="K540" s="528"/>
      <c r="L540" s="533"/>
      <c r="M540" s="540"/>
      <c r="N540" s="523">
        <f t="shared" si="121"/>
        <v>0</v>
      </c>
    </row>
    <row r="541" spans="1:14" ht="15.75" thickBot="1" x14ac:dyDescent="0.3">
      <c r="A541" s="243"/>
      <c r="B541" s="244"/>
      <c r="C541" s="245"/>
      <c r="D541" s="244"/>
      <c r="E541" s="244"/>
      <c r="F541" s="246"/>
      <c r="G541" s="247"/>
      <c r="H541" s="248"/>
      <c r="I541" s="520"/>
      <c r="J541" s="545"/>
      <c r="K541" s="529"/>
      <c r="L541" s="534"/>
      <c r="M541" s="541"/>
      <c r="N541" s="537">
        <f t="shared" si="121"/>
        <v>0</v>
      </c>
    </row>
    <row r="542" spans="1:14" ht="15.75" thickBot="1" x14ac:dyDescent="0.3">
      <c r="A542" s="639" t="s">
        <v>4</v>
      </c>
      <c r="B542" s="640"/>
      <c r="C542" s="640"/>
      <c r="D542" s="640"/>
      <c r="E542" s="640"/>
      <c r="F542" s="640"/>
      <c r="G542" s="640"/>
      <c r="H542" s="641"/>
      <c r="I542" s="521">
        <f>SUM(I532:I541)</f>
        <v>0</v>
      </c>
      <c r="J542" s="546">
        <f t="shared" ref="J542:N542" si="122">SUM(J532:J541)</f>
        <v>0</v>
      </c>
      <c r="K542" s="530">
        <f t="shared" si="122"/>
        <v>0</v>
      </c>
      <c r="L542" s="535">
        <f t="shared" si="122"/>
        <v>0</v>
      </c>
      <c r="M542" s="525">
        <f t="shared" si="122"/>
        <v>0</v>
      </c>
      <c r="N542" s="538">
        <f t="shared" si="122"/>
        <v>0</v>
      </c>
    </row>
    <row r="543" spans="1:14" ht="15.75" customHeight="1" thickBot="1" x14ac:dyDescent="0.3">
      <c r="A543" s="633" t="s">
        <v>457</v>
      </c>
      <c r="B543" s="634"/>
      <c r="C543" s="634"/>
      <c r="D543" s="634"/>
      <c r="E543" s="634"/>
      <c r="F543" s="634"/>
      <c r="G543" s="634"/>
      <c r="H543" s="634"/>
      <c r="I543" s="634"/>
      <c r="J543" s="634"/>
      <c r="K543" s="634"/>
      <c r="L543" s="634"/>
      <c r="M543" s="634"/>
      <c r="N543" s="635"/>
    </row>
    <row r="544" spans="1:14" ht="26.25" thickBot="1" x14ac:dyDescent="0.3">
      <c r="A544" s="427" t="s">
        <v>418</v>
      </c>
      <c r="B544" s="415" t="s">
        <v>419</v>
      </c>
      <c r="C544" s="427" t="s">
        <v>420</v>
      </c>
      <c r="D544" s="415" t="s">
        <v>36</v>
      </c>
      <c r="E544" s="552" t="s">
        <v>533</v>
      </c>
      <c r="F544" s="229" t="s">
        <v>0</v>
      </c>
      <c r="G544" s="229" t="s">
        <v>2</v>
      </c>
      <c r="H544" s="229" t="s">
        <v>37</v>
      </c>
      <c r="I544" s="517" t="s">
        <v>5</v>
      </c>
      <c r="J544" s="542" t="s">
        <v>517</v>
      </c>
      <c r="K544" s="526" t="s">
        <v>518</v>
      </c>
      <c r="L544" s="531" t="s">
        <v>519</v>
      </c>
      <c r="M544" s="524" t="s">
        <v>520</v>
      </c>
      <c r="N544" s="536" t="s">
        <v>608</v>
      </c>
    </row>
    <row r="545" spans="1:14" x14ac:dyDescent="0.25">
      <c r="A545" s="231"/>
      <c r="B545" s="232"/>
      <c r="C545" s="233"/>
      <c r="D545" s="232"/>
      <c r="E545" s="232"/>
      <c r="F545" s="234"/>
      <c r="G545" s="235"/>
      <c r="H545" s="236"/>
      <c r="I545" s="518"/>
      <c r="J545" s="543"/>
      <c r="K545" s="527"/>
      <c r="L545" s="532"/>
      <c r="M545" s="539"/>
      <c r="N545" s="522">
        <f t="shared" ref="N545:N551" si="123">SUM(J545:M545)</f>
        <v>0</v>
      </c>
    </row>
    <row r="546" spans="1:14" x14ac:dyDescent="0.25">
      <c r="A546" s="237"/>
      <c r="B546" s="238"/>
      <c r="C546" s="239"/>
      <c r="D546" s="238"/>
      <c r="E546" s="238"/>
      <c r="F546" s="240"/>
      <c r="G546" s="241"/>
      <c r="H546" s="242"/>
      <c r="I546" s="519"/>
      <c r="J546" s="544"/>
      <c r="K546" s="528"/>
      <c r="L546" s="533"/>
      <c r="M546" s="540"/>
      <c r="N546" s="523">
        <f t="shared" si="123"/>
        <v>0</v>
      </c>
    </row>
    <row r="547" spans="1:14" x14ac:dyDescent="0.25">
      <c r="A547" s="237"/>
      <c r="B547" s="238"/>
      <c r="C547" s="239"/>
      <c r="D547" s="238"/>
      <c r="E547" s="238"/>
      <c r="F547" s="240"/>
      <c r="G547" s="241"/>
      <c r="H547" s="242"/>
      <c r="I547" s="519"/>
      <c r="J547" s="544"/>
      <c r="K547" s="528"/>
      <c r="L547" s="533"/>
      <c r="M547" s="540"/>
      <c r="N547" s="523">
        <f t="shared" si="123"/>
        <v>0</v>
      </c>
    </row>
    <row r="548" spans="1:14" x14ac:dyDescent="0.25">
      <c r="A548" s="237"/>
      <c r="B548" s="238"/>
      <c r="C548" s="239"/>
      <c r="D548" s="238"/>
      <c r="E548" s="238"/>
      <c r="F548" s="240"/>
      <c r="G548" s="241"/>
      <c r="H548" s="242"/>
      <c r="I548" s="519"/>
      <c r="J548" s="544"/>
      <c r="K548" s="528"/>
      <c r="L548" s="533"/>
      <c r="M548" s="540"/>
      <c r="N548" s="523">
        <f t="shared" si="123"/>
        <v>0</v>
      </c>
    </row>
    <row r="549" spans="1:14" x14ac:dyDescent="0.25">
      <c r="A549" s="237"/>
      <c r="B549" s="238"/>
      <c r="C549" s="239"/>
      <c r="D549" s="238"/>
      <c r="E549" s="238"/>
      <c r="F549" s="240"/>
      <c r="G549" s="241"/>
      <c r="H549" s="242"/>
      <c r="I549" s="519"/>
      <c r="J549" s="544"/>
      <c r="K549" s="528"/>
      <c r="L549" s="533"/>
      <c r="M549" s="540"/>
      <c r="N549" s="523">
        <f t="shared" si="123"/>
        <v>0</v>
      </c>
    </row>
    <row r="550" spans="1:14" x14ac:dyDescent="0.25">
      <c r="A550" s="237"/>
      <c r="B550" s="238"/>
      <c r="C550" s="239"/>
      <c r="D550" s="238"/>
      <c r="E550" s="238"/>
      <c r="F550" s="240"/>
      <c r="G550" s="241"/>
      <c r="H550" s="242"/>
      <c r="I550" s="519"/>
      <c r="J550" s="544"/>
      <c r="K550" s="528"/>
      <c r="L550" s="533"/>
      <c r="M550" s="540"/>
      <c r="N550" s="523">
        <f t="shared" si="123"/>
        <v>0</v>
      </c>
    </row>
    <row r="551" spans="1:14" x14ac:dyDescent="0.25">
      <c r="A551" s="237"/>
      <c r="B551" s="238"/>
      <c r="C551" s="239"/>
      <c r="D551" s="238"/>
      <c r="E551" s="238"/>
      <c r="F551" s="240"/>
      <c r="G551" s="241"/>
      <c r="H551" s="242"/>
      <c r="I551" s="519"/>
      <c r="J551" s="544"/>
      <c r="K551" s="528"/>
      <c r="L551" s="533"/>
      <c r="M551" s="540"/>
      <c r="N551" s="523">
        <f t="shared" si="123"/>
        <v>0</v>
      </c>
    </row>
    <row r="552" spans="1:14" x14ac:dyDescent="0.25">
      <c r="A552" s="237"/>
      <c r="B552" s="238"/>
      <c r="C552" s="239"/>
      <c r="D552" s="238"/>
      <c r="E552" s="238"/>
      <c r="F552" s="240"/>
      <c r="G552" s="241"/>
      <c r="H552" s="242"/>
      <c r="I552" s="519"/>
      <c r="J552" s="544"/>
      <c r="K552" s="528"/>
      <c r="L552" s="533"/>
      <c r="M552" s="540"/>
      <c r="N552" s="523">
        <f t="shared" ref="N552:N554" si="124">SUM(J552:M552)</f>
        <v>0</v>
      </c>
    </row>
    <row r="553" spans="1:14" x14ac:dyDescent="0.25">
      <c r="A553" s="237"/>
      <c r="B553" s="238"/>
      <c r="C553" s="239"/>
      <c r="D553" s="238"/>
      <c r="E553" s="238"/>
      <c r="F553" s="240"/>
      <c r="G553" s="241"/>
      <c r="H553" s="242"/>
      <c r="I553" s="519"/>
      <c r="J553" s="544"/>
      <c r="K553" s="528"/>
      <c r="L553" s="533"/>
      <c r="M553" s="540"/>
      <c r="N553" s="523">
        <f t="shared" si="124"/>
        <v>0</v>
      </c>
    </row>
    <row r="554" spans="1:14" ht="15.75" thickBot="1" x14ac:dyDescent="0.3">
      <c r="A554" s="243"/>
      <c r="B554" s="244"/>
      <c r="C554" s="245"/>
      <c r="D554" s="244"/>
      <c r="E554" s="244"/>
      <c r="F554" s="246"/>
      <c r="G554" s="247"/>
      <c r="H554" s="248"/>
      <c r="I554" s="520"/>
      <c r="J554" s="545"/>
      <c r="K554" s="529"/>
      <c r="L554" s="534"/>
      <c r="M554" s="541"/>
      <c r="N554" s="537">
        <f t="shared" si="124"/>
        <v>0</v>
      </c>
    </row>
    <row r="555" spans="1:14" ht="15.75" thickBot="1" x14ac:dyDescent="0.3">
      <c r="A555" s="639" t="s">
        <v>4</v>
      </c>
      <c r="B555" s="640"/>
      <c r="C555" s="640"/>
      <c r="D555" s="640"/>
      <c r="E555" s="640"/>
      <c r="F555" s="640"/>
      <c r="G555" s="640"/>
      <c r="H555" s="641"/>
      <c r="I555" s="521">
        <f>SUM(I545:I554)</f>
        <v>0</v>
      </c>
      <c r="J555" s="546">
        <f t="shared" ref="J555:N555" si="125">SUM(J545:J554)</f>
        <v>0</v>
      </c>
      <c r="K555" s="530">
        <f t="shared" si="125"/>
        <v>0</v>
      </c>
      <c r="L555" s="535">
        <f t="shared" si="125"/>
        <v>0</v>
      </c>
      <c r="M555" s="525">
        <f t="shared" si="125"/>
        <v>0</v>
      </c>
      <c r="N555" s="538">
        <f t="shared" si="125"/>
        <v>0</v>
      </c>
    </row>
    <row r="556" spans="1:14" ht="15.75" customHeight="1" thickBot="1" x14ac:dyDescent="0.3">
      <c r="A556" s="633" t="s">
        <v>615</v>
      </c>
      <c r="B556" s="634"/>
      <c r="C556" s="634"/>
      <c r="D556" s="634"/>
      <c r="E556" s="634"/>
      <c r="F556" s="634"/>
      <c r="G556" s="634"/>
      <c r="H556" s="634"/>
      <c r="I556" s="634"/>
      <c r="J556" s="634"/>
      <c r="K556" s="634"/>
      <c r="L556" s="634"/>
      <c r="M556" s="634"/>
      <c r="N556" s="635"/>
    </row>
    <row r="557" spans="1:14" ht="26.25" thickBot="1" x14ac:dyDescent="0.3">
      <c r="A557" s="427" t="s">
        <v>418</v>
      </c>
      <c r="B557" s="415" t="s">
        <v>419</v>
      </c>
      <c r="C557" s="427" t="s">
        <v>420</v>
      </c>
      <c r="D557" s="415" t="s">
        <v>36</v>
      </c>
      <c r="E557" s="552" t="s">
        <v>533</v>
      </c>
      <c r="F557" s="229" t="s">
        <v>0</v>
      </c>
      <c r="G557" s="229" t="s">
        <v>2</v>
      </c>
      <c r="H557" s="229" t="s">
        <v>37</v>
      </c>
      <c r="I557" s="517" t="s">
        <v>5</v>
      </c>
      <c r="J557" s="542" t="s">
        <v>517</v>
      </c>
      <c r="K557" s="526" t="s">
        <v>518</v>
      </c>
      <c r="L557" s="531" t="s">
        <v>519</v>
      </c>
      <c r="M557" s="524" t="s">
        <v>520</v>
      </c>
      <c r="N557" s="536" t="s">
        <v>608</v>
      </c>
    </row>
    <row r="558" spans="1:14" x14ac:dyDescent="0.25">
      <c r="A558" s="231"/>
      <c r="B558" s="232"/>
      <c r="C558" s="233"/>
      <c r="D558" s="232"/>
      <c r="E558" s="232"/>
      <c r="F558" s="234"/>
      <c r="G558" s="235"/>
      <c r="H558" s="236"/>
      <c r="I558" s="518"/>
      <c r="J558" s="543"/>
      <c r="K558" s="527"/>
      <c r="L558" s="532"/>
      <c r="M558" s="539"/>
      <c r="N558" s="522">
        <f t="shared" ref="N558:N564" si="126">SUM(J558:M558)</f>
        <v>0</v>
      </c>
    </row>
    <row r="559" spans="1:14" x14ac:dyDescent="0.25">
      <c r="A559" s="237"/>
      <c r="B559" s="238"/>
      <c r="C559" s="239"/>
      <c r="D559" s="238"/>
      <c r="E559" s="238"/>
      <c r="F559" s="240"/>
      <c r="G559" s="241"/>
      <c r="H559" s="242"/>
      <c r="I559" s="519"/>
      <c r="J559" s="544"/>
      <c r="K559" s="528"/>
      <c r="L559" s="533"/>
      <c r="M559" s="540"/>
      <c r="N559" s="523">
        <f t="shared" si="126"/>
        <v>0</v>
      </c>
    </row>
    <row r="560" spans="1:14" x14ac:dyDescent="0.25">
      <c r="A560" s="237"/>
      <c r="B560" s="238"/>
      <c r="C560" s="239"/>
      <c r="D560" s="238"/>
      <c r="E560" s="238"/>
      <c r="F560" s="240"/>
      <c r="G560" s="241"/>
      <c r="H560" s="242"/>
      <c r="I560" s="519"/>
      <c r="J560" s="544"/>
      <c r="K560" s="528"/>
      <c r="L560" s="533"/>
      <c r="M560" s="540"/>
      <c r="N560" s="523">
        <f t="shared" si="126"/>
        <v>0</v>
      </c>
    </row>
    <row r="561" spans="1:14" x14ac:dyDescent="0.25">
      <c r="A561" s="237"/>
      <c r="B561" s="238"/>
      <c r="C561" s="239"/>
      <c r="D561" s="238"/>
      <c r="E561" s="238"/>
      <c r="F561" s="240"/>
      <c r="G561" s="241"/>
      <c r="H561" s="242"/>
      <c r="I561" s="519"/>
      <c r="J561" s="544"/>
      <c r="K561" s="528"/>
      <c r="L561" s="533"/>
      <c r="M561" s="540"/>
      <c r="N561" s="523">
        <f t="shared" si="126"/>
        <v>0</v>
      </c>
    </row>
    <row r="562" spans="1:14" x14ac:dyDescent="0.25">
      <c r="A562" s="237"/>
      <c r="B562" s="238"/>
      <c r="C562" s="239"/>
      <c r="D562" s="238"/>
      <c r="E562" s="238"/>
      <c r="F562" s="240"/>
      <c r="G562" s="241"/>
      <c r="H562" s="242"/>
      <c r="I562" s="519"/>
      <c r="J562" s="544"/>
      <c r="K562" s="528"/>
      <c r="L562" s="533"/>
      <c r="M562" s="540"/>
      <c r="N562" s="523">
        <f t="shared" si="126"/>
        <v>0</v>
      </c>
    </row>
    <row r="563" spans="1:14" x14ac:dyDescent="0.25">
      <c r="A563" s="237"/>
      <c r="B563" s="238"/>
      <c r="C563" s="239"/>
      <c r="D563" s="238"/>
      <c r="E563" s="238"/>
      <c r="F563" s="240"/>
      <c r="G563" s="241"/>
      <c r="H563" s="242"/>
      <c r="I563" s="519"/>
      <c r="J563" s="544"/>
      <c r="K563" s="528"/>
      <c r="L563" s="533"/>
      <c r="M563" s="540"/>
      <c r="N563" s="523">
        <f t="shared" si="126"/>
        <v>0</v>
      </c>
    </row>
    <row r="564" spans="1:14" x14ac:dyDescent="0.25">
      <c r="A564" s="237"/>
      <c r="B564" s="238"/>
      <c r="C564" s="239"/>
      <c r="D564" s="238"/>
      <c r="E564" s="238"/>
      <c r="F564" s="240"/>
      <c r="G564" s="241"/>
      <c r="H564" s="242"/>
      <c r="I564" s="519"/>
      <c r="J564" s="544"/>
      <c r="K564" s="528"/>
      <c r="L564" s="533"/>
      <c r="M564" s="540"/>
      <c r="N564" s="523">
        <f t="shared" si="126"/>
        <v>0</v>
      </c>
    </row>
    <row r="565" spans="1:14" x14ac:dyDescent="0.25">
      <c r="A565" s="237"/>
      <c r="B565" s="238"/>
      <c r="C565" s="239"/>
      <c r="D565" s="238"/>
      <c r="E565" s="238"/>
      <c r="F565" s="240"/>
      <c r="G565" s="241"/>
      <c r="H565" s="242"/>
      <c r="I565" s="519"/>
      <c r="J565" s="544"/>
      <c r="K565" s="528"/>
      <c r="L565" s="533"/>
      <c r="M565" s="540"/>
      <c r="N565" s="523">
        <f t="shared" ref="N565:N567" si="127">SUM(J565:M565)</f>
        <v>0</v>
      </c>
    </row>
    <row r="566" spans="1:14" x14ac:dyDescent="0.25">
      <c r="A566" s="237"/>
      <c r="B566" s="238"/>
      <c r="C566" s="239"/>
      <c r="D566" s="238"/>
      <c r="E566" s="238"/>
      <c r="F566" s="240"/>
      <c r="G566" s="241"/>
      <c r="H566" s="242"/>
      <c r="I566" s="519"/>
      <c r="J566" s="544"/>
      <c r="K566" s="528"/>
      <c r="L566" s="533"/>
      <c r="M566" s="540"/>
      <c r="N566" s="523">
        <f t="shared" si="127"/>
        <v>0</v>
      </c>
    </row>
    <row r="567" spans="1:14" ht="15.75" thickBot="1" x14ac:dyDescent="0.3">
      <c r="A567" s="243"/>
      <c r="B567" s="244"/>
      <c r="C567" s="245"/>
      <c r="D567" s="244"/>
      <c r="E567" s="244"/>
      <c r="F567" s="246"/>
      <c r="G567" s="247"/>
      <c r="H567" s="248"/>
      <c r="I567" s="520"/>
      <c r="J567" s="545"/>
      <c r="K567" s="529"/>
      <c r="L567" s="534"/>
      <c r="M567" s="541"/>
      <c r="N567" s="537">
        <f t="shared" si="127"/>
        <v>0</v>
      </c>
    </row>
    <row r="568" spans="1:14" ht="15.75" thickBot="1" x14ac:dyDescent="0.3">
      <c r="A568" s="639" t="s">
        <v>4</v>
      </c>
      <c r="B568" s="640"/>
      <c r="C568" s="640"/>
      <c r="D568" s="640"/>
      <c r="E568" s="640"/>
      <c r="F568" s="640"/>
      <c r="G568" s="640"/>
      <c r="H568" s="641"/>
      <c r="I568" s="521">
        <f>SUM(I558:I567)</f>
        <v>0</v>
      </c>
      <c r="J568" s="546">
        <f t="shared" ref="J568:N568" si="128">SUM(J558:J567)</f>
        <v>0</v>
      </c>
      <c r="K568" s="530">
        <f t="shared" si="128"/>
        <v>0</v>
      </c>
      <c r="L568" s="535">
        <f t="shared" si="128"/>
        <v>0</v>
      </c>
      <c r="M568" s="525">
        <f t="shared" si="128"/>
        <v>0</v>
      </c>
      <c r="N568" s="538">
        <f t="shared" si="128"/>
        <v>0</v>
      </c>
    </row>
    <row r="569" spans="1:14" ht="15.75" customHeight="1" thickBot="1" x14ac:dyDescent="0.3">
      <c r="A569" s="633" t="s">
        <v>616</v>
      </c>
      <c r="B569" s="634"/>
      <c r="C569" s="634"/>
      <c r="D569" s="634"/>
      <c r="E569" s="634"/>
      <c r="F569" s="634"/>
      <c r="G569" s="634"/>
      <c r="H569" s="634"/>
      <c r="I569" s="634"/>
      <c r="J569" s="634"/>
      <c r="K569" s="634"/>
      <c r="L569" s="634"/>
      <c r="M569" s="634"/>
      <c r="N569" s="635"/>
    </row>
    <row r="570" spans="1:14" ht="26.25" thickBot="1" x14ac:dyDescent="0.3">
      <c r="A570" s="427" t="s">
        <v>418</v>
      </c>
      <c r="B570" s="415" t="s">
        <v>419</v>
      </c>
      <c r="C570" s="427" t="s">
        <v>420</v>
      </c>
      <c r="D570" s="415" t="s">
        <v>36</v>
      </c>
      <c r="E570" s="552" t="s">
        <v>533</v>
      </c>
      <c r="F570" s="229" t="s">
        <v>0</v>
      </c>
      <c r="G570" s="229" t="s">
        <v>2</v>
      </c>
      <c r="H570" s="229" t="s">
        <v>37</v>
      </c>
      <c r="I570" s="517" t="s">
        <v>5</v>
      </c>
      <c r="J570" s="542" t="s">
        <v>517</v>
      </c>
      <c r="K570" s="526" t="s">
        <v>518</v>
      </c>
      <c r="L570" s="531" t="s">
        <v>519</v>
      </c>
      <c r="M570" s="524" t="s">
        <v>520</v>
      </c>
      <c r="N570" s="536" t="s">
        <v>608</v>
      </c>
    </row>
    <row r="571" spans="1:14" x14ac:dyDescent="0.25">
      <c r="A571" s="231"/>
      <c r="B571" s="232"/>
      <c r="C571" s="233"/>
      <c r="D571" s="232"/>
      <c r="E571" s="232"/>
      <c r="F571" s="234"/>
      <c r="G571" s="235"/>
      <c r="H571" s="236"/>
      <c r="I571" s="518"/>
      <c r="J571" s="543"/>
      <c r="K571" s="527"/>
      <c r="L571" s="532"/>
      <c r="M571" s="539"/>
      <c r="N571" s="522">
        <f t="shared" ref="N571:N577" si="129">SUM(J571:M571)</f>
        <v>0</v>
      </c>
    </row>
    <row r="572" spans="1:14" x14ac:dyDescent="0.25">
      <c r="A572" s="237"/>
      <c r="B572" s="238"/>
      <c r="C572" s="239"/>
      <c r="D572" s="238"/>
      <c r="E572" s="238"/>
      <c r="F572" s="240"/>
      <c r="G572" s="241"/>
      <c r="H572" s="242"/>
      <c r="I572" s="519"/>
      <c r="J572" s="544"/>
      <c r="K572" s="528"/>
      <c r="L572" s="533"/>
      <c r="M572" s="540"/>
      <c r="N572" s="523">
        <f t="shared" si="129"/>
        <v>0</v>
      </c>
    </row>
    <row r="573" spans="1:14" x14ac:dyDescent="0.25">
      <c r="A573" s="237"/>
      <c r="B573" s="238"/>
      <c r="C573" s="239"/>
      <c r="D573" s="238"/>
      <c r="E573" s="238"/>
      <c r="F573" s="240"/>
      <c r="G573" s="241"/>
      <c r="H573" s="242"/>
      <c r="I573" s="519"/>
      <c r="J573" s="544"/>
      <c r="K573" s="528"/>
      <c r="L573" s="533"/>
      <c r="M573" s="540"/>
      <c r="N573" s="523">
        <f t="shared" si="129"/>
        <v>0</v>
      </c>
    </row>
    <row r="574" spans="1:14" x14ac:dyDescent="0.25">
      <c r="A574" s="237"/>
      <c r="B574" s="238"/>
      <c r="C574" s="239"/>
      <c r="D574" s="238"/>
      <c r="E574" s="238"/>
      <c r="F574" s="240"/>
      <c r="G574" s="241"/>
      <c r="H574" s="242"/>
      <c r="I574" s="519"/>
      <c r="J574" s="544"/>
      <c r="K574" s="528"/>
      <c r="L574" s="533"/>
      <c r="M574" s="540"/>
      <c r="N574" s="523">
        <f t="shared" si="129"/>
        <v>0</v>
      </c>
    </row>
    <row r="575" spans="1:14" x14ac:dyDescent="0.25">
      <c r="A575" s="237"/>
      <c r="B575" s="238"/>
      <c r="C575" s="239"/>
      <c r="D575" s="238"/>
      <c r="E575" s="238"/>
      <c r="F575" s="240"/>
      <c r="G575" s="241"/>
      <c r="H575" s="242"/>
      <c r="I575" s="519"/>
      <c r="J575" s="544"/>
      <c r="K575" s="528"/>
      <c r="L575" s="533"/>
      <c r="M575" s="540"/>
      <c r="N575" s="523">
        <f t="shared" si="129"/>
        <v>0</v>
      </c>
    </row>
    <row r="576" spans="1:14" x14ac:dyDescent="0.25">
      <c r="A576" s="237"/>
      <c r="B576" s="238"/>
      <c r="C576" s="239"/>
      <c r="D576" s="238"/>
      <c r="E576" s="238"/>
      <c r="F576" s="240"/>
      <c r="G576" s="241"/>
      <c r="H576" s="242"/>
      <c r="I576" s="519"/>
      <c r="J576" s="544"/>
      <c r="K576" s="528"/>
      <c r="L576" s="533"/>
      <c r="M576" s="540"/>
      <c r="N576" s="523">
        <f t="shared" si="129"/>
        <v>0</v>
      </c>
    </row>
    <row r="577" spans="1:14" x14ac:dyDescent="0.25">
      <c r="A577" s="237"/>
      <c r="B577" s="238"/>
      <c r="C577" s="239"/>
      <c r="D577" s="238"/>
      <c r="E577" s="238"/>
      <c r="F577" s="240"/>
      <c r="G577" s="241"/>
      <c r="H577" s="242"/>
      <c r="I577" s="519"/>
      <c r="J577" s="544"/>
      <c r="K577" s="528"/>
      <c r="L577" s="533"/>
      <c r="M577" s="540"/>
      <c r="N577" s="523">
        <f t="shared" si="129"/>
        <v>0</v>
      </c>
    </row>
    <row r="578" spans="1:14" x14ac:dyDescent="0.25">
      <c r="A578" s="237"/>
      <c r="B578" s="238"/>
      <c r="C578" s="239"/>
      <c r="D578" s="238"/>
      <c r="E578" s="238"/>
      <c r="F578" s="240"/>
      <c r="G578" s="241"/>
      <c r="H578" s="242"/>
      <c r="I578" s="519"/>
      <c r="J578" s="544"/>
      <c r="K578" s="528"/>
      <c r="L578" s="533"/>
      <c r="M578" s="540"/>
      <c r="N578" s="523">
        <f t="shared" ref="N578:N580" si="130">SUM(J578:M578)</f>
        <v>0</v>
      </c>
    </row>
    <row r="579" spans="1:14" x14ac:dyDescent="0.25">
      <c r="A579" s="237"/>
      <c r="B579" s="238"/>
      <c r="C579" s="239"/>
      <c r="D579" s="238"/>
      <c r="E579" s="238"/>
      <c r="F579" s="240"/>
      <c r="G579" s="241"/>
      <c r="H579" s="242"/>
      <c r="I579" s="519"/>
      <c r="J579" s="544"/>
      <c r="K579" s="528"/>
      <c r="L579" s="533"/>
      <c r="M579" s="540"/>
      <c r="N579" s="523">
        <f t="shared" si="130"/>
        <v>0</v>
      </c>
    </row>
    <row r="580" spans="1:14" ht="15.75" thickBot="1" x14ac:dyDescent="0.3">
      <c r="A580" s="243"/>
      <c r="B580" s="244"/>
      <c r="C580" s="245"/>
      <c r="D580" s="244"/>
      <c r="E580" s="244"/>
      <c r="F580" s="246"/>
      <c r="G580" s="247"/>
      <c r="H580" s="248"/>
      <c r="I580" s="520"/>
      <c r="J580" s="545"/>
      <c r="K580" s="529"/>
      <c r="L580" s="534"/>
      <c r="M580" s="541"/>
      <c r="N580" s="537">
        <f t="shared" si="130"/>
        <v>0</v>
      </c>
    </row>
    <row r="581" spans="1:14" ht="15.75" thickBot="1" x14ac:dyDescent="0.3">
      <c r="A581" s="639" t="s">
        <v>4</v>
      </c>
      <c r="B581" s="640"/>
      <c r="C581" s="640"/>
      <c r="D581" s="640"/>
      <c r="E581" s="640"/>
      <c r="F581" s="640"/>
      <c r="G581" s="640"/>
      <c r="H581" s="641"/>
      <c r="I581" s="521">
        <f>SUM(I571:I580)</f>
        <v>0</v>
      </c>
      <c r="J581" s="546">
        <f t="shared" ref="J581:N581" si="131">SUM(J571:J580)</f>
        <v>0</v>
      </c>
      <c r="K581" s="530">
        <f t="shared" si="131"/>
        <v>0</v>
      </c>
      <c r="L581" s="535">
        <f t="shared" si="131"/>
        <v>0</v>
      </c>
      <c r="M581" s="525">
        <f t="shared" si="131"/>
        <v>0</v>
      </c>
      <c r="N581" s="538">
        <f t="shared" si="131"/>
        <v>0</v>
      </c>
    </row>
    <row r="582" spans="1:14" ht="15.75" customHeight="1" thickBot="1" x14ac:dyDescent="0.3">
      <c r="A582" s="633" t="s">
        <v>617</v>
      </c>
      <c r="B582" s="634"/>
      <c r="C582" s="634"/>
      <c r="D582" s="634"/>
      <c r="E582" s="634"/>
      <c r="F582" s="634"/>
      <c r="G582" s="634"/>
      <c r="H582" s="634"/>
      <c r="I582" s="634"/>
      <c r="J582" s="634"/>
      <c r="K582" s="634"/>
      <c r="L582" s="634"/>
      <c r="M582" s="634"/>
      <c r="N582" s="635"/>
    </row>
    <row r="583" spans="1:14" ht="26.25" thickBot="1" x14ac:dyDescent="0.3">
      <c r="A583" s="427" t="s">
        <v>418</v>
      </c>
      <c r="B583" s="415" t="s">
        <v>419</v>
      </c>
      <c r="C583" s="427" t="s">
        <v>420</v>
      </c>
      <c r="D583" s="415" t="s">
        <v>36</v>
      </c>
      <c r="E583" s="552" t="s">
        <v>533</v>
      </c>
      <c r="F583" s="229" t="s">
        <v>0</v>
      </c>
      <c r="G583" s="229" t="s">
        <v>2</v>
      </c>
      <c r="H583" s="229" t="s">
        <v>37</v>
      </c>
      <c r="I583" s="517" t="s">
        <v>5</v>
      </c>
      <c r="J583" s="542" t="s">
        <v>517</v>
      </c>
      <c r="K583" s="526" t="s">
        <v>518</v>
      </c>
      <c r="L583" s="531" t="s">
        <v>519</v>
      </c>
      <c r="M583" s="524" t="s">
        <v>520</v>
      </c>
      <c r="N583" s="536" t="s">
        <v>608</v>
      </c>
    </row>
    <row r="584" spans="1:14" x14ac:dyDescent="0.25">
      <c r="A584" s="231"/>
      <c r="B584" s="232"/>
      <c r="C584" s="233"/>
      <c r="D584" s="232"/>
      <c r="E584" s="232"/>
      <c r="F584" s="234"/>
      <c r="G584" s="235"/>
      <c r="H584" s="236"/>
      <c r="I584" s="518"/>
      <c r="J584" s="543"/>
      <c r="K584" s="527"/>
      <c r="L584" s="532"/>
      <c r="M584" s="539"/>
      <c r="N584" s="522">
        <f t="shared" ref="N584:N590" si="132">SUM(J584:M584)</f>
        <v>0</v>
      </c>
    </row>
    <row r="585" spans="1:14" x14ac:dyDescent="0.25">
      <c r="A585" s="237"/>
      <c r="B585" s="238"/>
      <c r="C585" s="239"/>
      <c r="D585" s="238"/>
      <c r="E585" s="238"/>
      <c r="F585" s="240"/>
      <c r="G585" s="241"/>
      <c r="H585" s="242"/>
      <c r="I585" s="519"/>
      <c r="J585" s="544"/>
      <c r="K585" s="528"/>
      <c r="L585" s="533"/>
      <c r="M585" s="540"/>
      <c r="N585" s="523">
        <f t="shared" si="132"/>
        <v>0</v>
      </c>
    </row>
    <row r="586" spans="1:14" x14ac:dyDescent="0.25">
      <c r="A586" s="237"/>
      <c r="B586" s="238"/>
      <c r="C586" s="239"/>
      <c r="D586" s="238"/>
      <c r="E586" s="238"/>
      <c r="F586" s="240"/>
      <c r="G586" s="241"/>
      <c r="H586" s="242"/>
      <c r="I586" s="519"/>
      <c r="J586" s="544"/>
      <c r="K586" s="528"/>
      <c r="L586" s="533"/>
      <c r="M586" s="540"/>
      <c r="N586" s="523">
        <f t="shared" si="132"/>
        <v>0</v>
      </c>
    </row>
    <row r="587" spans="1:14" x14ac:dyDescent="0.25">
      <c r="A587" s="237"/>
      <c r="B587" s="238"/>
      <c r="C587" s="239"/>
      <c r="D587" s="238"/>
      <c r="E587" s="238"/>
      <c r="F587" s="240"/>
      <c r="G587" s="241"/>
      <c r="H587" s="242"/>
      <c r="I587" s="519"/>
      <c r="J587" s="544"/>
      <c r="K587" s="528"/>
      <c r="L587" s="533"/>
      <c r="M587" s="540"/>
      <c r="N587" s="523">
        <f t="shared" si="132"/>
        <v>0</v>
      </c>
    </row>
    <row r="588" spans="1:14" x14ac:dyDescent="0.25">
      <c r="A588" s="237"/>
      <c r="B588" s="238"/>
      <c r="C588" s="239"/>
      <c r="D588" s="238"/>
      <c r="E588" s="238"/>
      <c r="F588" s="240"/>
      <c r="G588" s="241"/>
      <c r="H588" s="242"/>
      <c r="I588" s="519"/>
      <c r="J588" s="544"/>
      <c r="K588" s="528"/>
      <c r="L588" s="533"/>
      <c r="M588" s="540"/>
      <c r="N588" s="523">
        <f t="shared" si="132"/>
        <v>0</v>
      </c>
    </row>
    <row r="589" spans="1:14" x14ac:dyDescent="0.25">
      <c r="A589" s="237"/>
      <c r="B589" s="238"/>
      <c r="C589" s="239"/>
      <c r="D589" s="238"/>
      <c r="E589" s="238"/>
      <c r="F589" s="240"/>
      <c r="G589" s="241"/>
      <c r="H589" s="242"/>
      <c r="I589" s="519"/>
      <c r="J589" s="544"/>
      <c r="K589" s="528"/>
      <c r="L589" s="533"/>
      <c r="M589" s="540"/>
      <c r="N589" s="523">
        <f t="shared" si="132"/>
        <v>0</v>
      </c>
    </row>
    <row r="590" spans="1:14" x14ac:dyDescent="0.25">
      <c r="A590" s="237"/>
      <c r="B590" s="238"/>
      <c r="C590" s="239"/>
      <c r="D590" s="238"/>
      <c r="E590" s="238"/>
      <c r="F590" s="240"/>
      <c r="G590" s="241"/>
      <c r="H590" s="242"/>
      <c r="I590" s="519"/>
      <c r="J590" s="544"/>
      <c r="K590" s="528"/>
      <c r="L590" s="533"/>
      <c r="M590" s="540"/>
      <c r="N590" s="523">
        <f t="shared" si="132"/>
        <v>0</v>
      </c>
    </row>
    <row r="591" spans="1:14" x14ac:dyDescent="0.25">
      <c r="A591" s="237"/>
      <c r="B591" s="238"/>
      <c r="C591" s="239"/>
      <c r="D591" s="238"/>
      <c r="E591" s="238"/>
      <c r="F591" s="240"/>
      <c r="G591" s="241"/>
      <c r="H591" s="242"/>
      <c r="I591" s="519"/>
      <c r="J591" s="544"/>
      <c r="K591" s="528"/>
      <c r="L591" s="533"/>
      <c r="M591" s="540"/>
      <c r="N591" s="523">
        <f t="shared" ref="N591:N593" si="133">SUM(J591:M591)</f>
        <v>0</v>
      </c>
    </row>
    <row r="592" spans="1:14" x14ac:dyDescent="0.25">
      <c r="A592" s="237"/>
      <c r="B592" s="238"/>
      <c r="C592" s="239"/>
      <c r="D592" s="238"/>
      <c r="E592" s="238"/>
      <c r="F592" s="240"/>
      <c r="G592" s="241"/>
      <c r="H592" s="242"/>
      <c r="I592" s="519"/>
      <c r="J592" s="544"/>
      <c r="K592" s="528"/>
      <c r="L592" s="533"/>
      <c r="M592" s="540"/>
      <c r="N592" s="523">
        <f t="shared" si="133"/>
        <v>0</v>
      </c>
    </row>
    <row r="593" spans="1:14" ht="15.75" thickBot="1" x14ac:dyDescent="0.3">
      <c r="A593" s="243"/>
      <c r="B593" s="244"/>
      <c r="C593" s="245"/>
      <c r="D593" s="244"/>
      <c r="E593" s="244"/>
      <c r="F593" s="246"/>
      <c r="G593" s="247"/>
      <c r="H593" s="248"/>
      <c r="I593" s="520"/>
      <c r="J593" s="545"/>
      <c r="K593" s="529"/>
      <c r="L593" s="534"/>
      <c r="M593" s="541"/>
      <c r="N593" s="537">
        <f t="shared" si="133"/>
        <v>0</v>
      </c>
    </row>
    <row r="594" spans="1:14" ht="15.75" thickBot="1" x14ac:dyDescent="0.3">
      <c r="A594" s="639" t="s">
        <v>4</v>
      </c>
      <c r="B594" s="640"/>
      <c r="C594" s="640"/>
      <c r="D594" s="640"/>
      <c r="E594" s="640"/>
      <c r="F594" s="640"/>
      <c r="G594" s="640"/>
      <c r="H594" s="641"/>
      <c r="I594" s="521">
        <f>SUM(I584:I593)</f>
        <v>0</v>
      </c>
      <c r="J594" s="546">
        <f t="shared" ref="J594:N594" si="134">SUM(J584:J593)</f>
        <v>0</v>
      </c>
      <c r="K594" s="530">
        <f t="shared" si="134"/>
        <v>0</v>
      </c>
      <c r="L594" s="535">
        <f t="shared" si="134"/>
        <v>0</v>
      </c>
      <c r="M594" s="525">
        <f t="shared" si="134"/>
        <v>0</v>
      </c>
      <c r="N594" s="538">
        <f t="shared" si="134"/>
        <v>0</v>
      </c>
    </row>
    <row r="595" spans="1:14" ht="15.75" customHeight="1" thickBot="1" x14ac:dyDescent="0.3">
      <c r="A595" s="633" t="s">
        <v>458</v>
      </c>
      <c r="B595" s="634"/>
      <c r="C595" s="634"/>
      <c r="D595" s="634"/>
      <c r="E595" s="634"/>
      <c r="F595" s="634"/>
      <c r="G595" s="634"/>
      <c r="H595" s="634"/>
      <c r="I595" s="634"/>
      <c r="J595" s="634"/>
      <c r="K595" s="634"/>
      <c r="L595" s="634"/>
      <c r="M595" s="634"/>
      <c r="N595" s="635"/>
    </row>
    <row r="596" spans="1:14" ht="15.75" thickBot="1" x14ac:dyDescent="0.3">
      <c r="A596" s="427" t="s">
        <v>537</v>
      </c>
      <c r="B596" s="415" t="s">
        <v>537</v>
      </c>
      <c r="C596" s="427" t="s">
        <v>420</v>
      </c>
      <c r="D596" s="415" t="s">
        <v>36</v>
      </c>
      <c r="E596" s="552" t="s">
        <v>533</v>
      </c>
      <c r="F596" s="229" t="s">
        <v>0</v>
      </c>
      <c r="G596" s="229" t="s">
        <v>535</v>
      </c>
      <c r="H596" s="229" t="s">
        <v>37</v>
      </c>
      <c r="I596" s="517" t="s">
        <v>5</v>
      </c>
      <c r="J596" s="542" t="s">
        <v>517</v>
      </c>
      <c r="K596" s="526" t="s">
        <v>518</v>
      </c>
      <c r="L596" s="531" t="s">
        <v>519</v>
      </c>
      <c r="M596" s="524" t="s">
        <v>520</v>
      </c>
      <c r="N596" s="536" t="s">
        <v>608</v>
      </c>
    </row>
    <row r="597" spans="1:14" x14ac:dyDescent="0.25">
      <c r="A597" s="231"/>
      <c r="B597" s="232"/>
      <c r="C597" s="233"/>
      <c r="D597" s="232"/>
      <c r="E597" s="232"/>
      <c r="F597" s="234"/>
      <c r="G597" s="235"/>
      <c r="H597" s="236"/>
      <c r="I597" s="518"/>
      <c r="J597" s="543"/>
      <c r="K597" s="527"/>
      <c r="L597" s="532"/>
      <c r="M597" s="539"/>
      <c r="N597" s="522">
        <f t="shared" ref="N597:N603" si="135">SUM(J597:M597)</f>
        <v>0</v>
      </c>
    </row>
    <row r="598" spans="1:14" x14ac:dyDescent="0.25">
      <c r="A598" s="237"/>
      <c r="B598" s="238"/>
      <c r="C598" s="239"/>
      <c r="D598" s="238"/>
      <c r="E598" s="238"/>
      <c r="F598" s="240"/>
      <c r="G598" s="241"/>
      <c r="H598" s="242"/>
      <c r="I598" s="519"/>
      <c r="J598" s="544"/>
      <c r="K598" s="528"/>
      <c r="L598" s="533"/>
      <c r="M598" s="540"/>
      <c r="N598" s="523">
        <f t="shared" si="135"/>
        <v>0</v>
      </c>
    </row>
    <row r="599" spans="1:14" x14ac:dyDescent="0.25">
      <c r="A599" s="237"/>
      <c r="B599" s="238"/>
      <c r="C599" s="239"/>
      <c r="D599" s="238"/>
      <c r="E599" s="238"/>
      <c r="F599" s="240"/>
      <c r="G599" s="241"/>
      <c r="H599" s="242"/>
      <c r="I599" s="519"/>
      <c r="J599" s="544"/>
      <c r="K599" s="528"/>
      <c r="L599" s="533"/>
      <c r="M599" s="540"/>
      <c r="N599" s="523">
        <f t="shared" si="135"/>
        <v>0</v>
      </c>
    </row>
    <row r="600" spans="1:14" x14ac:dyDescent="0.25">
      <c r="A600" s="237"/>
      <c r="B600" s="238"/>
      <c r="C600" s="239"/>
      <c r="D600" s="238"/>
      <c r="E600" s="238"/>
      <c r="F600" s="240"/>
      <c r="G600" s="241"/>
      <c r="H600" s="242"/>
      <c r="I600" s="519"/>
      <c r="J600" s="544"/>
      <c r="K600" s="528"/>
      <c r="L600" s="533"/>
      <c r="M600" s="540"/>
      <c r="N600" s="523">
        <f t="shared" si="135"/>
        <v>0</v>
      </c>
    </row>
    <row r="601" spans="1:14" x14ac:dyDescent="0.25">
      <c r="A601" s="237"/>
      <c r="B601" s="238"/>
      <c r="C601" s="239"/>
      <c r="D601" s="238"/>
      <c r="E601" s="238"/>
      <c r="F601" s="240"/>
      <c r="G601" s="241"/>
      <c r="H601" s="242"/>
      <c r="I601" s="519"/>
      <c r="J601" s="544"/>
      <c r="K601" s="528"/>
      <c r="L601" s="533"/>
      <c r="M601" s="540"/>
      <c r="N601" s="523">
        <f t="shared" si="135"/>
        <v>0</v>
      </c>
    </row>
    <row r="602" spans="1:14" x14ac:dyDescent="0.25">
      <c r="A602" s="237"/>
      <c r="B602" s="238"/>
      <c r="C602" s="239"/>
      <c r="D602" s="238"/>
      <c r="E602" s="238"/>
      <c r="F602" s="240"/>
      <c r="G602" s="241"/>
      <c r="H602" s="242"/>
      <c r="I602" s="519"/>
      <c r="J602" s="544"/>
      <c r="K602" s="528"/>
      <c r="L602" s="533"/>
      <c r="M602" s="540"/>
      <c r="N602" s="523">
        <f t="shared" si="135"/>
        <v>0</v>
      </c>
    </row>
    <row r="603" spans="1:14" x14ac:dyDescent="0.25">
      <c r="A603" s="237"/>
      <c r="B603" s="238"/>
      <c r="C603" s="239"/>
      <c r="D603" s="238"/>
      <c r="E603" s="238"/>
      <c r="F603" s="240"/>
      <c r="G603" s="241"/>
      <c r="H603" s="242"/>
      <c r="I603" s="519"/>
      <c r="J603" s="544"/>
      <c r="K603" s="528"/>
      <c r="L603" s="533"/>
      <c r="M603" s="540"/>
      <c r="N603" s="523">
        <f t="shared" si="135"/>
        <v>0</v>
      </c>
    </row>
    <row r="604" spans="1:14" x14ac:dyDescent="0.25">
      <c r="A604" s="237"/>
      <c r="B604" s="238"/>
      <c r="C604" s="239"/>
      <c r="D604" s="238"/>
      <c r="E604" s="238"/>
      <c r="F604" s="240"/>
      <c r="G604" s="241"/>
      <c r="H604" s="242"/>
      <c r="I604" s="519"/>
      <c r="J604" s="544"/>
      <c r="K604" s="528"/>
      <c r="L604" s="533"/>
      <c r="M604" s="540"/>
      <c r="N604" s="523">
        <f t="shared" ref="N604:N606" si="136">SUM(J604:M604)</f>
        <v>0</v>
      </c>
    </row>
    <row r="605" spans="1:14" x14ac:dyDescent="0.25">
      <c r="A605" s="237"/>
      <c r="B605" s="238"/>
      <c r="C605" s="239"/>
      <c r="D605" s="238"/>
      <c r="E605" s="238"/>
      <c r="F605" s="240"/>
      <c r="G605" s="241"/>
      <c r="H605" s="242"/>
      <c r="I605" s="519"/>
      <c r="J605" s="544"/>
      <c r="K605" s="528"/>
      <c r="L605" s="533"/>
      <c r="M605" s="540"/>
      <c r="N605" s="523">
        <f t="shared" si="136"/>
        <v>0</v>
      </c>
    </row>
    <row r="606" spans="1:14" ht="15.75" thickBot="1" x14ac:dyDescent="0.3">
      <c r="A606" s="243"/>
      <c r="B606" s="244"/>
      <c r="C606" s="245"/>
      <c r="D606" s="244"/>
      <c r="E606" s="244"/>
      <c r="F606" s="246"/>
      <c r="G606" s="247"/>
      <c r="H606" s="248"/>
      <c r="I606" s="520"/>
      <c r="J606" s="545"/>
      <c r="K606" s="529"/>
      <c r="L606" s="534"/>
      <c r="M606" s="541"/>
      <c r="N606" s="537">
        <f t="shared" si="136"/>
        <v>0</v>
      </c>
    </row>
    <row r="607" spans="1:14" ht="15.75" thickBot="1" x14ac:dyDescent="0.3">
      <c r="A607" s="639" t="s">
        <v>4</v>
      </c>
      <c r="B607" s="640"/>
      <c r="C607" s="640"/>
      <c r="D607" s="640"/>
      <c r="E607" s="640"/>
      <c r="F607" s="640"/>
      <c r="G607" s="640"/>
      <c r="H607" s="641"/>
      <c r="I607" s="521">
        <f>SUM(I597:I606)</f>
        <v>0</v>
      </c>
      <c r="J607" s="546">
        <f t="shared" ref="J607:N607" si="137">SUM(J597:J606)</f>
        <v>0</v>
      </c>
      <c r="K607" s="530">
        <f t="shared" si="137"/>
        <v>0</v>
      </c>
      <c r="L607" s="535">
        <f t="shared" si="137"/>
        <v>0</v>
      </c>
      <c r="M607" s="525">
        <f t="shared" si="137"/>
        <v>0</v>
      </c>
      <c r="N607" s="538">
        <f t="shared" si="137"/>
        <v>0</v>
      </c>
    </row>
    <row r="608" spans="1:14" ht="15.75" customHeight="1" thickBot="1" x14ac:dyDescent="0.3">
      <c r="A608" s="633" t="s">
        <v>459</v>
      </c>
      <c r="B608" s="634"/>
      <c r="C608" s="634"/>
      <c r="D608" s="634"/>
      <c r="E608" s="634"/>
      <c r="F608" s="634"/>
      <c r="G608" s="634"/>
      <c r="H608" s="634"/>
      <c r="I608" s="634"/>
      <c r="J608" s="634"/>
      <c r="K608" s="634"/>
      <c r="L608" s="634"/>
      <c r="M608" s="634"/>
      <c r="N608" s="635"/>
    </row>
    <row r="609" spans="1:14" ht="26.25" thickBot="1" x14ac:dyDescent="0.3">
      <c r="A609" s="427" t="s">
        <v>418</v>
      </c>
      <c r="B609" s="415" t="s">
        <v>419</v>
      </c>
      <c r="C609" s="427" t="s">
        <v>420</v>
      </c>
      <c r="D609" s="415" t="s">
        <v>36</v>
      </c>
      <c r="E609" s="552" t="s">
        <v>533</v>
      </c>
      <c r="F609" s="229" t="s">
        <v>0</v>
      </c>
      <c r="G609" s="229" t="s">
        <v>2</v>
      </c>
      <c r="H609" s="229" t="s">
        <v>37</v>
      </c>
      <c r="I609" s="517" t="s">
        <v>5</v>
      </c>
      <c r="J609" s="542" t="s">
        <v>517</v>
      </c>
      <c r="K609" s="526" t="s">
        <v>518</v>
      </c>
      <c r="L609" s="531" t="s">
        <v>519</v>
      </c>
      <c r="M609" s="524" t="s">
        <v>520</v>
      </c>
      <c r="N609" s="536" t="s">
        <v>608</v>
      </c>
    </row>
    <row r="610" spans="1:14" x14ac:dyDescent="0.25">
      <c r="A610" s="231"/>
      <c r="B610" s="232"/>
      <c r="C610" s="233"/>
      <c r="D610" s="232"/>
      <c r="E610" s="232"/>
      <c r="F610" s="234"/>
      <c r="G610" s="235"/>
      <c r="H610" s="236"/>
      <c r="I610" s="518"/>
      <c r="J610" s="543"/>
      <c r="K610" s="527"/>
      <c r="L610" s="532"/>
      <c r="M610" s="539"/>
      <c r="N610" s="522">
        <f t="shared" ref="N610:N616" si="138">SUM(J610:M610)</f>
        <v>0</v>
      </c>
    </row>
    <row r="611" spans="1:14" x14ac:dyDescent="0.25">
      <c r="A611" s="237"/>
      <c r="B611" s="238"/>
      <c r="C611" s="239"/>
      <c r="D611" s="238"/>
      <c r="E611" s="238"/>
      <c r="F611" s="240"/>
      <c r="G611" s="241"/>
      <c r="H611" s="242"/>
      <c r="I611" s="519"/>
      <c r="J611" s="544"/>
      <c r="K611" s="528"/>
      <c r="L611" s="533"/>
      <c r="M611" s="540"/>
      <c r="N611" s="523">
        <f t="shared" si="138"/>
        <v>0</v>
      </c>
    </row>
    <row r="612" spans="1:14" x14ac:dyDescent="0.25">
      <c r="A612" s="237"/>
      <c r="B612" s="238"/>
      <c r="C612" s="239"/>
      <c r="D612" s="238"/>
      <c r="E612" s="238"/>
      <c r="F612" s="240"/>
      <c r="G612" s="241"/>
      <c r="H612" s="242"/>
      <c r="I612" s="519"/>
      <c r="J612" s="544"/>
      <c r="K612" s="528"/>
      <c r="L612" s="533"/>
      <c r="M612" s="540"/>
      <c r="N612" s="523">
        <f t="shared" si="138"/>
        <v>0</v>
      </c>
    </row>
    <row r="613" spans="1:14" x14ac:dyDescent="0.25">
      <c r="A613" s="237"/>
      <c r="B613" s="238"/>
      <c r="C613" s="239"/>
      <c r="D613" s="238"/>
      <c r="E613" s="238"/>
      <c r="F613" s="240"/>
      <c r="G613" s="241"/>
      <c r="H613" s="242"/>
      <c r="I613" s="519"/>
      <c r="J613" s="544"/>
      <c r="K613" s="528"/>
      <c r="L613" s="533"/>
      <c r="M613" s="540"/>
      <c r="N613" s="523">
        <f t="shared" si="138"/>
        <v>0</v>
      </c>
    </row>
    <row r="614" spans="1:14" x14ac:dyDescent="0.25">
      <c r="A614" s="237"/>
      <c r="B614" s="238"/>
      <c r="C614" s="239"/>
      <c r="D614" s="238"/>
      <c r="E614" s="238"/>
      <c r="F614" s="240"/>
      <c r="G614" s="241"/>
      <c r="H614" s="242"/>
      <c r="I614" s="519"/>
      <c r="J614" s="544"/>
      <c r="K614" s="528"/>
      <c r="L614" s="533"/>
      <c r="M614" s="540"/>
      <c r="N614" s="523">
        <f t="shared" si="138"/>
        <v>0</v>
      </c>
    </row>
    <row r="615" spans="1:14" x14ac:dyDescent="0.25">
      <c r="A615" s="237"/>
      <c r="B615" s="238"/>
      <c r="C615" s="239"/>
      <c r="D615" s="238"/>
      <c r="E615" s="238"/>
      <c r="F615" s="240"/>
      <c r="G615" s="241"/>
      <c r="H615" s="242"/>
      <c r="I615" s="519"/>
      <c r="J615" s="544"/>
      <c r="K615" s="528"/>
      <c r="L615" s="533"/>
      <c r="M615" s="540"/>
      <c r="N615" s="523">
        <f t="shared" si="138"/>
        <v>0</v>
      </c>
    </row>
    <row r="616" spans="1:14" x14ac:dyDescent="0.25">
      <c r="A616" s="237"/>
      <c r="B616" s="238"/>
      <c r="C616" s="239"/>
      <c r="D616" s="238"/>
      <c r="E616" s="238"/>
      <c r="F616" s="240"/>
      <c r="G616" s="241"/>
      <c r="H616" s="242"/>
      <c r="I616" s="519"/>
      <c r="J616" s="544"/>
      <c r="K616" s="528"/>
      <c r="L616" s="533"/>
      <c r="M616" s="540"/>
      <c r="N616" s="523">
        <f t="shared" si="138"/>
        <v>0</v>
      </c>
    </row>
    <row r="617" spans="1:14" x14ac:dyDescent="0.25">
      <c r="A617" s="237"/>
      <c r="B617" s="238"/>
      <c r="C617" s="239"/>
      <c r="D617" s="238"/>
      <c r="E617" s="238"/>
      <c r="F617" s="240"/>
      <c r="G617" s="241"/>
      <c r="H617" s="242"/>
      <c r="I617" s="519"/>
      <c r="J617" s="544"/>
      <c r="K617" s="528"/>
      <c r="L617" s="533"/>
      <c r="M617" s="540"/>
      <c r="N617" s="523">
        <f t="shared" ref="N617:N619" si="139">SUM(J617:M617)</f>
        <v>0</v>
      </c>
    </row>
    <row r="618" spans="1:14" x14ac:dyDescent="0.25">
      <c r="A618" s="237"/>
      <c r="B618" s="238"/>
      <c r="C618" s="239"/>
      <c r="D618" s="238"/>
      <c r="E618" s="238"/>
      <c r="F618" s="240"/>
      <c r="G618" s="241"/>
      <c r="H618" s="242"/>
      <c r="I618" s="519"/>
      <c r="J618" s="544"/>
      <c r="K618" s="528"/>
      <c r="L618" s="533"/>
      <c r="M618" s="540"/>
      <c r="N618" s="523">
        <f t="shared" si="139"/>
        <v>0</v>
      </c>
    </row>
    <row r="619" spans="1:14" ht="15.75" thickBot="1" x14ac:dyDescent="0.3">
      <c r="A619" s="243"/>
      <c r="B619" s="244"/>
      <c r="C619" s="245"/>
      <c r="D619" s="244"/>
      <c r="E619" s="244"/>
      <c r="F619" s="246"/>
      <c r="G619" s="247"/>
      <c r="H619" s="248"/>
      <c r="I619" s="520"/>
      <c r="J619" s="545"/>
      <c r="K619" s="529"/>
      <c r="L619" s="534"/>
      <c r="M619" s="541"/>
      <c r="N619" s="537">
        <f t="shared" si="139"/>
        <v>0</v>
      </c>
    </row>
    <row r="620" spans="1:14" ht="15.75" thickBot="1" x14ac:dyDescent="0.3">
      <c r="A620" s="639" t="s">
        <v>4</v>
      </c>
      <c r="B620" s="640"/>
      <c r="C620" s="640"/>
      <c r="D620" s="640"/>
      <c r="E620" s="640"/>
      <c r="F620" s="640"/>
      <c r="G620" s="640"/>
      <c r="H620" s="641"/>
      <c r="I620" s="521">
        <f>SUM(I610:I619)</f>
        <v>0</v>
      </c>
      <c r="J620" s="546">
        <f t="shared" ref="J620:N620" si="140">SUM(J610:J619)</f>
        <v>0</v>
      </c>
      <c r="K620" s="530">
        <f t="shared" si="140"/>
        <v>0</v>
      </c>
      <c r="L620" s="535">
        <f t="shared" si="140"/>
        <v>0</v>
      </c>
      <c r="M620" s="525">
        <f t="shared" si="140"/>
        <v>0</v>
      </c>
      <c r="N620" s="538">
        <f t="shared" si="140"/>
        <v>0</v>
      </c>
    </row>
    <row r="621" spans="1:14" ht="15.75" customHeight="1" thickBot="1" x14ac:dyDescent="0.3">
      <c r="A621" s="633" t="s">
        <v>460</v>
      </c>
      <c r="B621" s="634"/>
      <c r="C621" s="634"/>
      <c r="D621" s="634"/>
      <c r="E621" s="634"/>
      <c r="F621" s="634"/>
      <c r="G621" s="634"/>
      <c r="H621" s="634"/>
      <c r="I621" s="634"/>
      <c r="J621" s="634"/>
      <c r="K621" s="634"/>
      <c r="L621" s="634"/>
      <c r="M621" s="634"/>
      <c r="N621" s="635"/>
    </row>
    <row r="622" spans="1:14" ht="26.25" thickBot="1" x14ac:dyDescent="0.3">
      <c r="A622" s="427" t="s">
        <v>418</v>
      </c>
      <c r="B622" s="415" t="s">
        <v>419</v>
      </c>
      <c r="C622" s="427" t="s">
        <v>420</v>
      </c>
      <c r="D622" s="415" t="s">
        <v>36</v>
      </c>
      <c r="E622" s="552" t="s">
        <v>533</v>
      </c>
      <c r="F622" s="229" t="s">
        <v>0</v>
      </c>
      <c r="G622" s="229" t="s">
        <v>2</v>
      </c>
      <c r="H622" s="229" t="s">
        <v>37</v>
      </c>
      <c r="I622" s="517" t="s">
        <v>5</v>
      </c>
      <c r="J622" s="542" t="s">
        <v>517</v>
      </c>
      <c r="K622" s="526" t="s">
        <v>518</v>
      </c>
      <c r="L622" s="531" t="s">
        <v>519</v>
      </c>
      <c r="M622" s="524" t="s">
        <v>520</v>
      </c>
      <c r="N622" s="536" t="s">
        <v>608</v>
      </c>
    </row>
    <row r="623" spans="1:14" x14ac:dyDescent="0.25">
      <c r="A623" s="231"/>
      <c r="B623" s="232"/>
      <c r="C623" s="233"/>
      <c r="D623" s="232"/>
      <c r="E623" s="232"/>
      <c r="F623" s="234"/>
      <c r="G623" s="235"/>
      <c r="H623" s="236"/>
      <c r="I623" s="518"/>
      <c r="J623" s="543"/>
      <c r="K623" s="527"/>
      <c r="L623" s="532"/>
      <c r="M623" s="539"/>
      <c r="N623" s="522">
        <f t="shared" ref="N623:N629" si="141">SUM(J623:M623)</f>
        <v>0</v>
      </c>
    </row>
    <row r="624" spans="1:14" x14ac:dyDescent="0.25">
      <c r="A624" s="237"/>
      <c r="B624" s="238"/>
      <c r="C624" s="239"/>
      <c r="D624" s="238"/>
      <c r="E624" s="238"/>
      <c r="F624" s="240"/>
      <c r="G624" s="241"/>
      <c r="H624" s="242"/>
      <c r="I624" s="519"/>
      <c r="J624" s="544"/>
      <c r="K624" s="528"/>
      <c r="L624" s="533"/>
      <c r="M624" s="540"/>
      <c r="N624" s="523">
        <f t="shared" si="141"/>
        <v>0</v>
      </c>
    </row>
    <row r="625" spans="1:14" x14ac:dyDescent="0.25">
      <c r="A625" s="237"/>
      <c r="B625" s="238"/>
      <c r="C625" s="239"/>
      <c r="D625" s="238"/>
      <c r="E625" s="238"/>
      <c r="F625" s="240"/>
      <c r="G625" s="241"/>
      <c r="H625" s="242"/>
      <c r="I625" s="519"/>
      <c r="J625" s="544"/>
      <c r="K625" s="528"/>
      <c r="L625" s="533"/>
      <c r="M625" s="540"/>
      <c r="N625" s="523">
        <f t="shared" si="141"/>
        <v>0</v>
      </c>
    </row>
    <row r="626" spans="1:14" x14ac:dyDescent="0.25">
      <c r="A626" s="237"/>
      <c r="B626" s="238"/>
      <c r="C626" s="239"/>
      <c r="D626" s="238"/>
      <c r="E626" s="238"/>
      <c r="F626" s="240"/>
      <c r="G626" s="241"/>
      <c r="H626" s="242"/>
      <c r="I626" s="519"/>
      <c r="J626" s="544"/>
      <c r="K626" s="528"/>
      <c r="L626" s="533"/>
      <c r="M626" s="540"/>
      <c r="N626" s="523">
        <f t="shared" si="141"/>
        <v>0</v>
      </c>
    </row>
    <row r="627" spans="1:14" x14ac:dyDescent="0.25">
      <c r="A627" s="237"/>
      <c r="B627" s="238"/>
      <c r="C627" s="239"/>
      <c r="D627" s="238"/>
      <c r="E627" s="238"/>
      <c r="F627" s="240"/>
      <c r="G627" s="241"/>
      <c r="H627" s="242"/>
      <c r="I627" s="519"/>
      <c r="J627" s="544"/>
      <c r="K627" s="528"/>
      <c r="L627" s="533"/>
      <c r="M627" s="540"/>
      <c r="N627" s="523">
        <f t="shared" si="141"/>
        <v>0</v>
      </c>
    </row>
    <row r="628" spans="1:14" x14ac:dyDescent="0.25">
      <c r="A628" s="237"/>
      <c r="B628" s="238"/>
      <c r="C628" s="239"/>
      <c r="D628" s="238"/>
      <c r="E628" s="238"/>
      <c r="F628" s="240"/>
      <c r="G628" s="241"/>
      <c r="H628" s="242"/>
      <c r="I628" s="519"/>
      <c r="J628" s="544"/>
      <c r="K628" s="528"/>
      <c r="L628" s="533"/>
      <c r="M628" s="540"/>
      <c r="N628" s="523">
        <f t="shared" si="141"/>
        <v>0</v>
      </c>
    </row>
    <row r="629" spans="1:14" x14ac:dyDescent="0.25">
      <c r="A629" s="237"/>
      <c r="B629" s="238"/>
      <c r="C629" s="239"/>
      <c r="D629" s="238"/>
      <c r="E629" s="238"/>
      <c r="F629" s="240"/>
      <c r="G629" s="241"/>
      <c r="H629" s="242"/>
      <c r="I629" s="519"/>
      <c r="J629" s="544"/>
      <c r="K629" s="528"/>
      <c r="L629" s="533"/>
      <c r="M629" s="540"/>
      <c r="N629" s="523">
        <f t="shared" si="141"/>
        <v>0</v>
      </c>
    </row>
    <row r="630" spans="1:14" x14ac:dyDescent="0.25">
      <c r="A630" s="237"/>
      <c r="B630" s="238"/>
      <c r="C630" s="239"/>
      <c r="D630" s="238"/>
      <c r="E630" s="238"/>
      <c r="F630" s="240"/>
      <c r="G630" s="241"/>
      <c r="H630" s="242"/>
      <c r="I630" s="519"/>
      <c r="J630" s="544"/>
      <c r="K630" s="528"/>
      <c r="L630" s="533"/>
      <c r="M630" s="540"/>
      <c r="N630" s="523">
        <f t="shared" ref="N630:N632" si="142">SUM(J630:M630)</f>
        <v>0</v>
      </c>
    </row>
    <row r="631" spans="1:14" x14ac:dyDescent="0.25">
      <c r="A631" s="237"/>
      <c r="B631" s="238"/>
      <c r="C631" s="239"/>
      <c r="D631" s="238"/>
      <c r="E631" s="238"/>
      <c r="F631" s="240"/>
      <c r="G631" s="241"/>
      <c r="H631" s="242"/>
      <c r="I631" s="519"/>
      <c r="J631" s="544"/>
      <c r="K631" s="528"/>
      <c r="L631" s="533"/>
      <c r="M631" s="540"/>
      <c r="N631" s="523">
        <f t="shared" si="142"/>
        <v>0</v>
      </c>
    </row>
    <row r="632" spans="1:14" ht="15.75" thickBot="1" x14ac:dyDescent="0.3">
      <c r="A632" s="243"/>
      <c r="B632" s="244"/>
      <c r="C632" s="245"/>
      <c r="D632" s="244"/>
      <c r="E632" s="244"/>
      <c r="F632" s="246"/>
      <c r="G632" s="247"/>
      <c r="H632" s="248"/>
      <c r="I632" s="520"/>
      <c r="J632" s="545"/>
      <c r="K632" s="529"/>
      <c r="L632" s="534"/>
      <c r="M632" s="541"/>
      <c r="N632" s="537">
        <f t="shared" si="142"/>
        <v>0</v>
      </c>
    </row>
    <row r="633" spans="1:14" ht="15.75" thickBot="1" x14ac:dyDescent="0.3">
      <c r="A633" s="639" t="s">
        <v>4</v>
      </c>
      <c r="B633" s="640"/>
      <c r="C633" s="640"/>
      <c r="D633" s="640"/>
      <c r="E633" s="640"/>
      <c r="F633" s="640"/>
      <c r="G633" s="640"/>
      <c r="H633" s="641"/>
      <c r="I633" s="521">
        <f>SUM(I623:I632)</f>
        <v>0</v>
      </c>
      <c r="J633" s="546">
        <f t="shared" ref="J633:N633" si="143">SUM(J623:J632)</f>
        <v>0</v>
      </c>
      <c r="K633" s="530">
        <f t="shared" si="143"/>
        <v>0</v>
      </c>
      <c r="L633" s="535">
        <f t="shared" si="143"/>
        <v>0</v>
      </c>
      <c r="M633" s="525">
        <f t="shared" si="143"/>
        <v>0</v>
      </c>
      <c r="N633" s="538">
        <f t="shared" si="143"/>
        <v>0</v>
      </c>
    </row>
    <row r="634" spans="1:14" ht="15.75" customHeight="1" thickBot="1" x14ac:dyDescent="0.3">
      <c r="A634" s="633" t="s">
        <v>461</v>
      </c>
      <c r="B634" s="634"/>
      <c r="C634" s="634"/>
      <c r="D634" s="634"/>
      <c r="E634" s="634"/>
      <c r="F634" s="634"/>
      <c r="G634" s="634"/>
      <c r="H634" s="634"/>
      <c r="I634" s="634"/>
      <c r="J634" s="634"/>
      <c r="K634" s="634"/>
      <c r="L634" s="634"/>
      <c r="M634" s="634"/>
      <c r="N634" s="635"/>
    </row>
    <row r="635" spans="1:14" ht="26.25" thickBot="1" x14ac:dyDescent="0.3">
      <c r="A635" s="427" t="s">
        <v>528</v>
      </c>
      <c r="B635" s="415" t="s">
        <v>534</v>
      </c>
      <c r="C635" s="427" t="s">
        <v>420</v>
      </c>
      <c r="D635" s="415" t="s">
        <v>36</v>
      </c>
      <c r="E635" s="552" t="s">
        <v>533</v>
      </c>
      <c r="F635" s="229" t="s">
        <v>0</v>
      </c>
      <c r="G635" s="229" t="s">
        <v>2</v>
      </c>
      <c r="H635" s="229" t="s">
        <v>37</v>
      </c>
      <c r="I635" s="517" t="s">
        <v>5</v>
      </c>
      <c r="J635" s="542" t="s">
        <v>517</v>
      </c>
      <c r="K635" s="526" t="s">
        <v>518</v>
      </c>
      <c r="L635" s="531" t="s">
        <v>519</v>
      </c>
      <c r="M635" s="524" t="s">
        <v>520</v>
      </c>
      <c r="N635" s="536" t="s">
        <v>608</v>
      </c>
    </row>
    <row r="636" spans="1:14" x14ac:dyDescent="0.25">
      <c r="A636" s="231"/>
      <c r="B636" s="232"/>
      <c r="C636" s="233"/>
      <c r="D636" s="232"/>
      <c r="E636" s="232"/>
      <c r="F636" s="234"/>
      <c r="G636" s="235"/>
      <c r="H636" s="236"/>
      <c r="I636" s="518"/>
      <c r="J636" s="543"/>
      <c r="K636" s="527"/>
      <c r="L636" s="532"/>
      <c r="M636" s="539"/>
      <c r="N636" s="522">
        <f t="shared" ref="N636:N642" si="144">SUM(J636:M636)</f>
        <v>0</v>
      </c>
    </row>
    <row r="637" spans="1:14" x14ac:dyDescent="0.25">
      <c r="A637" s="237"/>
      <c r="B637" s="238"/>
      <c r="C637" s="239"/>
      <c r="D637" s="238"/>
      <c r="E637" s="238"/>
      <c r="F637" s="240"/>
      <c r="G637" s="241"/>
      <c r="H637" s="242"/>
      <c r="I637" s="519"/>
      <c r="J637" s="544"/>
      <c r="K637" s="528"/>
      <c r="L637" s="533"/>
      <c r="M637" s="540"/>
      <c r="N637" s="523">
        <f t="shared" si="144"/>
        <v>0</v>
      </c>
    </row>
    <row r="638" spans="1:14" x14ac:dyDescent="0.25">
      <c r="A638" s="237"/>
      <c r="B638" s="238"/>
      <c r="C638" s="239"/>
      <c r="D638" s="238"/>
      <c r="E638" s="238"/>
      <c r="F638" s="240"/>
      <c r="G638" s="241"/>
      <c r="H638" s="242"/>
      <c r="I638" s="519"/>
      <c r="J638" s="544"/>
      <c r="K638" s="528"/>
      <c r="L638" s="533"/>
      <c r="M638" s="540"/>
      <c r="N638" s="523">
        <f t="shared" si="144"/>
        <v>0</v>
      </c>
    </row>
    <row r="639" spans="1:14" x14ac:dyDescent="0.25">
      <c r="A639" s="237"/>
      <c r="B639" s="238"/>
      <c r="C639" s="239"/>
      <c r="D639" s="238"/>
      <c r="E639" s="238"/>
      <c r="F639" s="240"/>
      <c r="G639" s="241"/>
      <c r="H639" s="242"/>
      <c r="I639" s="519"/>
      <c r="J639" s="544"/>
      <c r="K639" s="528"/>
      <c r="L639" s="533"/>
      <c r="M639" s="540"/>
      <c r="N639" s="523">
        <f t="shared" si="144"/>
        <v>0</v>
      </c>
    </row>
    <row r="640" spans="1:14" x14ac:dyDescent="0.25">
      <c r="A640" s="237"/>
      <c r="B640" s="238"/>
      <c r="C640" s="239"/>
      <c r="D640" s="238"/>
      <c r="E640" s="238"/>
      <c r="F640" s="240"/>
      <c r="G640" s="241"/>
      <c r="H640" s="242"/>
      <c r="I640" s="519"/>
      <c r="J640" s="544"/>
      <c r="K640" s="528"/>
      <c r="L640" s="533"/>
      <c r="M640" s="540"/>
      <c r="N640" s="523">
        <f t="shared" si="144"/>
        <v>0</v>
      </c>
    </row>
    <row r="641" spans="1:14" x14ac:dyDescent="0.25">
      <c r="A641" s="237"/>
      <c r="B641" s="238"/>
      <c r="C641" s="239"/>
      <c r="D641" s="238"/>
      <c r="E641" s="238"/>
      <c r="F641" s="240"/>
      <c r="G641" s="241"/>
      <c r="H641" s="242"/>
      <c r="I641" s="519"/>
      <c r="J641" s="544"/>
      <c r="K641" s="528"/>
      <c r="L641" s="533"/>
      <c r="M641" s="540"/>
      <c r="N641" s="523">
        <f t="shared" si="144"/>
        <v>0</v>
      </c>
    </row>
    <row r="642" spans="1:14" x14ac:dyDescent="0.25">
      <c r="A642" s="237"/>
      <c r="B642" s="238"/>
      <c r="C642" s="239"/>
      <c r="D642" s="238"/>
      <c r="E642" s="238"/>
      <c r="F642" s="240"/>
      <c r="G642" s="241"/>
      <c r="H642" s="242"/>
      <c r="I642" s="519"/>
      <c r="J642" s="544"/>
      <c r="K642" s="528"/>
      <c r="L642" s="533"/>
      <c r="M642" s="540"/>
      <c r="N642" s="523">
        <f t="shared" si="144"/>
        <v>0</v>
      </c>
    </row>
    <row r="643" spans="1:14" x14ac:dyDescent="0.25">
      <c r="A643" s="237"/>
      <c r="B643" s="238"/>
      <c r="C643" s="239"/>
      <c r="D643" s="238"/>
      <c r="E643" s="238"/>
      <c r="F643" s="240"/>
      <c r="G643" s="241"/>
      <c r="H643" s="242"/>
      <c r="I643" s="519"/>
      <c r="J643" s="544"/>
      <c r="K643" s="528"/>
      <c r="L643" s="533"/>
      <c r="M643" s="540"/>
      <c r="N643" s="523">
        <f t="shared" ref="N643:N645" si="145">SUM(J643:M643)</f>
        <v>0</v>
      </c>
    </row>
    <row r="644" spans="1:14" x14ac:dyDescent="0.25">
      <c r="A644" s="237"/>
      <c r="B644" s="238"/>
      <c r="C644" s="239"/>
      <c r="D644" s="238"/>
      <c r="E644" s="238"/>
      <c r="F644" s="240"/>
      <c r="G644" s="241"/>
      <c r="H644" s="242"/>
      <c r="I644" s="519"/>
      <c r="J644" s="544"/>
      <c r="K644" s="528"/>
      <c r="L644" s="533"/>
      <c r="M644" s="540"/>
      <c r="N644" s="523">
        <f t="shared" si="145"/>
        <v>0</v>
      </c>
    </row>
    <row r="645" spans="1:14" ht="15.75" thickBot="1" x14ac:dyDescent="0.3">
      <c r="A645" s="243"/>
      <c r="B645" s="244"/>
      <c r="C645" s="245"/>
      <c r="D645" s="244"/>
      <c r="E645" s="244"/>
      <c r="F645" s="246"/>
      <c r="G645" s="247"/>
      <c r="H645" s="248"/>
      <c r="I645" s="520"/>
      <c r="J645" s="545"/>
      <c r="K645" s="529"/>
      <c r="L645" s="534"/>
      <c r="M645" s="541"/>
      <c r="N645" s="537">
        <f t="shared" si="145"/>
        <v>0</v>
      </c>
    </row>
    <row r="646" spans="1:14" ht="15.75" thickBot="1" x14ac:dyDescent="0.3">
      <c r="A646" s="639" t="s">
        <v>4</v>
      </c>
      <c r="B646" s="640"/>
      <c r="C646" s="640"/>
      <c r="D646" s="640"/>
      <c r="E646" s="640"/>
      <c r="F646" s="640"/>
      <c r="G646" s="640"/>
      <c r="H646" s="641"/>
      <c r="I646" s="521">
        <f>SUM(I636:I645)</f>
        <v>0</v>
      </c>
      <c r="J646" s="546">
        <f t="shared" ref="J646:N646" si="146">SUM(J636:J645)</f>
        <v>0</v>
      </c>
      <c r="K646" s="530">
        <f t="shared" si="146"/>
        <v>0</v>
      </c>
      <c r="L646" s="535">
        <f t="shared" si="146"/>
        <v>0</v>
      </c>
      <c r="M646" s="525">
        <f t="shared" si="146"/>
        <v>0</v>
      </c>
      <c r="N646" s="538">
        <f t="shared" si="146"/>
        <v>0</v>
      </c>
    </row>
    <row r="647" spans="1:14" ht="15.75" customHeight="1" thickBot="1" x14ac:dyDescent="0.3">
      <c r="A647" s="633" t="s">
        <v>462</v>
      </c>
      <c r="B647" s="634"/>
      <c r="C647" s="634"/>
      <c r="D647" s="634"/>
      <c r="E647" s="634"/>
      <c r="F647" s="634"/>
      <c r="G647" s="634"/>
      <c r="H647" s="634"/>
      <c r="I647" s="634"/>
      <c r="J647" s="634"/>
      <c r="K647" s="634"/>
      <c r="L647" s="634"/>
      <c r="M647" s="634"/>
      <c r="N647" s="635"/>
    </row>
    <row r="648" spans="1:14" ht="26.25" thickBot="1" x14ac:dyDescent="0.3">
      <c r="A648" s="427" t="s">
        <v>418</v>
      </c>
      <c r="B648" s="415" t="s">
        <v>419</v>
      </c>
      <c r="C648" s="427" t="s">
        <v>420</v>
      </c>
      <c r="D648" s="415" t="s">
        <v>36</v>
      </c>
      <c r="E648" s="552" t="s">
        <v>533</v>
      </c>
      <c r="F648" s="229" t="s">
        <v>0</v>
      </c>
      <c r="G648" s="229" t="s">
        <v>2</v>
      </c>
      <c r="H648" s="229" t="s">
        <v>37</v>
      </c>
      <c r="I648" s="517" t="s">
        <v>5</v>
      </c>
      <c r="J648" s="542" t="s">
        <v>517</v>
      </c>
      <c r="K648" s="526" t="s">
        <v>518</v>
      </c>
      <c r="L648" s="531" t="s">
        <v>519</v>
      </c>
      <c r="M648" s="524" t="s">
        <v>520</v>
      </c>
      <c r="N648" s="536" t="s">
        <v>608</v>
      </c>
    </row>
    <row r="649" spans="1:14" x14ac:dyDescent="0.25">
      <c r="A649" s="231"/>
      <c r="B649" s="232"/>
      <c r="C649" s="233"/>
      <c r="D649" s="232"/>
      <c r="E649" s="232"/>
      <c r="F649" s="234"/>
      <c r="G649" s="235"/>
      <c r="H649" s="236"/>
      <c r="I649" s="518"/>
      <c r="J649" s="543"/>
      <c r="K649" s="527"/>
      <c r="L649" s="532"/>
      <c r="M649" s="539"/>
      <c r="N649" s="522">
        <f t="shared" ref="N649:N655" si="147">SUM(J649:M649)</f>
        <v>0</v>
      </c>
    </row>
    <row r="650" spans="1:14" x14ac:dyDescent="0.25">
      <c r="A650" s="237"/>
      <c r="B650" s="238"/>
      <c r="C650" s="239"/>
      <c r="D650" s="238"/>
      <c r="E650" s="238"/>
      <c r="F650" s="240"/>
      <c r="G650" s="241"/>
      <c r="H650" s="242"/>
      <c r="I650" s="519"/>
      <c r="J650" s="544"/>
      <c r="K650" s="528"/>
      <c r="L650" s="533"/>
      <c r="M650" s="540"/>
      <c r="N650" s="523">
        <f t="shared" si="147"/>
        <v>0</v>
      </c>
    </row>
    <row r="651" spans="1:14" x14ac:dyDescent="0.25">
      <c r="A651" s="237"/>
      <c r="B651" s="238"/>
      <c r="C651" s="239"/>
      <c r="D651" s="238"/>
      <c r="E651" s="238"/>
      <c r="F651" s="240"/>
      <c r="G651" s="241"/>
      <c r="H651" s="242"/>
      <c r="I651" s="519"/>
      <c r="J651" s="544"/>
      <c r="K651" s="528"/>
      <c r="L651" s="533"/>
      <c r="M651" s="540"/>
      <c r="N651" s="523">
        <f t="shared" si="147"/>
        <v>0</v>
      </c>
    </row>
    <row r="652" spans="1:14" x14ac:dyDescent="0.25">
      <c r="A652" s="237"/>
      <c r="B652" s="238"/>
      <c r="C652" s="239"/>
      <c r="D652" s="238"/>
      <c r="E652" s="238"/>
      <c r="F652" s="240"/>
      <c r="G652" s="241"/>
      <c r="H652" s="242"/>
      <c r="I652" s="519"/>
      <c r="J652" s="544"/>
      <c r="K652" s="528"/>
      <c r="L652" s="533"/>
      <c r="M652" s="540"/>
      <c r="N652" s="523">
        <f t="shared" si="147"/>
        <v>0</v>
      </c>
    </row>
    <row r="653" spans="1:14" x14ac:dyDescent="0.25">
      <c r="A653" s="237"/>
      <c r="B653" s="238"/>
      <c r="C653" s="239"/>
      <c r="D653" s="238"/>
      <c r="E653" s="238"/>
      <c r="F653" s="240"/>
      <c r="G653" s="241"/>
      <c r="H653" s="242"/>
      <c r="I653" s="519"/>
      <c r="J653" s="544"/>
      <c r="K653" s="528"/>
      <c r="L653" s="533"/>
      <c r="M653" s="540"/>
      <c r="N653" s="523">
        <f t="shared" si="147"/>
        <v>0</v>
      </c>
    </row>
    <row r="654" spans="1:14" x14ac:dyDescent="0.25">
      <c r="A654" s="237"/>
      <c r="B654" s="238"/>
      <c r="C654" s="239"/>
      <c r="D654" s="238"/>
      <c r="E654" s="238"/>
      <c r="F654" s="240"/>
      <c r="G654" s="241"/>
      <c r="H654" s="242"/>
      <c r="I654" s="519"/>
      <c r="J654" s="544"/>
      <c r="K654" s="528"/>
      <c r="L654" s="533"/>
      <c r="M654" s="540"/>
      <c r="N654" s="523">
        <f t="shared" si="147"/>
        <v>0</v>
      </c>
    </row>
    <row r="655" spans="1:14" x14ac:dyDescent="0.25">
      <c r="A655" s="237"/>
      <c r="B655" s="238"/>
      <c r="C655" s="239"/>
      <c r="D655" s="238"/>
      <c r="E655" s="238"/>
      <c r="F655" s="240"/>
      <c r="G655" s="241"/>
      <c r="H655" s="242"/>
      <c r="I655" s="519"/>
      <c r="J655" s="544"/>
      <c r="K655" s="528"/>
      <c r="L655" s="533"/>
      <c r="M655" s="540"/>
      <c r="N655" s="523">
        <f t="shared" si="147"/>
        <v>0</v>
      </c>
    </row>
    <row r="656" spans="1:14" x14ac:dyDescent="0.25">
      <c r="A656" s="237"/>
      <c r="B656" s="238"/>
      <c r="C656" s="239"/>
      <c r="D656" s="238"/>
      <c r="E656" s="238"/>
      <c r="F656" s="240"/>
      <c r="G656" s="241"/>
      <c r="H656" s="242"/>
      <c r="I656" s="519"/>
      <c r="J656" s="544"/>
      <c r="K656" s="528"/>
      <c r="L656" s="533"/>
      <c r="M656" s="540"/>
      <c r="N656" s="523">
        <f t="shared" ref="N656:N658" si="148">SUM(J656:M656)</f>
        <v>0</v>
      </c>
    </row>
    <row r="657" spans="1:14" x14ac:dyDescent="0.25">
      <c r="A657" s="237"/>
      <c r="B657" s="238"/>
      <c r="C657" s="239"/>
      <c r="D657" s="238"/>
      <c r="E657" s="238"/>
      <c r="F657" s="240"/>
      <c r="G657" s="241"/>
      <c r="H657" s="242"/>
      <c r="I657" s="519"/>
      <c r="J657" s="544"/>
      <c r="K657" s="528"/>
      <c r="L657" s="533"/>
      <c r="M657" s="540"/>
      <c r="N657" s="523">
        <f t="shared" si="148"/>
        <v>0</v>
      </c>
    </row>
    <row r="658" spans="1:14" ht="15.75" thickBot="1" x14ac:dyDescent="0.3">
      <c r="A658" s="243"/>
      <c r="B658" s="244"/>
      <c r="C658" s="245"/>
      <c r="D658" s="244"/>
      <c r="E658" s="244"/>
      <c r="F658" s="246"/>
      <c r="G658" s="247"/>
      <c r="H658" s="248"/>
      <c r="I658" s="520"/>
      <c r="J658" s="545"/>
      <c r="K658" s="529"/>
      <c r="L658" s="534"/>
      <c r="M658" s="541"/>
      <c r="N658" s="537">
        <f t="shared" si="148"/>
        <v>0</v>
      </c>
    </row>
    <row r="659" spans="1:14" ht="15.75" thickBot="1" x14ac:dyDescent="0.3">
      <c r="A659" s="639" t="s">
        <v>4</v>
      </c>
      <c r="B659" s="640"/>
      <c r="C659" s="640"/>
      <c r="D659" s="640"/>
      <c r="E659" s="640"/>
      <c r="F659" s="640"/>
      <c r="G659" s="640"/>
      <c r="H659" s="641"/>
      <c r="I659" s="521">
        <f>SUM(I649:I658)</f>
        <v>0</v>
      </c>
      <c r="J659" s="546">
        <f t="shared" ref="J659:N659" si="149">SUM(J649:J658)</f>
        <v>0</v>
      </c>
      <c r="K659" s="530">
        <f t="shared" si="149"/>
        <v>0</v>
      </c>
      <c r="L659" s="535">
        <f t="shared" si="149"/>
        <v>0</v>
      </c>
      <c r="M659" s="525">
        <f t="shared" si="149"/>
        <v>0</v>
      </c>
      <c r="N659" s="538">
        <f t="shared" si="149"/>
        <v>0</v>
      </c>
    </row>
    <row r="660" spans="1:14" ht="15.75" customHeight="1" thickBot="1" x14ac:dyDescent="0.3">
      <c r="A660" s="633" t="s">
        <v>463</v>
      </c>
      <c r="B660" s="634"/>
      <c r="C660" s="634"/>
      <c r="D660" s="634"/>
      <c r="E660" s="634"/>
      <c r="F660" s="634"/>
      <c r="G660" s="634"/>
      <c r="H660" s="634"/>
      <c r="I660" s="634"/>
      <c r="J660" s="634"/>
      <c r="K660" s="634"/>
      <c r="L660" s="634"/>
      <c r="M660" s="634"/>
      <c r="N660" s="635"/>
    </row>
    <row r="661" spans="1:14" ht="26.25" thickBot="1" x14ac:dyDescent="0.3">
      <c r="A661" s="427" t="s">
        <v>418</v>
      </c>
      <c r="B661" s="415" t="s">
        <v>419</v>
      </c>
      <c r="C661" s="427" t="s">
        <v>420</v>
      </c>
      <c r="D661" s="415" t="s">
        <v>36</v>
      </c>
      <c r="E661" s="552" t="s">
        <v>533</v>
      </c>
      <c r="F661" s="229" t="s">
        <v>0</v>
      </c>
      <c r="G661" s="229" t="s">
        <v>2</v>
      </c>
      <c r="H661" s="229" t="s">
        <v>37</v>
      </c>
      <c r="I661" s="517" t="s">
        <v>5</v>
      </c>
      <c r="J661" s="542" t="s">
        <v>517</v>
      </c>
      <c r="K661" s="526" t="s">
        <v>518</v>
      </c>
      <c r="L661" s="531" t="s">
        <v>519</v>
      </c>
      <c r="M661" s="524" t="s">
        <v>520</v>
      </c>
      <c r="N661" s="536" t="s">
        <v>608</v>
      </c>
    </row>
    <row r="662" spans="1:14" x14ac:dyDescent="0.25">
      <c r="A662" s="231"/>
      <c r="B662" s="232"/>
      <c r="C662" s="233"/>
      <c r="D662" s="232"/>
      <c r="E662" s="232"/>
      <c r="F662" s="234"/>
      <c r="G662" s="235"/>
      <c r="H662" s="236"/>
      <c r="I662" s="518"/>
      <c r="J662" s="543"/>
      <c r="K662" s="527"/>
      <c r="L662" s="532"/>
      <c r="M662" s="539"/>
      <c r="N662" s="522">
        <f t="shared" ref="N662:N668" si="150">SUM(J662:M662)</f>
        <v>0</v>
      </c>
    </row>
    <row r="663" spans="1:14" x14ac:dyDescent="0.25">
      <c r="A663" s="237"/>
      <c r="B663" s="238"/>
      <c r="C663" s="239"/>
      <c r="D663" s="238"/>
      <c r="E663" s="238"/>
      <c r="F663" s="240"/>
      <c r="G663" s="241"/>
      <c r="H663" s="242"/>
      <c r="I663" s="519"/>
      <c r="J663" s="544"/>
      <c r="K663" s="528"/>
      <c r="L663" s="533"/>
      <c r="M663" s="540"/>
      <c r="N663" s="523">
        <f t="shared" si="150"/>
        <v>0</v>
      </c>
    </row>
    <row r="664" spans="1:14" x14ac:dyDescent="0.25">
      <c r="A664" s="237"/>
      <c r="B664" s="238"/>
      <c r="C664" s="239"/>
      <c r="D664" s="238"/>
      <c r="E664" s="238"/>
      <c r="F664" s="240"/>
      <c r="G664" s="241"/>
      <c r="H664" s="242"/>
      <c r="I664" s="519"/>
      <c r="J664" s="544"/>
      <c r="K664" s="528"/>
      <c r="L664" s="533"/>
      <c r="M664" s="540"/>
      <c r="N664" s="523">
        <f t="shared" si="150"/>
        <v>0</v>
      </c>
    </row>
    <row r="665" spans="1:14" x14ac:dyDescent="0.25">
      <c r="A665" s="237"/>
      <c r="B665" s="238"/>
      <c r="C665" s="239"/>
      <c r="D665" s="238"/>
      <c r="E665" s="238"/>
      <c r="F665" s="240"/>
      <c r="G665" s="241"/>
      <c r="H665" s="242"/>
      <c r="I665" s="519"/>
      <c r="J665" s="544"/>
      <c r="K665" s="528"/>
      <c r="L665" s="533"/>
      <c r="M665" s="540"/>
      <c r="N665" s="523">
        <f t="shared" si="150"/>
        <v>0</v>
      </c>
    </row>
    <row r="666" spans="1:14" x14ac:dyDescent="0.25">
      <c r="A666" s="237"/>
      <c r="B666" s="238"/>
      <c r="C666" s="239"/>
      <c r="D666" s="238"/>
      <c r="E666" s="238"/>
      <c r="F666" s="240"/>
      <c r="G666" s="241"/>
      <c r="H666" s="242"/>
      <c r="I666" s="519"/>
      <c r="J666" s="544"/>
      <c r="K666" s="528"/>
      <c r="L666" s="533"/>
      <c r="M666" s="540"/>
      <c r="N666" s="523">
        <f t="shared" si="150"/>
        <v>0</v>
      </c>
    </row>
    <row r="667" spans="1:14" x14ac:dyDescent="0.25">
      <c r="A667" s="237"/>
      <c r="B667" s="238"/>
      <c r="C667" s="239"/>
      <c r="D667" s="238"/>
      <c r="E667" s="238"/>
      <c r="F667" s="240"/>
      <c r="G667" s="241"/>
      <c r="H667" s="242"/>
      <c r="I667" s="519"/>
      <c r="J667" s="544"/>
      <c r="K667" s="528"/>
      <c r="L667" s="533"/>
      <c r="M667" s="540"/>
      <c r="N667" s="523">
        <f t="shared" si="150"/>
        <v>0</v>
      </c>
    </row>
    <row r="668" spans="1:14" x14ac:dyDescent="0.25">
      <c r="A668" s="237"/>
      <c r="B668" s="238"/>
      <c r="C668" s="239"/>
      <c r="D668" s="238"/>
      <c r="E668" s="238"/>
      <c r="F668" s="240"/>
      <c r="G668" s="241"/>
      <c r="H668" s="242"/>
      <c r="I668" s="519"/>
      <c r="J668" s="544"/>
      <c r="K668" s="528"/>
      <c r="L668" s="533"/>
      <c r="M668" s="540"/>
      <c r="N668" s="523">
        <f t="shared" si="150"/>
        <v>0</v>
      </c>
    </row>
    <row r="669" spans="1:14" x14ac:dyDescent="0.25">
      <c r="A669" s="237"/>
      <c r="B669" s="238"/>
      <c r="C669" s="239"/>
      <c r="D669" s="238"/>
      <c r="E669" s="238"/>
      <c r="F669" s="240"/>
      <c r="G669" s="241"/>
      <c r="H669" s="242"/>
      <c r="I669" s="519"/>
      <c r="J669" s="544"/>
      <c r="K669" s="528"/>
      <c r="L669" s="533"/>
      <c r="M669" s="540"/>
      <c r="N669" s="523">
        <f t="shared" ref="N669:N671" si="151">SUM(J669:M669)</f>
        <v>0</v>
      </c>
    </row>
    <row r="670" spans="1:14" x14ac:dyDescent="0.25">
      <c r="A670" s="237"/>
      <c r="B670" s="238"/>
      <c r="C670" s="239"/>
      <c r="D670" s="238"/>
      <c r="E670" s="238"/>
      <c r="F670" s="240"/>
      <c r="G670" s="241"/>
      <c r="H670" s="242"/>
      <c r="I670" s="519"/>
      <c r="J670" s="544"/>
      <c r="K670" s="528"/>
      <c r="L670" s="533"/>
      <c r="M670" s="540"/>
      <c r="N670" s="523">
        <f t="shared" si="151"/>
        <v>0</v>
      </c>
    </row>
    <row r="671" spans="1:14" ht="15.75" thickBot="1" x14ac:dyDescent="0.3">
      <c r="A671" s="243"/>
      <c r="B671" s="244"/>
      <c r="C671" s="245"/>
      <c r="D671" s="244"/>
      <c r="E671" s="244"/>
      <c r="F671" s="246"/>
      <c r="G671" s="247"/>
      <c r="H671" s="248"/>
      <c r="I671" s="520"/>
      <c r="J671" s="545"/>
      <c r="K671" s="529"/>
      <c r="L671" s="534"/>
      <c r="M671" s="541"/>
      <c r="N671" s="537">
        <f t="shared" si="151"/>
        <v>0</v>
      </c>
    </row>
    <row r="672" spans="1:14" ht="15.75" thickBot="1" x14ac:dyDescent="0.3">
      <c r="A672" s="639" t="s">
        <v>4</v>
      </c>
      <c r="B672" s="640"/>
      <c r="C672" s="640"/>
      <c r="D672" s="640"/>
      <c r="E672" s="640"/>
      <c r="F672" s="640"/>
      <c r="G672" s="640"/>
      <c r="H672" s="641"/>
      <c r="I672" s="521">
        <f>SUM(I662:I671)</f>
        <v>0</v>
      </c>
      <c r="J672" s="546">
        <f t="shared" ref="J672:N672" si="152">SUM(J662:J671)</f>
        <v>0</v>
      </c>
      <c r="K672" s="530">
        <f t="shared" si="152"/>
        <v>0</v>
      </c>
      <c r="L672" s="535">
        <f t="shared" si="152"/>
        <v>0</v>
      </c>
      <c r="M672" s="525">
        <f t="shared" si="152"/>
        <v>0</v>
      </c>
      <c r="N672" s="538">
        <f t="shared" si="152"/>
        <v>0</v>
      </c>
    </row>
    <row r="673" spans="1:14" ht="15.75" customHeight="1" thickBot="1" x14ac:dyDescent="0.3">
      <c r="A673" s="633" t="s">
        <v>464</v>
      </c>
      <c r="B673" s="634"/>
      <c r="C673" s="634"/>
      <c r="D673" s="634"/>
      <c r="E673" s="634"/>
      <c r="F673" s="634"/>
      <c r="G673" s="634"/>
      <c r="H673" s="634"/>
      <c r="I673" s="634"/>
      <c r="J673" s="634"/>
      <c r="K673" s="634"/>
      <c r="L673" s="634"/>
      <c r="M673" s="634"/>
      <c r="N673" s="635"/>
    </row>
    <row r="674" spans="1:14" ht="26.25" thickBot="1" x14ac:dyDescent="0.3">
      <c r="A674" s="427" t="s">
        <v>418</v>
      </c>
      <c r="B674" s="415" t="s">
        <v>419</v>
      </c>
      <c r="C674" s="427" t="s">
        <v>420</v>
      </c>
      <c r="D674" s="415" t="s">
        <v>36</v>
      </c>
      <c r="E674" s="552" t="s">
        <v>533</v>
      </c>
      <c r="F674" s="229" t="s">
        <v>0</v>
      </c>
      <c r="G674" s="229" t="s">
        <v>2</v>
      </c>
      <c r="H674" s="229" t="s">
        <v>37</v>
      </c>
      <c r="I674" s="517" t="s">
        <v>5</v>
      </c>
      <c r="J674" s="542" t="s">
        <v>517</v>
      </c>
      <c r="K674" s="526" t="s">
        <v>518</v>
      </c>
      <c r="L674" s="531" t="s">
        <v>519</v>
      </c>
      <c r="M674" s="524" t="s">
        <v>520</v>
      </c>
      <c r="N674" s="536" t="s">
        <v>608</v>
      </c>
    </row>
    <row r="675" spans="1:14" x14ac:dyDescent="0.25">
      <c r="A675" s="231"/>
      <c r="B675" s="232"/>
      <c r="C675" s="233"/>
      <c r="D675" s="232"/>
      <c r="E675" s="232"/>
      <c r="F675" s="234"/>
      <c r="G675" s="235"/>
      <c r="H675" s="236"/>
      <c r="I675" s="518"/>
      <c r="J675" s="543"/>
      <c r="K675" s="527"/>
      <c r="L675" s="532"/>
      <c r="M675" s="539"/>
      <c r="N675" s="522">
        <f t="shared" ref="N675:N681" si="153">SUM(J675:M675)</f>
        <v>0</v>
      </c>
    </row>
    <row r="676" spans="1:14" x14ac:dyDescent="0.25">
      <c r="A676" s="237"/>
      <c r="B676" s="238"/>
      <c r="C676" s="239"/>
      <c r="D676" s="238"/>
      <c r="E676" s="238"/>
      <c r="F676" s="240"/>
      <c r="G676" s="241"/>
      <c r="H676" s="242"/>
      <c r="I676" s="519"/>
      <c r="J676" s="544"/>
      <c r="K676" s="528"/>
      <c r="L676" s="533"/>
      <c r="M676" s="540"/>
      <c r="N676" s="523">
        <f t="shared" si="153"/>
        <v>0</v>
      </c>
    </row>
    <row r="677" spans="1:14" x14ac:dyDescent="0.25">
      <c r="A677" s="237"/>
      <c r="B677" s="238"/>
      <c r="C677" s="239"/>
      <c r="D677" s="238"/>
      <c r="E677" s="238"/>
      <c r="F677" s="240"/>
      <c r="G677" s="241"/>
      <c r="H677" s="242"/>
      <c r="I677" s="519"/>
      <c r="J677" s="544"/>
      <c r="K677" s="528"/>
      <c r="L677" s="533"/>
      <c r="M677" s="540"/>
      <c r="N677" s="523">
        <f t="shared" si="153"/>
        <v>0</v>
      </c>
    </row>
    <row r="678" spans="1:14" x14ac:dyDescent="0.25">
      <c r="A678" s="237"/>
      <c r="B678" s="238"/>
      <c r="C678" s="239"/>
      <c r="D678" s="238"/>
      <c r="E678" s="238"/>
      <c r="F678" s="240"/>
      <c r="G678" s="241"/>
      <c r="H678" s="242"/>
      <c r="I678" s="519"/>
      <c r="J678" s="544"/>
      <c r="K678" s="528"/>
      <c r="L678" s="533"/>
      <c r="M678" s="540"/>
      <c r="N678" s="523">
        <f t="shared" si="153"/>
        <v>0</v>
      </c>
    </row>
    <row r="679" spans="1:14" x14ac:dyDescent="0.25">
      <c r="A679" s="237"/>
      <c r="B679" s="238"/>
      <c r="C679" s="239"/>
      <c r="D679" s="238"/>
      <c r="E679" s="238"/>
      <c r="F679" s="240"/>
      <c r="G679" s="241"/>
      <c r="H679" s="242"/>
      <c r="I679" s="519"/>
      <c r="J679" s="544"/>
      <c r="K679" s="528"/>
      <c r="L679" s="533"/>
      <c r="M679" s="540"/>
      <c r="N679" s="523">
        <f t="shared" si="153"/>
        <v>0</v>
      </c>
    </row>
    <row r="680" spans="1:14" x14ac:dyDescent="0.25">
      <c r="A680" s="237"/>
      <c r="B680" s="238"/>
      <c r="C680" s="239"/>
      <c r="D680" s="238"/>
      <c r="E680" s="238"/>
      <c r="F680" s="240"/>
      <c r="G680" s="241"/>
      <c r="H680" s="242"/>
      <c r="I680" s="519"/>
      <c r="J680" s="544"/>
      <c r="K680" s="528"/>
      <c r="L680" s="533"/>
      <c r="M680" s="540"/>
      <c r="N680" s="523">
        <f t="shared" si="153"/>
        <v>0</v>
      </c>
    </row>
    <row r="681" spans="1:14" x14ac:dyDescent="0.25">
      <c r="A681" s="237"/>
      <c r="B681" s="238"/>
      <c r="C681" s="239"/>
      <c r="D681" s="238"/>
      <c r="E681" s="238"/>
      <c r="F681" s="240"/>
      <c r="G681" s="241"/>
      <c r="H681" s="242"/>
      <c r="I681" s="519"/>
      <c r="J681" s="544"/>
      <c r="K681" s="528"/>
      <c r="L681" s="533"/>
      <c r="M681" s="540"/>
      <c r="N681" s="523">
        <f t="shared" si="153"/>
        <v>0</v>
      </c>
    </row>
    <row r="682" spans="1:14" x14ac:dyDescent="0.25">
      <c r="A682" s="237"/>
      <c r="B682" s="238"/>
      <c r="C682" s="239"/>
      <c r="D682" s="238"/>
      <c r="E682" s="238"/>
      <c r="F682" s="240"/>
      <c r="G682" s="241"/>
      <c r="H682" s="242"/>
      <c r="I682" s="519"/>
      <c r="J682" s="544"/>
      <c r="K682" s="528"/>
      <c r="L682" s="533"/>
      <c r="M682" s="540"/>
      <c r="N682" s="523">
        <f t="shared" ref="N682:N684" si="154">SUM(J682:M682)</f>
        <v>0</v>
      </c>
    </row>
    <row r="683" spans="1:14" x14ac:dyDescent="0.25">
      <c r="A683" s="237"/>
      <c r="B683" s="238"/>
      <c r="C683" s="239"/>
      <c r="D683" s="238"/>
      <c r="E683" s="238"/>
      <c r="F683" s="240"/>
      <c r="G683" s="241"/>
      <c r="H683" s="242"/>
      <c r="I683" s="519"/>
      <c r="J683" s="544"/>
      <c r="K683" s="528"/>
      <c r="L683" s="533"/>
      <c r="M683" s="540"/>
      <c r="N683" s="523">
        <f t="shared" si="154"/>
        <v>0</v>
      </c>
    </row>
    <row r="684" spans="1:14" ht="15.75" thickBot="1" x14ac:dyDescent="0.3">
      <c r="A684" s="243"/>
      <c r="B684" s="244"/>
      <c r="C684" s="245"/>
      <c r="D684" s="244"/>
      <c r="E684" s="244"/>
      <c r="F684" s="246"/>
      <c r="G684" s="247"/>
      <c r="H684" s="248"/>
      <c r="I684" s="520"/>
      <c r="J684" s="545"/>
      <c r="K684" s="529"/>
      <c r="L684" s="534"/>
      <c r="M684" s="541"/>
      <c r="N684" s="537">
        <f t="shared" si="154"/>
        <v>0</v>
      </c>
    </row>
    <row r="685" spans="1:14" ht="15.75" thickBot="1" x14ac:dyDescent="0.3">
      <c r="A685" s="639" t="s">
        <v>4</v>
      </c>
      <c r="B685" s="640"/>
      <c r="C685" s="640"/>
      <c r="D685" s="640"/>
      <c r="E685" s="640"/>
      <c r="F685" s="640"/>
      <c r="G685" s="640"/>
      <c r="H685" s="641"/>
      <c r="I685" s="521">
        <f>SUM(I675:I684)</f>
        <v>0</v>
      </c>
      <c r="J685" s="546">
        <f t="shared" ref="J685:N685" si="155">SUM(J675:J684)</f>
        <v>0</v>
      </c>
      <c r="K685" s="530">
        <f t="shared" si="155"/>
        <v>0</v>
      </c>
      <c r="L685" s="535">
        <f t="shared" si="155"/>
        <v>0</v>
      </c>
      <c r="M685" s="525">
        <f t="shared" si="155"/>
        <v>0</v>
      </c>
      <c r="N685" s="538">
        <f t="shared" si="155"/>
        <v>0</v>
      </c>
    </row>
    <row r="686" spans="1:14" ht="15.75" customHeight="1" thickBot="1" x14ac:dyDescent="0.3">
      <c r="A686" s="636" t="s">
        <v>465</v>
      </c>
      <c r="B686" s="637"/>
      <c r="C686" s="637"/>
      <c r="D686" s="637"/>
      <c r="E686" s="637"/>
      <c r="F686" s="637"/>
      <c r="G686" s="637"/>
      <c r="H686" s="637"/>
      <c r="I686" s="637"/>
      <c r="J686" s="637"/>
      <c r="K686" s="637"/>
      <c r="L686" s="637"/>
      <c r="M686" s="637"/>
      <c r="N686" s="638"/>
    </row>
    <row r="687" spans="1:14" ht="26.25" thickBot="1" x14ac:dyDescent="0.3">
      <c r="A687" s="427" t="s">
        <v>418</v>
      </c>
      <c r="B687" s="415" t="s">
        <v>419</v>
      </c>
      <c r="C687" s="427" t="s">
        <v>420</v>
      </c>
      <c r="D687" s="415" t="s">
        <v>36</v>
      </c>
      <c r="E687" s="552" t="s">
        <v>533</v>
      </c>
      <c r="F687" s="229" t="s">
        <v>0</v>
      </c>
      <c r="G687" s="229" t="s">
        <v>2</v>
      </c>
      <c r="H687" s="229" t="s">
        <v>37</v>
      </c>
      <c r="I687" s="517" t="s">
        <v>5</v>
      </c>
      <c r="J687" s="542" t="s">
        <v>517</v>
      </c>
      <c r="K687" s="526" t="s">
        <v>518</v>
      </c>
      <c r="L687" s="531" t="s">
        <v>519</v>
      </c>
      <c r="M687" s="524" t="s">
        <v>520</v>
      </c>
      <c r="N687" s="536" t="s">
        <v>608</v>
      </c>
    </row>
    <row r="688" spans="1:14" x14ac:dyDescent="0.25">
      <c r="A688" s="231"/>
      <c r="B688" s="232"/>
      <c r="C688" s="233"/>
      <c r="D688" s="232"/>
      <c r="E688" s="232"/>
      <c r="F688" s="234"/>
      <c r="G688" s="235"/>
      <c r="H688" s="236"/>
      <c r="I688" s="518"/>
      <c r="J688" s="543"/>
      <c r="K688" s="527"/>
      <c r="L688" s="532"/>
      <c r="M688" s="539"/>
      <c r="N688" s="522">
        <f t="shared" ref="N688:N694" si="156">SUM(J688:M688)</f>
        <v>0</v>
      </c>
    </row>
    <row r="689" spans="1:14" x14ac:dyDescent="0.25">
      <c r="A689" s="237"/>
      <c r="B689" s="238"/>
      <c r="C689" s="239"/>
      <c r="D689" s="238"/>
      <c r="E689" s="238"/>
      <c r="F689" s="240"/>
      <c r="G689" s="241"/>
      <c r="H689" s="242"/>
      <c r="I689" s="519"/>
      <c r="J689" s="544"/>
      <c r="K689" s="528"/>
      <c r="L689" s="533"/>
      <c r="M689" s="540"/>
      <c r="N689" s="523">
        <f t="shared" si="156"/>
        <v>0</v>
      </c>
    </row>
    <row r="690" spans="1:14" x14ac:dyDescent="0.25">
      <c r="A690" s="237"/>
      <c r="B690" s="238"/>
      <c r="C690" s="239"/>
      <c r="D690" s="238"/>
      <c r="E690" s="238"/>
      <c r="F690" s="240"/>
      <c r="G690" s="241"/>
      <c r="H690" s="242"/>
      <c r="I690" s="519"/>
      <c r="J690" s="544"/>
      <c r="K690" s="528"/>
      <c r="L690" s="533"/>
      <c r="M690" s="540"/>
      <c r="N690" s="523">
        <f t="shared" si="156"/>
        <v>0</v>
      </c>
    </row>
    <row r="691" spans="1:14" x14ac:dyDescent="0.25">
      <c r="A691" s="237"/>
      <c r="B691" s="238"/>
      <c r="C691" s="239"/>
      <c r="D691" s="238"/>
      <c r="E691" s="238"/>
      <c r="F691" s="240"/>
      <c r="G691" s="241"/>
      <c r="H691" s="242"/>
      <c r="I691" s="519"/>
      <c r="J691" s="544"/>
      <c r="K691" s="528"/>
      <c r="L691" s="533"/>
      <c r="M691" s="540"/>
      <c r="N691" s="523">
        <f t="shared" si="156"/>
        <v>0</v>
      </c>
    </row>
    <row r="692" spans="1:14" x14ac:dyDescent="0.25">
      <c r="A692" s="237"/>
      <c r="B692" s="238"/>
      <c r="C692" s="239"/>
      <c r="D692" s="238"/>
      <c r="E692" s="238"/>
      <c r="F692" s="240"/>
      <c r="G692" s="241"/>
      <c r="H692" s="242"/>
      <c r="I692" s="519"/>
      <c r="J692" s="544"/>
      <c r="K692" s="528"/>
      <c r="L692" s="533"/>
      <c r="M692" s="540"/>
      <c r="N692" s="523">
        <f t="shared" si="156"/>
        <v>0</v>
      </c>
    </row>
    <row r="693" spans="1:14" x14ac:dyDescent="0.25">
      <c r="A693" s="237"/>
      <c r="B693" s="238"/>
      <c r="C693" s="239"/>
      <c r="D693" s="238"/>
      <c r="E693" s="238"/>
      <c r="F693" s="240"/>
      <c r="G693" s="241"/>
      <c r="H693" s="242"/>
      <c r="I693" s="519"/>
      <c r="J693" s="544"/>
      <c r="K693" s="528"/>
      <c r="L693" s="533"/>
      <c r="M693" s="540"/>
      <c r="N693" s="523">
        <f t="shared" si="156"/>
        <v>0</v>
      </c>
    </row>
    <row r="694" spans="1:14" x14ac:dyDescent="0.25">
      <c r="A694" s="237"/>
      <c r="B694" s="238"/>
      <c r="C694" s="239"/>
      <c r="D694" s="238"/>
      <c r="E694" s="238"/>
      <c r="F694" s="240"/>
      <c r="G694" s="241"/>
      <c r="H694" s="242"/>
      <c r="I694" s="519"/>
      <c r="J694" s="544"/>
      <c r="K694" s="528"/>
      <c r="L694" s="533"/>
      <c r="M694" s="540"/>
      <c r="N694" s="523">
        <f t="shared" si="156"/>
        <v>0</v>
      </c>
    </row>
    <row r="695" spans="1:14" x14ac:dyDescent="0.25">
      <c r="A695" s="237"/>
      <c r="B695" s="238"/>
      <c r="C695" s="239"/>
      <c r="D695" s="238"/>
      <c r="E695" s="238"/>
      <c r="F695" s="240"/>
      <c r="G695" s="241"/>
      <c r="H695" s="242"/>
      <c r="I695" s="519"/>
      <c r="J695" s="544"/>
      <c r="K695" s="528"/>
      <c r="L695" s="533"/>
      <c r="M695" s="540"/>
      <c r="N695" s="523">
        <f t="shared" ref="N695:N697" si="157">SUM(J695:M695)</f>
        <v>0</v>
      </c>
    </row>
    <row r="696" spans="1:14" x14ac:dyDescent="0.25">
      <c r="A696" s="237"/>
      <c r="B696" s="238"/>
      <c r="C696" s="239"/>
      <c r="D696" s="238"/>
      <c r="E696" s="238"/>
      <c r="F696" s="240"/>
      <c r="G696" s="241"/>
      <c r="H696" s="242"/>
      <c r="I696" s="519"/>
      <c r="J696" s="544"/>
      <c r="K696" s="528"/>
      <c r="L696" s="533"/>
      <c r="M696" s="540"/>
      <c r="N696" s="523">
        <f t="shared" si="157"/>
        <v>0</v>
      </c>
    </row>
    <row r="697" spans="1:14" ht="15.75" thickBot="1" x14ac:dyDescent="0.3">
      <c r="A697" s="243"/>
      <c r="B697" s="244"/>
      <c r="C697" s="245"/>
      <c r="D697" s="244"/>
      <c r="E697" s="244"/>
      <c r="F697" s="246"/>
      <c r="G697" s="247"/>
      <c r="H697" s="248"/>
      <c r="I697" s="520"/>
      <c r="J697" s="545"/>
      <c r="K697" s="529"/>
      <c r="L697" s="534"/>
      <c r="M697" s="541"/>
      <c r="N697" s="537">
        <f t="shared" si="157"/>
        <v>0</v>
      </c>
    </row>
    <row r="698" spans="1:14" ht="15.75" thickBot="1" x14ac:dyDescent="0.3">
      <c r="A698" s="639" t="s">
        <v>4</v>
      </c>
      <c r="B698" s="640"/>
      <c r="C698" s="640"/>
      <c r="D698" s="640"/>
      <c r="E698" s="640"/>
      <c r="F698" s="640"/>
      <c r="G698" s="640"/>
      <c r="H698" s="641"/>
      <c r="I698" s="521">
        <f>SUM(I688:I697)</f>
        <v>0</v>
      </c>
      <c r="J698" s="546">
        <f t="shared" ref="J698:N698" si="158">SUM(J688:J697)</f>
        <v>0</v>
      </c>
      <c r="K698" s="530">
        <f t="shared" si="158"/>
        <v>0</v>
      </c>
      <c r="L698" s="535">
        <f t="shared" si="158"/>
        <v>0</v>
      </c>
      <c r="M698" s="525">
        <f t="shared" si="158"/>
        <v>0</v>
      </c>
      <c r="N698" s="538">
        <f t="shared" si="158"/>
        <v>0</v>
      </c>
    </row>
    <row r="699" spans="1:14" ht="15.75" customHeight="1" thickBot="1" x14ac:dyDescent="0.3">
      <c r="A699" s="633" t="s">
        <v>466</v>
      </c>
      <c r="B699" s="634"/>
      <c r="C699" s="634"/>
      <c r="D699" s="634"/>
      <c r="E699" s="634"/>
      <c r="F699" s="634"/>
      <c r="G699" s="634"/>
      <c r="H699" s="634"/>
      <c r="I699" s="634"/>
      <c r="J699" s="634"/>
      <c r="K699" s="634"/>
      <c r="L699" s="634"/>
      <c r="M699" s="634"/>
      <c r="N699" s="635"/>
    </row>
    <row r="700" spans="1:14" ht="26.25" thickBot="1" x14ac:dyDescent="0.3">
      <c r="A700" s="427" t="s">
        <v>418</v>
      </c>
      <c r="B700" s="415" t="s">
        <v>419</v>
      </c>
      <c r="C700" s="427" t="s">
        <v>420</v>
      </c>
      <c r="D700" s="415" t="s">
        <v>36</v>
      </c>
      <c r="E700" s="552" t="s">
        <v>533</v>
      </c>
      <c r="F700" s="229" t="s">
        <v>0</v>
      </c>
      <c r="G700" s="229" t="s">
        <v>2</v>
      </c>
      <c r="H700" s="229" t="s">
        <v>37</v>
      </c>
      <c r="I700" s="517" t="s">
        <v>5</v>
      </c>
      <c r="J700" s="542" t="s">
        <v>517</v>
      </c>
      <c r="K700" s="526" t="s">
        <v>518</v>
      </c>
      <c r="L700" s="531" t="s">
        <v>519</v>
      </c>
      <c r="M700" s="524" t="s">
        <v>520</v>
      </c>
      <c r="N700" s="536" t="s">
        <v>608</v>
      </c>
    </row>
    <row r="701" spans="1:14" x14ac:dyDescent="0.25">
      <c r="A701" s="231"/>
      <c r="B701" s="232"/>
      <c r="C701" s="233"/>
      <c r="D701" s="232"/>
      <c r="E701" s="232"/>
      <c r="F701" s="234"/>
      <c r="G701" s="235"/>
      <c r="H701" s="236"/>
      <c r="I701" s="518"/>
      <c r="J701" s="543"/>
      <c r="K701" s="527"/>
      <c r="L701" s="532"/>
      <c r="M701" s="539"/>
      <c r="N701" s="522">
        <f t="shared" ref="N701:N707" si="159">SUM(J701:M701)</f>
        <v>0</v>
      </c>
    </row>
    <row r="702" spans="1:14" x14ac:dyDescent="0.25">
      <c r="A702" s="237"/>
      <c r="B702" s="238"/>
      <c r="C702" s="239"/>
      <c r="D702" s="238"/>
      <c r="E702" s="238"/>
      <c r="F702" s="240"/>
      <c r="G702" s="241"/>
      <c r="H702" s="242"/>
      <c r="I702" s="519"/>
      <c r="J702" s="544"/>
      <c r="K702" s="528"/>
      <c r="L702" s="533"/>
      <c r="M702" s="540"/>
      <c r="N702" s="523">
        <f t="shared" si="159"/>
        <v>0</v>
      </c>
    </row>
    <row r="703" spans="1:14" x14ac:dyDescent="0.25">
      <c r="A703" s="237"/>
      <c r="B703" s="238"/>
      <c r="C703" s="239"/>
      <c r="D703" s="238"/>
      <c r="E703" s="238"/>
      <c r="F703" s="240"/>
      <c r="G703" s="241"/>
      <c r="H703" s="242"/>
      <c r="I703" s="519"/>
      <c r="J703" s="544"/>
      <c r="K703" s="528"/>
      <c r="L703" s="533"/>
      <c r="M703" s="540"/>
      <c r="N703" s="523">
        <f t="shared" si="159"/>
        <v>0</v>
      </c>
    </row>
    <row r="704" spans="1:14" x14ac:dyDescent="0.25">
      <c r="A704" s="237"/>
      <c r="B704" s="238"/>
      <c r="C704" s="239"/>
      <c r="D704" s="238"/>
      <c r="E704" s="238"/>
      <c r="F704" s="240"/>
      <c r="G704" s="241"/>
      <c r="H704" s="242"/>
      <c r="I704" s="519"/>
      <c r="J704" s="544"/>
      <c r="K704" s="528"/>
      <c r="L704" s="533"/>
      <c r="M704" s="540"/>
      <c r="N704" s="523">
        <f t="shared" si="159"/>
        <v>0</v>
      </c>
    </row>
    <row r="705" spans="1:14" x14ac:dyDescent="0.25">
      <c r="A705" s="237"/>
      <c r="B705" s="238"/>
      <c r="C705" s="239"/>
      <c r="D705" s="238"/>
      <c r="E705" s="238"/>
      <c r="F705" s="240"/>
      <c r="G705" s="241"/>
      <c r="H705" s="242"/>
      <c r="I705" s="519"/>
      <c r="J705" s="544"/>
      <c r="K705" s="528"/>
      <c r="L705" s="533"/>
      <c r="M705" s="540"/>
      <c r="N705" s="523">
        <f t="shared" si="159"/>
        <v>0</v>
      </c>
    </row>
    <row r="706" spans="1:14" x14ac:dyDescent="0.25">
      <c r="A706" s="237"/>
      <c r="B706" s="238"/>
      <c r="C706" s="239"/>
      <c r="D706" s="238"/>
      <c r="E706" s="238"/>
      <c r="F706" s="240"/>
      <c r="G706" s="241"/>
      <c r="H706" s="242"/>
      <c r="I706" s="519"/>
      <c r="J706" s="544"/>
      <c r="K706" s="528"/>
      <c r="L706" s="533"/>
      <c r="M706" s="540"/>
      <c r="N706" s="523">
        <f t="shared" si="159"/>
        <v>0</v>
      </c>
    </row>
    <row r="707" spans="1:14" x14ac:dyDescent="0.25">
      <c r="A707" s="237"/>
      <c r="B707" s="238"/>
      <c r="C707" s="239"/>
      <c r="D707" s="238"/>
      <c r="E707" s="238"/>
      <c r="F707" s="240"/>
      <c r="G707" s="241"/>
      <c r="H707" s="242"/>
      <c r="I707" s="519"/>
      <c r="J707" s="544"/>
      <c r="K707" s="528"/>
      <c r="L707" s="533"/>
      <c r="M707" s="540"/>
      <c r="N707" s="523">
        <f t="shared" si="159"/>
        <v>0</v>
      </c>
    </row>
    <row r="708" spans="1:14" x14ac:dyDescent="0.25">
      <c r="A708" s="237"/>
      <c r="B708" s="238"/>
      <c r="C708" s="239"/>
      <c r="D708" s="238"/>
      <c r="E708" s="238"/>
      <c r="F708" s="240"/>
      <c r="G708" s="241"/>
      <c r="H708" s="242"/>
      <c r="I708" s="519"/>
      <c r="J708" s="544"/>
      <c r="K708" s="528"/>
      <c r="L708" s="533"/>
      <c r="M708" s="540"/>
      <c r="N708" s="523">
        <f t="shared" ref="N708:N710" si="160">SUM(J708:M708)</f>
        <v>0</v>
      </c>
    </row>
    <row r="709" spans="1:14" x14ac:dyDescent="0.25">
      <c r="A709" s="237"/>
      <c r="B709" s="238"/>
      <c r="C709" s="239"/>
      <c r="D709" s="238"/>
      <c r="E709" s="238"/>
      <c r="F709" s="240"/>
      <c r="G709" s="241"/>
      <c r="H709" s="242"/>
      <c r="I709" s="519"/>
      <c r="J709" s="544"/>
      <c r="K709" s="528"/>
      <c r="L709" s="533"/>
      <c r="M709" s="540"/>
      <c r="N709" s="523">
        <f t="shared" si="160"/>
        <v>0</v>
      </c>
    </row>
    <row r="710" spans="1:14" ht="15.75" thickBot="1" x14ac:dyDescent="0.3">
      <c r="A710" s="243"/>
      <c r="B710" s="244"/>
      <c r="C710" s="245"/>
      <c r="D710" s="244"/>
      <c r="E710" s="244"/>
      <c r="F710" s="246"/>
      <c r="G710" s="247"/>
      <c r="H710" s="248"/>
      <c r="I710" s="520"/>
      <c r="J710" s="545"/>
      <c r="K710" s="529"/>
      <c r="L710" s="534"/>
      <c r="M710" s="541"/>
      <c r="N710" s="537">
        <f t="shared" si="160"/>
        <v>0</v>
      </c>
    </row>
    <row r="711" spans="1:14" ht="15.75" thickBot="1" x14ac:dyDescent="0.3">
      <c r="A711" s="639" t="s">
        <v>4</v>
      </c>
      <c r="B711" s="640"/>
      <c r="C711" s="640"/>
      <c r="D711" s="640"/>
      <c r="E711" s="640"/>
      <c r="F711" s="640"/>
      <c r="G711" s="640"/>
      <c r="H711" s="641"/>
      <c r="I711" s="521">
        <f>SUM(I701:I710)</f>
        <v>0</v>
      </c>
      <c r="J711" s="546">
        <f t="shared" ref="J711:N711" si="161">SUM(J701:J710)</f>
        <v>0</v>
      </c>
      <c r="K711" s="530">
        <f t="shared" si="161"/>
        <v>0</v>
      </c>
      <c r="L711" s="535">
        <f t="shared" si="161"/>
        <v>0</v>
      </c>
      <c r="M711" s="525">
        <f t="shared" si="161"/>
        <v>0</v>
      </c>
      <c r="N711" s="538">
        <f t="shared" si="161"/>
        <v>0</v>
      </c>
    </row>
    <row r="712" spans="1:14" ht="15.75" customHeight="1" thickBot="1" x14ac:dyDescent="0.3">
      <c r="A712" s="633" t="s">
        <v>467</v>
      </c>
      <c r="B712" s="634"/>
      <c r="C712" s="634"/>
      <c r="D712" s="634"/>
      <c r="E712" s="634"/>
      <c r="F712" s="634"/>
      <c r="G712" s="634"/>
      <c r="H712" s="634"/>
      <c r="I712" s="634"/>
      <c r="J712" s="634"/>
      <c r="K712" s="634"/>
      <c r="L712" s="634"/>
      <c r="M712" s="634"/>
      <c r="N712" s="635"/>
    </row>
    <row r="713" spans="1:14" ht="26.25" thickBot="1" x14ac:dyDescent="0.3">
      <c r="A713" s="427" t="s">
        <v>418</v>
      </c>
      <c r="B713" s="415" t="s">
        <v>419</v>
      </c>
      <c r="C713" s="427" t="s">
        <v>420</v>
      </c>
      <c r="D713" s="415" t="s">
        <v>36</v>
      </c>
      <c r="E713" s="552" t="s">
        <v>533</v>
      </c>
      <c r="F713" s="229" t="s">
        <v>0</v>
      </c>
      <c r="G713" s="229" t="s">
        <v>2</v>
      </c>
      <c r="H713" s="229" t="s">
        <v>37</v>
      </c>
      <c r="I713" s="517" t="s">
        <v>5</v>
      </c>
      <c r="J713" s="542" t="s">
        <v>517</v>
      </c>
      <c r="K713" s="526" t="s">
        <v>518</v>
      </c>
      <c r="L713" s="531" t="s">
        <v>519</v>
      </c>
      <c r="M713" s="524" t="s">
        <v>520</v>
      </c>
      <c r="N713" s="536" t="s">
        <v>608</v>
      </c>
    </row>
    <row r="714" spans="1:14" x14ac:dyDescent="0.25">
      <c r="A714" s="231"/>
      <c r="B714" s="232"/>
      <c r="C714" s="233"/>
      <c r="D714" s="232"/>
      <c r="E714" s="232"/>
      <c r="F714" s="234"/>
      <c r="G714" s="235"/>
      <c r="H714" s="236"/>
      <c r="I714" s="518"/>
      <c r="J714" s="543"/>
      <c r="K714" s="527"/>
      <c r="L714" s="532"/>
      <c r="M714" s="539"/>
      <c r="N714" s="522">
        <f t="shared" ref="N714:N720" si="162">SUM(J714:M714)</f>
        <v>0</v>
      </c>
    </row>
    <row r="715" spans="1:14" x14ac:dyDescent="0.25">
      <c r="A715" s="237"/>
      <c r="B715" s="238"/>
      <c r="C715" s="239"/>
      <c r="D715" s="238"/>
      <c r="E715" s="238"/>
      <c r="F715" s="240"/>
      <c r="G715" s="241"/>
      <c r="H715" s="242"/>
      <c r="I715" s="519"/>
      <c r="J715" s="544"/>
      <c r="K715" s="528"/>
      <c r="L715" s="533"/>
      <c r="M715" s="540"/>
      <c r="N715" s="523">
        <f t="shared" si="162"/>
        <v>0</v>
      </c>
    </row>
    <row r="716" spans="1:14" x14ac:dyDescent="0.25">
      <c r="A716" s="237"/>
      <c r="B716" s="238"/>
      <c r="C716" s="239"/>
      <c r="D716" s="238"/>
      <c r="E716" s="238"/>
      <c r="F716" s="240"/>
      <c r="G716" s="241"/>
      <c r="H716" s="242"/>
      <c r="I716" s="519"/>
      <c r="J716" s="544"/>
      <c r="K716" s="528"/>
      <c r="L716" s="533"/>
      <c r="M716" s="540"/>
      <c r="N716" s="523">
        <f t="shared" si="162"/>
        <v>0</v>
      </c>
    </row>
    <row r="717" spans="1:14" x14ac:dyDescent="0.25">
      <c r="A717" s="237"/>
      <c r="B717" s="238"/>
      <c r="C717" s="239"/>
      <c r="D717" s="238"/>
      <c r="E717" s="238"/>
      <c r="F717" s="240"/>
      <c r="G717" s="241"/>
      <c r="H717" s="242"/>
      <c r="I717" s="519"/>
      <c r="J717" s="544"/>
      <c r="K717" s="528"/>
      <c r="L717" s="533"/>
      <c r="M717" s="540"/>
      <c r="N717" s="523">
        <f t="shared" si="162"/>
        <v>0</v>
      </c>
    </row>
    <row r="718" spans="1:14" x14ac:dyDescent="0.25">
      <c r="A718" s="237"/>
      <c r="B718" s="238"/>
      <c r="C718" s="239"/>
      <c r="D718" s="238"/>
      <c r="E718" s="238"/>
      <c r="F718" s="240"/>
      <c r="G718" s="241"/>
      <c r="H718" s="242"/>
      <c r="I718" s="519"/>
      <c r="J718" s="544"/>
      <c r="K718" s="528"/>
      <c r="L718" s="533"/>
      <c r="M718" s="540"/>
      <c r="N718" s="523">
        <f t="shared" si="162"/>
        <v>0</v>
      </c>
    </row>
    <row r="719" spans="1:14" x14ac:dyDescent="0.25">
      <c r="A719" s="237"/>
      <c r="B719" s="238"/>
      <c r="C719" s="239"/>
      <c r="D719" s="238"/>
      <c r="E719" s="238"/>
      <c r="F719" s="240"/>
      <c r="G719" s="241"/>
      <c r="H719" s="242"/>
      <c r="I719" s="519"/>
      <c r="J719" s="544"/>
      <c r="K719" s="528"/>
      <c r="L719" s="533"/>
      <c r="M719" s="540"/>
      <c r="N719" s="523">
        <f t="shared" si="162"/>
        <v>0</v>
      </c>
    </row>
    <row r="720" spans="1:14" x14ac:dyDescent="0.25">
      <c r="A720" s="237"/>
      <c r="B720" s="238"/>
      <c r="C720" s="239"/>
      <c r="D720" s="238"/>
      <c r="E720" s="238"/>
      <c r="F720" s="240"/>
      <c r="G720" s="241"/>
      <c r="H720" s="242"/>
      <c r="I720" s="519"/>
      <c r="J720" s="544"/>
      <c r="K720" s="528"/>
      <c r="L720" s="533"/>
      <c r="M720" s="540"/>
      <c r="N720" s="523">
        <f t="shared" si="162"/>
        <v>0</v>
      </c>
    </row>
    <row r="721" spans="1:14" x14ac:dyDescent="0.25">
      <c r="A721" s="237"/>
      <c r="B721" s="238"/>
      <c r="C721" s="239"/>
      <c r="D721" s="238"/>
      <c r="E721" s="238"/>
      <c r="F721" s="240"/>
      <c r="G721" s="241"/>
      <c r="H721" s="242"/>
      <c r="I721" s="519"/>
      <c r="J721" s="544"/>
      <c r="K721" s="528"/>
      <c r="L721" s="533"/>
      <c r="M721" s="540"/>
      <c r="N721" s="523">
        <f t="shared" ref="N721:N723" si="163">SUM(J721:M721)</f>
        <v>0</v>
      </c>
    </row>
    <row r="722" spans="1:14" x14ac:dyDescent="0.25">
      <c r="A722" s="237"/>
      <c r="B722" s="238"/>
      <c r="C722" s="239"/>
      <c r="D722" s="238"/>
      <c r="E722" s="238"/>
      <c r="F722" s="240"/>
      <c r="G722" s="241"/>
      <c r="H722" s="242"/>
      <c r="I722" s="519"/>
      <c r="J722" s="544"/>
      <c r="K722" s="528"/>
      <c r="L722" s="533"/>
      <c r="M722" s="540"/>
      <c r="N722" s="523">
        <f t="shared" si="163"/>
        <v>0</v>
      </c>
    </row>
    <row r="723" spans="1:14" ht="15.75" thickBot="1" x14ac:dyDescent="0.3">
      <c r="A723" s="243"/>
      <c r="B723" s="244"/>
      <c r="C723" s="245"/>
      <c r="D723" s="244"/>
      <c r="E723" s="244"/>
      <c r="F723" s="246"/>
      <c r="G723" s="247"/>
      <c r="H723" s="248"/>
      <c r="I723" s="520"/>
      <c r="J723" s="545"/>
      <c r="K723" s="529"/>
      <c r="L723" s="534"/>
      <c r="M723" s="541"/>
      <c r="N723" s="537">
        <f t="shared" si="163"/>
        <v>0</v>
      </c>
    </row>
    <row r="724" spans="1:14" ht="15.75" thickBot="1" x14ac:dyDescent="0.3">
      <c r="A724" s="639" t="s">
        <v>4</v>
      </c>
      <c r="B724" s="640"/>
      <c r="C724" s="640"/>
      <c r="D724" s="640"/>
      <c r="E724" s="640"/>
      <c r="F724" s="640"/>
      <c r="G724" s="640"/>
      <c r="H724" s="641"/>
      <c r="I724" s="521">
        <f>SUM(I714:I723)</f>
        <v>0</v>
      </c>
      <c r="J724" s="546">
        <f t="shared" ref="J724:N724" si="164">SUM(J714:J723)</f>
        <v>0</v>
      </c>
      <c r="K724" s="530">
        <f t="shared" si="164"/>
        <v>0</v>
      </c>
      <c r="L724" s="535">
        <f t="shared" si="164"/>
        <v>0</v>
      </c>
      <c r="M724" s="525">
        <f t="shared" si="164"/>
        <v>0</v>
      </c>
      <c r="N724" s="538">
        <f t="shared" si="164"/>
        <v>0</v>
      </c>
    </row>
    <row r="725" spans="1:14" ht="15.75" customHeight="1" thickBot="1" x14ac:dyDescent="0.3">
      <c r="A725" s="633" t="s">
        <v>468</v>
      </c>
      <c r="B725" s="634"/>
      <c r="C725" s="634"/>
      <c r="D725" s="634"/>
      <c r="E725" s="634"/>
      <c r="F725" s="634"/>
      <c r="G725" s="634"/>
      <c r="H725" s="634"/>
      <c r="I725" s="634"/>
      <c r="J725" s="634"/>
      <c r="K725" s="634"/>
      <c r="L725" s="634"/>
      <c r="M725" s="634"/>
      <c r="N725" s="635"/>
    </row>
    <row r="726" spans="1:14" ht="26.25" thickBot="1" x14ac:dyDescent="0.3">
      <c r="A726" s="427" t="s">
        <v>418</v>
      </c>
      <c r="B726" s="415" t="s">
        <v>419</v>
      </c>
      <c r="C726" s="427" t="s">
        <v>420</v>
      </c>
      <c r="D726" s="415" t="s">
        <v>36</v>
      </c>
      <c r="E726" s="552" t="s">
        <v>533</v>
      </c>
      <c r="F726" s="229" t="s">
        <v>0</v>
      </c>
      <c r="G726" s="229" t="s">
        <v>2</v>
      </c>
      <c r="H726" s="229" t="s">
        <v>37</v>
      </c>
      <c r="I726" s="517" t="s">
        <v>5</v>
      </c>
      <c r="J726" s="542" t="s">
        <v>517</v>
      </c>
      <c r="K726" s="526" t="s">
        <v>518</v>
      </c>
      <c r="L726" s="531" t="s">
        <v>519</v>
      </c>
      <c r="M726" s="524" t="s">
        <v>520</v>
      </c>
      <c r="N726" s="536" t="s">
        <v>608</v>
      </c>
    </row>
    <row r="727" spans="1:14" x14ac:dyDescent="0.25">
      <c r="A727" s="231"/>
      <c r="B727" s="232"/>
      <c r="C727" s="233"/>
      <c r="D727" s="232"/>
      <c r="E727" s="232"/>
      <c r="F727" s="234"/>
      <c r="G727" s="235"/>
      <c r="H727" s="236"/>
      <c r="I727" s="518"/>
      <c r="J727" s="543"/>
      <c r="K727" s="527"/>
      <c r="L727" s="532"/>
      <c r="M727" s="539"/>
      <c r="N727" s="522">
        <f t="shared" ref="N727:N733" si="165">SUM(J727:M727)</f>
        <v>0</v>
      </c>
    </row>
    <row r="728" spans="1:14" x14ac:dyDescent="0.25">
      <c r="A728" s="237"/>
      <c r="B728" s="238"/>
      <c r="C728" s="239"/>
      <c r="D728" s="238"/>
      <c r="E728" s="238"/>
      <c r="F728" s="240"/>
      <c r="G728" s="241"/>
      <c r="H728" s="242"/>
      <c r="I728" s="519"/>
      <c r="J728" s="544"/>
      <c r="K728" s="528"/>
      <c r="L728" s="533"/>
      <c r="M728" s="540"/>
      <c r="N728" s="523">
        <f t="shared" si="165"/>
        <v>0</v>
      </c>
    </row>
    <row r="729" spans="1:14" x14ac:dyDescent="0.25">
      <c r="A729" s="237"/>
      <c r="B729" s="238"/>
      <c r="C729" s="239"/>
      <c r="D729" s="238"/>
      <c r="E729" s="238"/>
      <c r="F729" s="240"/>
      <c r="G729" s="241"/>
      <c r="H729" s="242"/>
      <c r="I729" s="519"/>
      <c r="J729" s="544"/>
      <c r="K729" s="528"/>
      <c r="L729" s="533"/>
      <c r="M729" s="540"/>
      <c r="N729" s="523">
        <f t="shared" si="165"/>
        <v>0</v>
      </c>
    </row>
    <row r="730" spans="1:14" x14ac:dyDescent="0.25">
      <c r="A730" s="237"/>
      <c r="B730" s="238"/>
      <c r="C730" s="239"/>
      <c r="D730" s="238"/>
      <c r="E730" s="238"/>
      <c r="F730" s="240"/>
      <c r="G730" s="241"/>
      <c r="H730" s="242"/>
      <c r="I730" s="519"/>
      <c r="J730" s="544"/>
      <c r="K730" s="528"/>
      <c r="L730" s="533"/>
      <c r="M730" s="540"/>
      <c r="N730" s="523">
        <f t="shared" si="165"/>
        <v>0</v>
      </c>
    </row>
    <row r="731" spans="1:14" x14ac:dyDescent="0.25">
      <c r="A731" s="237"/>
      <c r="B731" s="238"/>
      <c r="C731" s="239"/>
      <c r="D731" s="238"/>
      <c r="E731" s="238"/>
      <c r="F731" s="240"/>
      <c r="G731" s="241"/>
      <c r="H731" s="242"/>
      <c r="I731" s="519"/>
      <c r="J731" s="544"/>
      <c r="K731" s="528"/>
      <c r="L731" s="533"/>
      <c r="M731" s="540"/>
      <c r="N731" s="523">
        <f t="shared" si="165"/>
        <v>0</v>
      </c>
    </row>
    <row r="732" spans="1:14" x14ac:dyDescent="0.25">
      <c r="A732" s="237"/>
      <c r="B732" s="238"/>
      <c r="C732" s="239"/>
      <c r="D732" s="238"/>
      <c r="E732" s="238"/>
      <c r="F732" s="240"/>
      <c r="G732" s="241"/>
      <c r="H732" s="242"/>
      <c r="I732" s="519"/>
      <c r="J732" s="544"/>
      <c r="K732" s="528"/>
      <c r="L732" s="533"/>
      <c r="M732" s="540"/>
      <c r="N732" s="523">
        <f t="shared" si="165"/>
        <v>0</v>
      </c>
    </row>
    <row r="733" spans="1:14" x14ac:dyDescent="0.25">
      <c r="A733" s="237"/>
      <c r="B733" s="238"/>
      <c r="C733" s="239"/>
      <c r="D733" s="238"/>
      <c r="E733" s="238"/>
      <c r="F733" s="240"/>
      <c r="G733" s="241"/>
      <c r="H733" s="242"/>
      <c r="I733" s="519"/>
      <c r="J733" s="544"/>
      <c r="K733" s="528"/>
      <c r="L733" s="533"/>
      <c r="M733" s="540"/>
      <c r="N733" s="523">
        <f t="shared" si="165"/>
        <v>0</v>
      </c>
    </row>
    <row r="734" spans="1:14" x14ac:dyDescent="0.25">
      <c r="A734" s="237"/>
      <c r="B734" s="238"/>
      <c r="C734" s="239"/>
      <c r="D734" s="238"/>
      <c r="E734" s="238"/>
      <c r="F734" s="240"/>
      <c r="G734" s="241"/>
      <c r="H734" s="242"/>
      <c r="I734" s="519"/>
      <c r="J734" s="544"/>
      <c r="K734" s="528"/>
      <c r="L734" s="533"/>
      <c r="M734" s="540"/>
      <c r="N734" s="523">
        <f t="shared" ref="N734:N736" si="166">SUM(J734:M734)</f>
        <v>0</v>
      </c>
    </row>
    <row r="735" spans="1:14" x14ac:dyDescent="0.25">
      <c r="A735" s="237"/>
      <c r="B735" s="238"/>
      <c r="C735" s="239"/>
      <c r="D735" s="238"/>
      <c r="E735" s="238"/>
      <c r="F735" s="240"/>
      <c r="G735" s="241"/>
      <c r="H735" s="242"/>
      <c r="I735" s="519"/>
      <c r="J735" s="544"/>
      <c r="K735" s="528"/>
      <c r="L735" s="533"/>
      <c r="M735" s="540"/>
      <c r="N735" s="523">
        <f t="shared" si="166"/>
        <v>0</v>
      </c>
    </row>
    <row r="736" spans="1:14" ht="15.75" thickBot="1" x14ac:dyDescent="0.3">
      <c r="A736" s="243"/>
      <c r="B736" s="244"/>
      <c r="C736" s="245"/>
      <c r="D736" s="244"/>
      <c r="E736" s="244"/>
      <c r="F736" s="246"/>
      <c r="G736" s="247"/>
      <c r="H736" s="248"/>
      <c r="I736" s="520"/>
      <c r="J736" s="545"/>
      <c r="K736" s="529"/>
      <c r="L736" s="534"/>
      <c r="M736" s="541"/>
      <c r="N736" s="537">
        <f t="shared" si="166"/>
        <v>0</v>
      </c>
    </row>
    <row r="737" spans="1:14" ht="15.75" thickBot="1" x14ac:dyDescent="0.3">
      <c r="A737" s="639" t="s">
        <v>4</v>
      </c>
      <c r="B737" s="640"/>
      <c r="C737" s="640"/>
      <c r="D737" s="640"/>
      <c r="E737" s="640"/>
      <c r="F737" s="640"/>
      <c r="G737" s="640"/>
      <c r="H737" s="641"/>
      <c r="I737" s="521">
        <f>SUM(I727:I736)</f>
        <v>0</v>
      </c>
      <c r="J737" s="546">
        <f t="shared" ref="J737:N737" si="167">SUM(J727:J736)</f>
        <v>0</v>
      </c>
      <c r="K737" s="530">
        <f t="shared" si="167"/>
        <v>0</v>
      </c>
      <c r="L737" s="535">
        <f t="shared" si="167"/>
        <v>0</v>
      </c>
      <c r="M737" s="525">
        <f t="shared" si="167"/>
        <v>0</v>
      </c>
      <c r="N737" s="538">
        <f t="shared" si="167"/>
        <v>0</v>
      </c>
    </row>
    <row r="738" spans="1:14" ht="15.75" customHeight="1" thickBot="1" x14ac:dyDescent="0.3">
      <c r="A738" s="633" t="s">
        <v>469</v>
      </c>
      <c r="B738" s="634"/>
      <c r="C738" s="634"/>
      <c r="D738" s="634"/>
      <c r="E738" s="634"/>
      <c r="F738" s="634"/>
      <c r="G738" s="634"/>
      <c r="H738" s="634"/>
      <c r="I738" s="634"/>
      <c r="J738" s="634"/>
      <c r="K738" s="634"/>
      <c r="L738" s="634"/>
      <c r="M738" s="634"/>
      <c r="N738" s="635"/>
    </row>
    <row r="739" spans="1:14" ht="26.25" thickBot="1" x14ac:dyDescent="0.3">
      <c r="A739" s="427" t="s">
        <v>418</v>
      </c>
      <c r="B739" s="415" t="s">
        <v>419</v>
      </c>
      <c r="C739" s="427" t="s">
        <v>420</v>
      </c>
      <c r="D739" s="415" t="s">
        <v>36</v>
      </c>
      <c r="E739" s="552" t="s">
        <v>533</v>
      </c>
      <c r="F739" s="229" t="s">
        <v>0</v>
      </c>
      <c r="G739" s="229" t="s">
        <v>2</v>
      </c>
      <c r="H739" s="229" t="s">
        <v>37</v>
      </c>
      <c r="I739" s="517" t="s">
        <v>5</v>
      </c>
      <c r="J739" s="542" t="s">
        <v>517</v>
      </c>
      <c r="K739" s="526" t="s">
        <v>518</v>
      </c>
      <c r="L739" s="531" t="s">
        <v>519</v>
      </c>
      <c r="M739" s="524" t="s">
        <v>520</v>
      </c>
      <c r="N739" s="536" t="s">
        <v>608</v>
      </c>
    </row>
    <row r="740" spans="1:14" x14ac:dyDescent="0.25">
      <c r="A740" s="231"/>
      <c r="B740" s="232"/>
      <c r="C740" s="233"/>
      <c r="D740" s="232"/>
      <c r="E740" s="232"/>
      <c r="F740" s="234"/>
      <c r="G740" s="235"/>
      <c r="H740" s="236"/>
      <c r="I740" s="518"/>
      <c r="J740" s="543"/>
      <c r="K740" s="527"/>
      <c r="L740" s="532"/>
      <c r="M740" s="539"/>
      <c r="N740" s="522">
        <f t="shared" ref="N740:N746" si="168">SUM(J740:M740)</f>
        <v>0</v>
      </c>
    </row>
    <row r="741" spans="1:14" x14ac:dyDescent="0.25">
      <c r="A741" s="237"/>
      <c r="B741" s="238"/>
      <c r="C741" s="239"/>
      <c r="D741" s="238"/>
      <c r="E741" s="238"/>
      <c r="F741" s="240"/>
      <c r="G741" s="241"/>
      <c r="H741" s="242"/>
      <c r="I741" s="519"/>
      <c r="J741" s="544"/>
      <c r="K741" s="528"/>
      <c r="L741" s="533"/>
      <c r="M741" s="540"/>
      <c r="N741" s="523">
        <f t="shared" si="168"/>
        <v>0</v>
      </c>
    </row>
    <row r="742" spans="1:14" x14ac:dyDescent="0.25">
      <c r="A742" s="237"/>
      <c r="B742" s="238"/>
      <c r="C742" s="239"/>
      <c r="D742" s="238"/>
      <c r="E742" s="238"/>
      <c r="F742" s="240"/>
      <c r="G742" s="241"/>
      <c r="H742" s="242"/>
      <c r="I742" s="519"/>
      <c r="J742" s="544"/>
      <c r="K742" s="528"/>
      <c r="L742" s="533"/>
      <c r="M742" s="540"/>
      <c r="N742" s="523">
        <f t="shared" si="168"/>
        <v>0</v>
      </c>
    </row>
    <row r="743" spans="1:14" x14ac:dyDescent="0.25">
      <c r="A743" s="237"/>
      <c r="B743" s="238"/>
      <c r="C743" s="239"/>
      <c r="D743" s="238"/>
      <c r="E743" s="238"/>
      <c r="F743" s="240"/>
      <c r="G743" s="241"/>
      <c r="H743" s="242"/>
      <c r="I743" s="519"/>
      <c r="J743" s="544"/>
      <c r="K743" s="528"/>
      <c r="L743" s="533"/>
      <c r="M743" s="540"/>
      <c r="N743" s="523">
        <f t="shared" si="168"/>
        <v>0</v>
      </c>
    </row>
    <row r="744" spans="1:14" x14ac:dyDescent="0.25">
      <c r="A744" s="237"/>
      <c r="B744" s="238"/>
      <c r="C744" s="239"/>
      <c r="D744" s="238"/>
      <c r="E744" s="238"/>
      <c r="F744" s="240"/>
      <c r="G744" s="241"/>
      <c r="H744" s="242"/>
      <c r="I744" s="519"/>
      <c r="J744" s="544"/>
      <c r="K744" s="528"/>
      <c r="L744" s="533"/>
      <c r="M744" s="540"/>
      <c r="N744" s="523">
        <f t="shared" si="168"/>
        <v>0</v>
      </c>
    </row>
    <row r="745" spans="1:14" x14ac:dyDescent="0.25">
      <c r="A745" s="237"/>
      <c r="B745" s="238"/>
      <c r="C745" s="239"/>
      <c r="D745" s="238"/>
      <c r="E745" s="238"/>
      <c r="F745" s="240"/>
      <c r="G745" s="241"/>
      <c r="H745" s="242"/>
      <c r="I745" s="519"/>
      <c r="J745" s="544"/>
      <c r="K745" s="528"/>
      <c r="L745" s="533"/>
      <c r="M745" s="540"/>
      <c r="N745" s="523">
        <f t="shared" si="168"/>
        <v>0</v>
      </c>
    </row>
    <row r="746" spans="1:14" x14ac:dyDescent="0.25">
      <c r="A746" s="237"/>
      <c r="B746" s="238"/>
      <c r="C746" s="239"/>
      <c r="D746" s="238"/>
      <c r="E746" s="238"/>
      <c r="F746" s="240"/>
      <c r="G746" s="241"/>
      <c r="H746" s="242"/>
      <c r="I746" s="519"/>
      <c r="J746" s="544"/>
      <c r="K746" s="528"/>
      <c r="L746" s="533"/>
      <c r="M746" s="540"/>
      <c r="N746" s="523">
        <f t="shared" si="168"/>
        <v>0</v>
      </c>
    </row>
    <row r="747" spans="1:14" x14ac:dyDescent="0.25">
      <c r="A747" s="237"/>
      <c r="B747" s="238"/>
      <c r="C747" s="239"/>
      <c r="D747" s="238"/>
      <c r="E747" s="238"/>
      <c r="F747" s="240"/>
      <c r="G747" s="241"/>
      <c r="H747" s="242"/>
      <c r="I747" s="519"/>
      <c r="J747" s="544"/>
      <c r="K747" s="528"/>
      <c r="L747" s="533"/>
      <c r="M747" s="540"/>
      <c r="N747" s="523">
        <f t="shared" ref="N747:N749" si="169">SUM(J747:M747)</f>
        <v>0</v>
      </c>
    </row>
    <row r="748" spans="1:14" x14ac:dyDescent="0.25">
      <c r="A748" s="237"/>
      <c r="B748" s="238"/>
      <c r="C748" s="239"/>
      <c r="D748" s="238"/>
      <c r="E748" s="238"/>
      <c r="F748" s="240"/>
      <c r="G748" s="241"/>
      <c r="H748" s="242"/>
      <c r="I748" s="519"/>
      <c r="J748" s="544"/>
      <c r="K748" s="528"/>
      <c r="L748" s="533"/>
      <c r="M748" s="540"/>
      <c r="N748" s="523">
        <f t="shared" si="169"/>
        <v>0</v>
      </c>
    </row>
    <row r="749" spans="1:14" ht="15.75" thickBot="1" x14ac:dyDescent="0.3">
      <c r="A749" s="243"/>
      <c r="B749" s="244"/>
      <c r="C749" s="245"/>
      <c r="D749" s="244"/>
      <c r="E749" s="244"/>
      <c r="F749" s="246"/>
      <c r="G749" s="247"/>
      <c r="H749" s="248"/>
      <c r="I749" s="520"/>
      <c r="J749" s="545"/>
      <c r="K749" s="529"/>
      <c r="L749" s="534"/>
      <c r="M749" s="541"/>
      <c r="N749" s="537">
        <f t="shared" si="169"/>
        <v>0</v>
      </c>
    </row>
    <row r="750" spans="1:14" ht="15.75" thickBot="1" x14ac:dyDescent="0.3">
      <c r="A750" s="639" t="s">
        <v>4</v>
      </c>
      <c r="B750" s="640"/>
      <c r="C750" s="640"/>
      <c r="D750" s="640"/>
      <c r="E750" s="640"/>
      <c r="F750" s="640"/>
      <c r="G750" s="640"/>
      <c r="H750" s="641"/>
      <c r="I750" s="521">
        <f>SUM(I740:I749)</f>
        <v>0</v>
      </c>
      <c r="J750" s="546">
        <f t="shared" ref="J750:N750" si="170">SUM(J740:J749)</f>
        <v>0</v>
      </c>
      <c r="K750" s="530">
        <f t="shared" si="170"/>
        <v>0</v>
      </c>
      <c r="L750" s="535">
        <f t="shared" si="170"/>
        <v>0</v>
      </c>
      <c r="M750" s="525">
        <f t="shared" si="170"/>
        <v>0</v>
      </c>
      <c r="N750" s="538">
        <f t="shared" si="170"/>
        <v>0</v>
      </c>
    </row>
    <row r="751" spans="1:14" ht="15.75" customHeight="1" thickBot="1" x14ac:dyDescent="0.3">
      <c r="A751" s="633" t="s">
        <v>470</v>
      </c>
      <c r="B751" s="634"/>
      <c r="C751" s="634"/>
      <c r="D751" s="634"/>
      <c r="E751" s="634"/>
      <c r="F751" s="634"/>
      <c r="G751" s="634"/>
      <c r="H751" s="634"/>
      <c r="I751" s="634"/>
      <c r="J751" s="634"/>
      <c r="K751" s="634"/>
      <c r="L751" s="634"/>
      <c r="M751" s="634"/>
      <c r="N751" s="635"/>
    </row>
    <row r="752" spans="1:14" ht="26.25" thickBot="1" x14ac:dyDescent="0.3">
      <c r="A752" s="427" t="s">
        <v>528</v>
      </c>
      <c r="B752" s="415" t="s">
        <v>534</v>
      </c>
      <c r="C752" s="427" t="s">
        <v>420</v>
      </c>
      <c r="D752" s="415" t="s">
        <v>36</v>
      </c>
      <c r="E752" s="552" t="s">
        <v>533</v>
      </c>
      <c r="F752" s="229" t="s">
        <v>0</v>
      </c>
      <c r="G752" s="229" t="s">
        <v>2</v>
      </c>
      <c r="H752" s="229" t="s">
        <v>37</v>
      </c>
      <c r="I752" s="517" t="s">
        <v>5</v>
      </c>
      <c r="J752" s="542" t="s">
        <v>517</v>
      </c>
      <c r="K752" s="526" t="s">
        <v>518</v>
      </c>
      <c r="L752" s="531" t="s">
        <v>519</v>
      </c>
      <c r="M752" s="524" t="s">
        <v>520</v>
      </c>
      <c r="N752" s="536" t="s">
        <v>608</v>
      </c>
    </row>
    <row r="753" spans="1:14" x14ac:dyDescent="0.25">
      <c r="A753" s="231"/>
      <c r="B753" s="232"/>
      <c r="C753" s="233"/>
      <c r="D753" s="232"/>
      <c r="E753" s="232"/>
      <c r="F753" s="234"/>
      <c r="G753" s="235"/>
      <c r="H753" s="236"/>
      <c r="I753" s="518"/>
      <c r="J753" s="543"/>
      <c r="K753" s="527"/>
      <c r="L753" s="532"/>
      <c r="M753" s="539"/>
      <c r="N753" s="522">
        <f t="shared" ref="N753:N759" si="171">SUM(J753:M753)</f>
        <v>0</v>
      </c>
    </row>
    <row r="754" spans="1:14" x14ac:dyDescent="0.25">
      <c r="A754" s="237"/>
      <c r="B754" s="238"/>
      <c r="C754" s="239"/>
      <c r="D754" s="238"/>
      <c r="E754" s="238"/>
      <c r="F754" s="240"/>
      <c r="G754" s="241"/>
      <c r="H754" s="242"/>
      <c r="I754" s="519"/>
      <c r="J754" s="544"/>
      <c r="K754" s="528"/>
      <c r="L754" s="533"/>
      <c r="M754" s="540"/>
      <c r="N754" s="523">
        <f t="shared" si="171"/>
        <v>0</v>
      </c>
    </row>
    <row r="755" spans="1:14" x14ac:dyDescent="0.25">
      <c r="A755" s="237"/>
      <c r="B755" s="238"/>
      <c r="C755" s="239"/>
      <c r="D755" s="238"/>
      <c r="E755" s="238"/>
      <c r="F755" s="240"/>
      <c r="G755" s="241"/>
      <c r="H755" s="242"/>
      <c r="I755" s="519"/>
      <c r="J755" s="544"/>
      <c r="K755" s="528"/>
      <c r="L755" s="533"/>
      <c r="M755" s="540"/>
      <c r="N755" s="523">
        <f t="shared" si="171"/>
        <v>0</v>
      </c>
    </row>
    <row r="756" spans="1:14" x14ac:dyDescent="0.25">
      <c r="A756" s="237"/>
      <c r="B756" s="238"/>
      <c r="C756" s="239"/>
      <c r="D756" s="238"/>
      <c r="E756" s="238"/>
      <c r="F756" s="240"/>
      <c r="G756" s="241"/>
      <c r="H756" s="242"/>
      <c r="I756" s="519"/>
      <c r="J756" s="544"/>
      <c r="K756" s="528"/>
      <c r="L756" s="533"/>
      <c r="M756" s="540"/>
      <c r="N756" s="523">
        <f t="shared" si="171"/>
        <v>0</v>
      </c>
    </row>
    <row r="757" spans="1:14" x14ac:dyDescent="0.25">
      <c r="A757" s="237"/>
      <c r="B757" s="238"/>
      <c r="C757" s="239"/>
      <c r="D757" s="238"/>
      <c r="E757" s="238"/>
      <c r="F757" s="240"/>
      <c r="G757" s="241"/>
      <c r="H757" s="242"/>
      <c r="I757" s="519"/>
      <c r="J757" s="544"/>
      <c r="K757" s="528"/>
      <c r="L757" s="533"/>
      <c r="M757" s="540"/>
      <c r="N757" s="523">
        <f t="shared" si="171"/>
        <v>0</v>
      </c>
    </row>
    <row r="758" spans="1:14" x14ac:dyDescent="0.25">
      <c r="A758" s="237"/>
      <c r="B758" s="238"/>
      <c r="C758" s="239"/>
      <c r="D758" s="238"/>
      <c r="E758" s="238"/>
      <c r="F758" s="240"/>
      <c r="G758" s="241"/>
      <c r="H758" s="242"/>
      <c r="I758" s="519"/>
      <c r="J758" s="544"/>
      <c r="K758" s="528"/>
      <c r="L758" s="533"/>
      <c r="M758" s="540"/>
      <c r="N758" s="523">
        <f t="shared" si="171"/>
        <v>0</v>
      </c>
    </row>
    <row r="759" spans="1:14" x14ac:dyDescent="0.25">
      <c r="A759" s="237"/>
      <c r="B759" s="238"/>
      <c r="C759" s="239"/>
      <c r="D759" s="238"/>
      <c r="E759" s="238"/>
      <c r="F759" s="240"/>
      <c r="G759" s="241"/>
      <c r="H759" s="242"/>
      <c r="I759" s="519"/>
      <c r="J759" s="544"/>
      <c r="K759" s="528"/>
      <c r="L759" s="533"/>
      <c r="M759" s="540"/>
      <c r="N759" s="523">
        <f t="shared" si="171"/>
        <v>0</v>
      </c>
    </row>
    <row r="760" spans="1:14" x14ac:dyDescent="0.25">
      <c r="A760" s="237"/>
      <c r="B760" s="238"/>
      <c r="C760" s="239"/>
      <c r="D760" s="238"/>
      <c r="E760" s="238"/>
      <c r="F760" s="240"/>
      <c r="G760" s="241"/>
      <c r="H760" s="242"/>
      <c r="I760" s="519"/>
      <c r="J760" s="544"/>
      <c r="K760" s="528"/>
      <c r="L760" s="533"/>
      <c r="M760" s="540"/>
      <c r="N760" s="523">
        <f t="shared" ref="N760:N762" si="172">SUM(J760:M760)</f>
        <v>0</v>
      </c>
    </row>
    <row r="761" spans="1:14" x14ac:dyDescent="0.25">
      <c r="A761" s="237"/>
      <c r="B761" s="238"/>
      <c r="C761" s="239"/>
      <c r="D761" s="238"/>
      <c r="E761" s="238"/>
      <c r="F761" s="240"/>
      <c r="G761" s="241"/>
      <c r="H761" s="242"/>
      <c r="I761" s="519"/>
      <c r="J761" s="544"/>
      <c r="K761" s="528"/>
      <c r="L761" s="533"/>
      <c r="M761" s="540"/>
      <c r="N761" s="523">
        <f t="shared" si="172"/>
        <v>0</v>
      </c>
    </row>
    <row r="762" spans="1:14" ht="15.75" thickBot="1" x14ac:dyDescent="0.3">
      <c r="A762" s="243"/>
      <c r="B762" s="244"/>
      <c r="C762" s="245"/>
      <c r="D762" s="244"/>
      <c r="E762" s="244"/>
      <c r="F762" s="246"/>
      <c r="G762" s="247"/>
      <c r="H762" s="248"/>
      <c r="I762" s="520"/>
      <c r="J762" s="545"/>
      <c r="K762" s="529"/>
      <c r="L762" s="534"/>
      <c r="M762" s="541"/>
      <c r="N762" s="537">
        <f t="shared" si="172"/>
        <v>0</v>
      </c>
    </row>
    <row r="763" spans="1:14" ht="15.75" thickBot="1" x14ac:dyDescent="0.3">
      <c r="A763" s="639" t="s">
        <v>4</v>
      </c>
      <c r="B763" s="640"/>
      <c r="C763" s="640"/>
      <c r="D763" s="640"/>
      <c r="E763" s="640"/>
      <c r="F763" s="640"/>
      <c r="G763" s="640"/>
      <c r="H763" s="641"/>
      <c r="I763" s="521">
        <f>SUM(I753:I762)</f>
        <v>0</v>
      </c>
      <c r="J763" s="546">
        <f t="shared" ref="J763:N763" si="173">SUM(J753:J762)</f>
        <v>0</v>
      </c>
      <c r="K763" s="530">
        <f t="shared" si="173"/>
        <v>0</v>
      </c>
      <c r="L763" s="535">
        <f t="shared" si="173"/>
        <v>0</v>
      </c>
      <c r="M763" s="525">
        <f t="shared" si="173"/>
        <v>0</v>
      </c>
      <c r="N763" s="538">
        <f t="shared" si="173"/>
        <v>0</v>
      </c>
    </row>
    <row r="764" spans="1:14" ht="15.75" customHeight="1" thickBot="1" x14ac:dyDescent="0.3">
      <c r="A764" s="633" t="s">
        <v>471</v>
      </c>
      <c r="B764" s="634"/>
      <c r="C764" s="634"/>
      <c r="D764" s="634"/>
      <c r="E764" s="634"/>
      <c r="F764" s="634"/>
      <c r="G764" s="634"/>
      <c r="H764" s="634"/>
      <c r="I764" s="634"/>
      <c r="J764" s="634"/>
      <c r="K764" s="634"/>
      <c r="L764" s="634"/>
      <c r="M764" s="634"/>
      <c r="N764" s="635"/>
    </row>
    <row r="765" spans="1:14" ht="26.25" thickBot="1" x14ac:dyDescent="0.3">
      <c r="A765" s="427" t="s">
        <v>528</v>
      </c>
      <c r="B765" s="415" t="s">
        <v>534</v>
      </c>
      <c r="C765" s="427" t="s">
        <v>420</v>
      </c>
      <c r="D765" s="415" t="s">
        <v>36</v>
      </c>
      <c r="E765" s="552" t="s">
        <v>533</v>
      </c>
      <c r="F765" s="229" t="s">
        <v>0</v>
      </c>
      <c r="G765" s="229" t="s">
        <v>2</v>
      </c>
      <c r="H765" s="229" t="s">
        <v>37</v>
      </c>
      <c r="I765" s="517" t="s">
        <v>5</v>
      </c>
      <c r="J765" s="542" t="s">
        <v>517</v>
      </c>
      <c r="K765" s="526" t="s">
        <v>518</v>
      </c>
      <c r="L765" s="531" t="s">
        <v>519</v>
      </c>
      <c r="M765" s="524" t="s">
        <v>520</v>
      </c>
      <c r="N765" s="536" t="s">
        <v>608</v>
      </c>
    </row>
    <row r="766" spans="1:14" x14ac:dyDescent="0.25">
      <c r="A766" s="231"/>
      <c r="B766" s="232"/>
      <c r="C766" s="233"/>
      <c r="D766" s="232"/>
      <c r="E766" s="232"/>
      <c r="F766" s="234"/>
      <c r="G766" s="235"/>
      <c r="H766" s="236"/>
      <c r="I766" s="518"/>
      <c r="J766" s="543"/>
      <c r="K766" s="527"/>
      <c r="L766" s="532"/>
      <c r="M766" s="539"/>
      <c r="N766" s="522">
        <f t="shared" ref="N766:N772" si="174">SUM(J766:M766)</f>
        <v>0</v>
      </c>
    </row>
    <row r="767" spans="1:14" x14ac:dyDescent="0.25">
      <c r="A767" s="237"/>
      <c r="B767" s="238"/>
      <c r="C767" s="239"/>
      <c r="D767" s="238"/>
      <c r="E767" s="238"/>
      <c r="F767" s="240"/>
      <c r="G767" s="241"/>
      <c r="H767" s="242"/>
      <c r="I767" s="519"/>
      <c r="J767" s="544"/>
      <c r="K767" s="528"/>
      <c r="L767" s="533"/>
      <c r="M767" s="540"/>
      <c r="N767" s="523">
        <f t="shared" si="174"/>
        <v>0</v>
      </c>
    </row>
    <row r="768" spans="1:14" x14ac:dyDescent="0.25">
      <c r="A768" s="237"/>
      <c r="B768" s="238"/>
      <c r="C768" s="239"/>
      <c r="D768" s="238"/>
      <c r="E768" s="238"/>
      <c r="F768" s="240"/>
      <c r="G768" s="241"/>
      <c r="H768" s="242"/>
      <c r="I768" s="519"/>
      <c r="J768" s="544"/>
      <c r="K768" s="528"/>
      <c r="L768" s="533"/>
      <c r="M768" s="540"/>
      <c r="N768" s="523">
        <f t="shared" si="174"/>
        <v>0</v>
      </c>
    </row>
    <row r="769" spans="1:14" x14ac:dyDescent="0.25">
      <c r="A769" s="237"/>
      <c r="B769" s="238"/>
      <c r="C769" s="239"/>
      <c r="D769" s="238"/>
      <c r="E769" s="238"/>
      <c r="F769" s="240"/>
      <c r="G769" s="241"/>
      <c r="H769" s="242"/>
      <c r="I769" s="519"/>
      <c r="J769" s="544"/>
      <c r="K769" s="528"/>
      <c r="L769" s="533"/>
      <c r="M769" s="540"/>
      <c r="N769" s="523">
        <f t="shared" si="174"/>
        <v>0</v>
      </c>
    </row>
    <row r="770" spans="1:14" x14ac:dyDescent="0.25">
      <c r="A770" s="237"/>
      <c r="B770" s="238"/>
      <c r="C770" s="239"/>
      <c r="D770" s="238"/>
      <c r="E770" s="238"/>
      <c r="F770" s="240"/>
      <c r="G770" s="241"/>
      <c r="H770" s="242"/>
      <c r="I770" s="519"/>
      <c r="J770" s="544"/>
      <c r="K770" s="528"/>
      <c r="L770" s="533"/>
      <c r="M770" s="540"/>
      <c r="N770" s="523">
        <f t="shared" si="174"/>
        <v>0</v>
      </c>
    </row>
    <row r="771" spans="1:14" x14ac:dyDescent="0.25">
      <c r="A771" s="237"/>
      <c r="B771" s="238"/>
      <c r="C771" s="239"/>
      <c r="D771" s="238"/>
      <c r="E771" s="238"/>
      <c r="F771" s="240"/>
      <c r="G771" s="241"/>
      <c r="H771" s="242"/>
      <c r="I771" s="519"/>
      <c r="J771" s="544"/>
      <c r="K771" s="528"/>
      <c r="L771" s="533"/>
      <c r="M771" s="540"/>
      <c r="N771" s="523">
        <f t="shared" si="174"/>
        <v>0</v>
      </c>
    </row>
    <row r="772" spans="1:14" x14ac:dyDescent="0.25">
      <c r="A772" s="237"/>
      <c r="B772" s="238"/>
      <c r="C772" s="239"/>
      <c r="D772" s="238"/>
      <c r="E772" s="238"/>
      <c r="F772" s="240"/>
      <c r="G772" s="241"/>
      <c r="H772" s="242"/>
      <c r="I772" s="519"/>
      <c r="J772" s="544"/>
      <c r="K772" s="528"/>
      <c r="L772" s="533"/>
      <c r="M772" s="540"/>
      <c r="N772" s="523">
        <f t="shared" si="174"/>
        <v>0</v>
      </c>
    </row>
    <row r="773" spans="1:14" x14ac:dyDescent="0.25">
      <c r="A773" s="237"/>
      <c r="B773" s="238"/>
      <c r="C773" s="239"/>
      <c r="D773" s="238"/>
      <c r="E773" s="238"/>
      <c r="F773" s="240"/>
      <c r="G773" s="241"/>
      <c r="H773" s="242"/>
      <c r="I773" s="519"/>
      <c r="J773" s="544"/>
      <c r="K773" s="528"/>
      <c r="L773" s="533"/>
      <c r="M773" s="540"/>
      <c r="N773" s="523">
        <f t="shared" ref="N773:N775" si="175">SUM(J773:M773)</f>
        <v>0</v>
      </c>
    </row>
    <row r="774" spans="1:14" x14ac:dyDescent="0.25">
      <c r="A774" s="237"/>
      <c r="B774" s="238"/>
      <c r="C774" s="239"/>
      <c r="D774" s="238"/>
      <c r="E774" s="238"/>
      <c r="F774" s="240"/>
      <c r="G774" s="241"/>
      <c r="H774" s="242"/>
      <c r="I774" s="519"/>
      <c r="J774" s="544"/>
      <c r="K774" s="528"/>
      <c r="L774" s="533"/>
      <c r="M774" s="540"/>
      <c r="N774" s="523">
        <f t="shared" si="175"/>
        <v>0</v>
      </c>
    </row>
    <row r="775" spans="1:14" ht="15.75" thickBot="1" x14ac:dyDescent="0.3">
      <c r="A775" s="243"/>
      <c r="B775" s="244"/>
      <c r="C775" s="245"/>
      <c r="D775" s="244"/>
      <c r="E775" s="244"/>
      <c r="F775" s="246"/>
      <c r="G775" s="247"/>
      <c r="H775" s="248"/>
      <c r="I775" s="520"/>
      <c r="J775" s="545"/>
      <c r="K775" s="529"/>
      <c r="L775" s="534"/>
      <c r="M775" s="541"/>
      <c r="N775" s="537">
        <f t="shared" si="175"/>
        <v>0</v>
      </c>
    </row>
    <row r="776" spans="1:14" ht="15.75" thickBot="1" x14ac:dyDescent="0.3">
      <c r="A776" s="639" t="s">
        <v>4</v>
      </c>
      <c r="B776" s="640"/>
      <c r="C776" s="640"/>
      <c r="D776" s="640"/>
      <c r="E776" s="640"/>
      <c r="F776" s="640"/>
      <c r="G776" s="640"/>
      <c r="H776" s="641"/>
      <c r="I776" s="521">
        <f>SUM(I766:I775)</f>
        <v>0</v>
      </c>
      <c r="J776" s="546">
        <f t="shared" ref="J776:N776" si="176">SUM(J766:J775)</f>
        <v>0</v>
      </c>
      <c r="K776" s="530">
        <f t="shared" si="176"/>
        <v>0</v>
      </c>
      <c r="L776" s="535">
        <f t="shared" si="176"/>
        <v>0</v>
      </c>
      <c r="M776" s="525">
        <f t="shared" si="176"/>
        <v>0</v>
      </c>
      <c r="N776" s="538">
        <f t="shared" si="176"/>
        <v>0</v>
      </c>
    </row>
    <row r="777" spans="1:14" ht="15.75" customHeight="1" thickBot="1" x14ac:dyDescent="0.3">
      <c r="A777" s="633" t="s">
        <v>472</v>
      </c>
      <c r="B777" s="634"/>
      <c r="C777" s="634"/>
      <c r="D777" s="634"/>
      <c r="E777" s="634"/>
      <c r="F777" s="634"/>
      <c r="G777" s="634"/>
      <c r="H777" s="634"/>
      <c r="I777" s="634"/>
      <c r="J777" s="634"/>
      <c r="K777" s="634"/>
      <c r="L777" s="634"/>
      <c r="M777" s="634"/>
      <c r="N777" s="635"/>
    </row>
    <row r="778" spans="1:14" ht="26.25" thickBot="1" x14ac:dyDescent="0.3">
      <c r="A778" s="427" t="s">
        <v>418</v>
      </c>
      <c r="B778" s="415" t="s">
        <v>419</v>
      </c>
      <c r="C778" s="427" t="s">
        <v>420</v>
      </c>
      <c r="D778" s="415" t="s">
        <v>36</v>
      </c>
      <c r="E778" s="552" t="s">
        <v>533</v>
      </c>
      <c r="F778" s="229" t="s">
        <v>0</v>
      </c>
      <c r="G778" s="229" t="s">
        <v>2</v>
      </c>
      <c r="H778" s="229" t="s">
        <v>37</v>
      </c>
      <c r="I778" s="517" t="s">
        <v>5</v>
      </c>
      <c r="J778" s="542" t="s">
        <v>517</v>
      </c>
      <c r="K778" s="526" t="s">
        <v>518</v>
      </c>
      <c r="L778" s="531" t="s">
        <v>519</v>
      </c>
      <c r="M778" s="524" t="s">
        <v>520</v>
      </c>
      <c r="N778" s="536" t="s">
        <v>608</v>
      </c>
    </row>
    <row r="779" spans="1:14" x14ac:dyDescent="0.25">
      <c r="A779" s="231"/>
      <c r="B779" s="232"/>
      <c r="C779" s="233"/>
      <c r="D779" s="232"/>
      <c r="E779" s="232"/>
      <c r="F779" s="234"/>
      <c r="G779" s="235"/>
      <c r="H779" s="236"/>
      <c r="I779" s="518"/>
      <c r="J779" s="543"/>
      <c r="K779" s="527"/>
      <c r="L779" s="532"/>
      <c r="M779" s="539"/>
      <c r="N779" s="522">
        <f t="shared" ref="N779:N785" si="177">SUM(J779:M779)</f>
        <v>0</v>
      </c>
    </row>
    <row r="780" spans="1:14" x14ac:dyDescent="0.25">
      <c r="A780" s="237"/>
      <c r="B780" s="238"/>
      <c r="C780" s="239"/>
      <c r="D780" s="238"/>
      <c r="E780" s="238"/>
      <c r="F780" s="240"/>
      <c r="G780" s="241"/>
      <c r="H780" s="242"/>
      <c r="I780" s="519"/>
      <c r="J780" s="544"/>
      <c r="K780" s="528"/>
      <c r="L780" s="533"/>
      <c r="M780" s="540"/>
      <c r="N780" s="523">
        <f t="shared" si="177"/>
        <v>0</v>
      </c>
    </row>
    <row r="781" spans="1:14" x14ac:dyDescent="0.25">
      <c r="A781" s="237"/>
      <c r="B781" s="238"/>
      <c r="C781" s="239"/>
      <c r="D781" s="238"/>
      <c r="E781" s="238"/>
      <c r="F781" s="240"/>
      <c r="G781" s="241"/>
      <c r="H781" s="242"/>
      <c r="I781" s="519"/>
      <c r="J781" s="544"/>
      <c r="K781" s="528"/>
      <c r="L781" s="533"/>
      <c r="M781" s="540"/>
      <c r="N781" s="523">
        <f t="shared" si="177"/>
        <v>0</v>
      </c>
    </row>
    <row r="782" spans="1:14" x14ac:dyDescent="0.25">
      <c r="A782" s="237"/>
      <c r="B782" s="238"/>
      <c r="C782" s="239"/>
      <c r="D782" s="238"/>
      <c r="E782" s="238"/>
      <c r="F782" s="240"/>
      <c r="G782" s="241"/>
      <c r="H782" s="242"/>
      <c r="I782" s="519"/>
      <c r="J782" s="544"/>
      <c r="K782" s="528"/>
      <c r="L782" s="533"/>
      <c r="M782" s="540"/>
      <c r="N782" s="523">
        <f t="shared" si="177"/>
        <v>0</v>
      </c>
    </row>
    <row r="783" spans="1:14" x14ac:dyDescent="0.25">
      <c r="A783" s="237"/>
      <c r="B783" s="238"/>
      <c r="C783" s="239"/>
      <c r="D783" s="238"/>
      <c r="E783" s="238"/>
      <c r="F783" s="240"/>
      <c r="G783" s="241"/>
      <c r="H783" s="242"/>
      <c r="I783" s="519"/>
      <c r="J783" s="544"/>
      <c r="K783" s="528"/>
      <c r="L783" s="533"/>
      <c r="M783" s="540"/>
      <c r="N783" s="523">
        <f t="shared" si="177"/>
        <v>0</v>
      </c>
    </row>
    <row r="784" spans="1:14" x14ac:dyDescent="0.25">
      <c r="A784" s="237"/>
      <c r="B784" s="238"/>
      <c r="C784" s="239"/>
      <c r="D784" s="238"/>
      <c r="E784" s="238"/>
      <c r="F784" s="240"/>
      <c r="G784" s="241"/>
      <c r="H784" s="242"/>
      <c r="I784" s="519"/>
      <c r="J784" s="544"/>
      <c r="K784" s="528"/>
      <c r="L784" s="533"/>
      <c r="M784" s="540"/>
      <c r="N784" s="523">
        <f t="shared" si="177"/>
        <v>0</v>
      </c>
    </row>
    <row r="785" spans="1:14" x14ac:dyDescent="0.25">
      <c r="A785" s="237"/>
      <c r="B785" s="238"/>
      <c r="C785" s="239"/>
      <c r="D785" s="238"/>
      <c r="E785" s="238"/>
      <c r="F785" s="240"/>
      <c r="G785" s="241"/>
      <c r="H785" s="242"/>
      <c r="I785" s="519"/>
      <c r="J785" s="544"/>
      <c r="K785" s="528"/>
      <c r="L785" s="533"/>
      <c r="M785" s="540"/>
      <c r="N785" s="523">
        <f t="shared" si="177"/>
        <v>0</v>
      </c>
    </row>
    <row r="786" spans="1:14" x14ac:dyDescent="0.25">
      <c r="A786" s="237"/>
      <c r="B786" s="238"/>
      <c r="C786" s="239"/>
      <c r="D786" s="238"/>
      <c r="E786" s="238"/>
      <c r="F786" s="240"/>
      <c r="G786" s="241"/>
      <c r="H786" s="242"/>
      <c r="I786" s="519"/>
      <c r="J786" s="544"/>
      <c r="K786" s="528"/>
      <c r="L786" s="533"/>
      <c r="M786" s="540"/>
      <c r="N786" s="523">
        <f t="shared" ref="N786:N788" si="178">SUM(J786:M786)</f>
        <v>0</v>
      </c>
    </row>
    <row r="787" spans="1:14" x14ac:dyDescent="0.25">
      <c r="A787" s="237"/>
      <c r="B787" s="238"/>
      <c r="C787" s="239"/>
      <c r="D787" s="238"/>
      <c r="E787" s="238"/>
      <c r="F787" s="240"/>
      <c r="G787" s="241"/>
      <c r="H787" s="242"/>
      <c r="I787" s="519"/>
      <c r="J787" s="544"/>
      <c r="K787" s="528"/>
      <c r="L787" s="533"/>
      <c r="M787" s="540"/>
      <c r="N787" s="523">
        <f t="shared" si="178"/>
        <v>0</v>
      </c>
    </row>
    <row r="788" spans="1:14" ht="15.75" thickBot="1" x14ac:dyDescent="0.3">
      <c r="A788" s="243"/>
      <c r="B788" s="244"/>
      <c r="C788" s="245"/>
      <c r="D788" s="244"/>
      <c r="E788" s="244"/>
      <c r="F788" s="246"/>
      <c r="G788" s="247"/>
      <c r="H788" s="248"/>
      <c r="I788" s="520"/>
      <c r="J788" s="545"/>
      <c r="K788" s="529"/>
      <c r="L788" s="534"/>
      <c r="M788" s="541"/>
      <c r="N788" s="537">
        <f t="shared" si="178"/>
        <v>0</v>
      </c>
    </row>
    <row r="789" spans="1:14" ht="15.75" thickBot="1" x14ac:dyDescent="0.3">
      <c r="A789" s="639" t="s">
        <v>4</v>
      </c>
      <c r="B789" s="640"/>
      <c r="C789" s="640"/>
      <c r="D789" s="640"/>
      <c r="E789" s="640"/>
      <c r="F789" s="640"/>
      <c r="G789" s="640"/>
      <c r="H789" s="641"/>
      <c r="I789" s="521">
        <f>SUM(I779:I788)</f>
        <v>0</v>
      </c>
      <c r="J789" s="546">
        <f t="shared" ref="J789:N789" si="179">SUM(J779:J788)</f>
        <v>0</v>
      </c>
      <c r="K789" s="530">
        <f t="shared" si="179"/>
        <v>0</v>
      </c>
      <c r="L789" s="535">
        <f t="shared" si="179"/>
        <v>0</v>
      </c>
      <c r="M789" s="525">
        <f t="shared" si="179"/>
        <v>0</v>
      </c>
      <c r="N789" s="538">
        <f t="shared" si="179"/>
        <v>0</v>
      </c>
    </row>
    <row r="790" spans="1:14" ht="15.75" customHeight="1" thickBot="1" x14ac:dyDescent="0.3">
      <c r="A790" s="633" t="s">
        <v>473</v>
      </c>
      <c r="B790" s="634"/>
      <c r="C790" s="634"/>
      <c r="D790" s="634"/>
      <c r="E790" s="634"/>
      <c r="F790" s="634"/>
      <c r="G790" s="634"/>
      <c r="H790" s="634"/>
      <c r="I790" s="634"/>
      <c r="J790" s="634"/>
      <c r="K790" s="634"/>
      <c r="L790" s="634"/>
      <c r="M790" s="634"/>
      <c r="N790" s="635"/>
    </row>
    <row r="791" spans="1:14" ht="26.25" thickBot="1" x14ac:dyDescent="0.3">
      <c r="A791" s="427" t="s">
        <v>418</v>
      </c>
      <c r="B791" s="415" t="s">
        <v>419</v>
      </c>
      <c r="C791" s="427" t="s">
        <v>420</v>
      </c>
      <c r="D791" s="415" t="s">
        <v>36</v>
      </c>
      <c r="E791" s="552" t="s">
        <v>533</v>
      </c>
      <c r="F791" s="229" t="s">
        <v>0</v>
      </c>
      <c r="G791" s="229" t="s">
        <v>2</v>
      </c>
      <c r="H791" s="229" t="s">
        <v>37</v>
      </c>
      <c r="I791" s="517" t="s">
        <v>5</v>
      </c>
      <c r="J791" s="542" t="s">
        <v>517</v>
      </c>
      <c r="K791" s="526" t="s">
        <v>518</v>
      </c>
      <c r="L791" s="531" t="s">
        <v>519</v>
      </c>
      <c r="M791" s="524" t="s">
        <v>520</v>
      </c>
      <c r="N791" s="536" t="s">
        <v>608</v>
      </c>
    </row>
    <row r="792" spans="1:14" x14ac:dyDescent="0.25">
      <c r="A792" s="231"/>
      <c r="B792" s="232"/>
      <c r="C792" s="233"/>
      <c r="D792" s="232"/>
      <c r="E792" s="232"/>
      <c r="F792" s="234"/>
      <c r="G792" s="235"/>
      <c r="H792" s="236"/>
      <c r="I792" s="518"/>
      <c r="J792" s="543"/>
      <c r="K792" s="527"/>
      <c r="L792" s="532"/>
      <c r="M792" s="539"/>
      <c r="N792" s="522">
        <f t="shared" ref="N792:N798" si="180">SUM(J792:M792)</f>
        <v>0</v>
      </c>
    </row>
    <row r="793" spans="1:14" x14ac:dyDescent="0.25">
      <c r="A793" s="237"/>
      <c r="B793" s="238"/>
      <c r="C793" s="239"/>
      <c r="D793" s="238"/>
      <c r="E793" s="238"/>
      <c r="F793" s="240"/>
      <c r="G793" s="241"/>
      <c r="H793" s="242"/>
      <c r="I793" s="519"/>
      <c r="J793" s="544"/>
      <c r="K793" s="528"/>
      <c r="L793" s="533"/>
      <c r="M793" s="540"/>
      <c r="N793" s="523">
        <f t="shared" si="180"/>
        <v>0</v>
      </c>
    </row>
    <row r="794" spans="1:14" x14ac:dyDescent="0.25">
      <c r="A794" s="237"/>
      <c r="B794" s="238"/>
      <c r="C794" s="239"/>
      <c r="D794" s="238"/>
      <c r="E794" s="238"/>
      <c r="F794" s="240"/>
      <c r="G794" s="241"/>
      <c r="H794" s="242"/>
      <c r="I794" s="519"/>
      <c r="J794" s="544"/>
      <c r="K794" s="528"/>
      <c r="L794" s="533"/>
      <c r="M794" s="540"/>
      <c r="N794" s="523">
        <f t="shared" si="180"/>
        <v>0</v>
      </c>
    </row>
    <row r="795" spans="1:14" x14ac:dyDescent="0.25">
      <c r="A795" s="237"/>
      <c r="B795" s="238"/>
      <c r="C795" s="239"/>
      <c r="D795" s="238"/>
      <c r="E795" s="238"/>
      <c r="F795" s="240"/>
      <c r="G795" s="241"/>
      <c r="H795" s="242"/>
      <c r="I795" s="519"/>
      <c r="J795" s="544"/>
      <c r="K795" s="528"/>
      <c r="L795" s="533"/>
      <c r="M795" s="540"/>
      <c r="N795" s="523">
        <f t="shared" si="180"/>
        <v>0</v>
      </c>
    </row>
    <row r="796" spans="1:14" x14ac:dyDescent="0.25">
      <c r="A796" s="237"/>
      <c r="B796" s="238"/>
      <c r="C796" s="239"/>
      <c r="D796" s="238"/>
      <c r="E796" s="238"/>
      <c r="F796" s="240"/>
      <c r="G796" s="241"/>
      <c r="H796" s="242"/>
      <c r="I796" s="519"/>
      <c r="J796" s="544"/>
      <c r="K796" s="528"/>
      <c r="L796" s="533"/>
      <c r="M796" s="540"/>
      <c r="N796" s="523">
        <f t="shared" si="180"/>
        <v>0</v>
      </c>
    </row>
    <row r="797" spans="1:14" x14ac:dyDescent="0.25">
      <c r="A797" s="237"/>
      <c r="B797" s="238"/>
      <c r="C797" s="239"/>
      <c r="D797" s="238"/>
      <c r="E797" s="238"/>
      <c r="F797" s="240"/>
      <c r="G797" s="241"/>
      <c r="H797" s="242"/>
      <c r="I797" s="519"/>
      <c r="J797" s="544"/>
      <c r="K797" s="528"/>
      <c r="L797" s="533"/>
      <c r="M797" s="540"/>
      <c r="N797" s="523">
        <f t="shared" si="180"/>
        <v>0</v>
      </c>
    </row>
    <row r="798" spans="1:14" x14ac:dyDescent="0.25">
      <c r="A798" s="237"/>
      <c r="B798" s="238"/>
      <c r="C798" s="239"/>
      <c r="D798" s="238"/>
      <c r="E798" s="238"/>
      <c r="F798" s="240"/>
      <c r="G798" s="241"/>
      <c r="H798" s="242"/>
      <c r="I798" s="519"/>
      <c r="J798" s="544"/>
      <c r="K798" s="528"/>
      <c r="L798" s="533"/>
      <c r="M798" s="540"/>
      <c r="N798" s="523">
        <f t="shared" si="180"/>
        <v>0</v>
      </c>
    </row>
    <row r="799" spans="1:14" x14ac:dyDescent="0.25">
      <c r="A799" s="237"/>
      <c r="B799" s="238"/>
      <c r="C799" s="239"/>
      <c r="D799" s="238"/>
      <c r="E799" s="238"/>
      <c r="F799" s="240"/>
      <c r="G799" s="241"/>
      <c r="H799" s="242"/>
      <c r="I799" s="519"/>
      <c r="J799" s="544"/>
      <c r="K799" s="528"/>
      <c r="L799" s="533"/>
      <c r="M799" s="540"/>
      <c r="N799" s="523">
        <f t="shared" ref="N799:N801" si="181">SUM(J799:M799)</f>
        <v>0</v>
      </c>
    </row>
    <row r="800" spans="1:14" x14ac:dyDescent="0.25">
      <c r="A800" s="237"/>
      <c r="B800" s="238"/>
      <c r="C800" s="239"/>
      <c r="D800" s="238"/>
      <c r="E800" s="238"/>
      <c r="F800" s="240"/>
      <c r="G800" s="241"/>
      <c r="H800" s="242"/>
      <c r="I800" s="519"/>
      <c r="J800" s="544"/>
      <c r="K800" s="528"/>
      <c r="L800" s="533"/>
      <c r="M800" s="540"/>
      <c r="N800" s="523">
        <f t="shared" si="181"/>
        <v>0</v>
      </c>
    </row>
    <row r="801" spans="1:14" ht="15.75" thickBot="1" x14ac:dyDescent="0.3">
      <c r="A801" s="243"/>
      <c r="B801" s="244"/>
      <c r="C801" s="245"/>
      <c r="D801" s="244"/>
      <c r="E801" s="244"/>
      <c r="F801" s="246"/>
      <c r="G801" s="247"/>
      <c r="H801" s="248"/>
      <c r="I801" s="520"/>
      <c r="J801" s="545"/>
      <c r="K801" s="529"/>
      <c r="L801" s="534"/>
      <c r="M801" s="541"/>
      <c r="N801" s="537">
        <f t="shared" si="181"/>
        <v>0</v>
      </c>
    </row>
    <row r="802" spans="1:14" ht="15.75" thickBot="1" x14ac:dyDescent="0.3">
      <c r="A802" s="639" t="s">
        <v>4</v>
      </c>
      <c r="B802" s="640"/>
      <c r="C802" s="640"/>
      <c r="D802" s="640"/>
      <c r="E802" s="640"/>
      <c r="F802" s="640"/>
      <c r="G802" s="640"/>
      <c r="H802" s="641"/>
      <c r="I802" s="521">
        <f>SUM(I792:I801)</f>
        <v>0</v>
      </c>
      <c r="J802" s="546">
        <f t="shared" ref="J802:N802" si="182">SUM(J792:J801)</f>
        <v>0</v>
      </c>
      <c r="K802" s="530">
        <f t="shared" si="182"/>
        <v>0</v>
      </c>
      <c r="L802" s="535">
        <f t="shared" si="182"/>
        <v>0</v>
      </c>
      <c r="M802" s="525">
        <f t="shared" si="182"/>
        <v>0</v>
      </c>
      <c r="N802" s="538">
        <f t="shared" si="182"/>
        <v>0</v>
      </c>
    </row>
    <row r="803" spans="1:14" ht="15.75" customHeight="1" thickBot="1" x14ac:dyDescent="0.3">
      <c r="A803" s="633" t="s">
        <v>474</v>
      </c>
      <c r="B803" s="634"/>
      <c r="C803" s="634"/>
      <c r="D803" s="634"/>
      <c r="E803" s="634"/>
      <c r="F803" s="634"/>
      <c r="G803" s="634"/>
      <c r="H803" s="634"/>
      <c r="I803" s="634"/>
      <c r="J803" s="634"/>
      <c r="K803" s="634"/>
      <c r="L803" s="634"/>
      <c r="M803" s="634"/>
      <c r="N803" s="635"/>
    </row>
    <row r="804" spans="1:14" ht="26.25" thickBot="1" x14ac:dyDescent="0.3">
      <c r="A804" s="427" t="s">
        <v>418</v>
      </c>
      <c r="B804" s="415" t="s">
        <v>419</v>
      </c>
      <c r="C804" s="427" t="s">
        <v>420</v>
      </c>
      <c r="D804" s="415" t="s">
        <v>36</v>
      </c>
      <c r="E804" s="552" t="s">
        <v>533</v>
      </c>
      <c r="F804" s="229" t="s">
        <v>0</v>
      </c>
      <c r="G804" s="229" t="s">
        <v>2</v>
      </c>
      <c r="H804" s="229" t="s">
        <v>37</v>
      </c>
      <c r="I804" s="517" t="s">
        <v>5</v>
      </c>
      <c r="J804" s="542" t="s">
        <v>517</v>
      </c>
      <c r="K804" s="526" t="s">
        <v>518</v>
      </c>
      <c r="L804" s="531" t="s">
        <v>519</v>
      </c>
      <c r="M804" s="524" t="s">
        <v>520</v>
      </c>
      <c r="N804" s="536" t="s">
        <v>608</v>
      </c>
    </row>
    <row r="805" spans="1:14" x14ac:dyDescent="0.25">
      <c r="A805" s="231"/>
      <c r="B805" s="232"/>
      <c r="C805" s="233"/>
      <c r="D805" s="232"/>
      <c r="E805" s="232"/>
      <c r="F805" s="234"/>
      <c r="G805" s="235"/>
      <c r="H805" s="236"/>
      <c r="I805" s="518"/>
      <c r="J805" s="543"/>
      <c r="K805" s="527"/>
      <c r="L805" s="532"/>
      <c r="M805" s="539"/>
      <c r="N805" s="522">
        <f t="shared" ref="N805:N811" si="183">SUM(J805:M805)</f>
        <v>0</v>
      </c>
    </row>
    <row r="806" spans="1:14" x14ac:dyDescent="0.25">
      <c r="A806" s="237"/>
      <c r="B806" s="238"/>
      <c r="C806" s="239"/>
      <c r="D806" s="238"/>
      <c r="E806" s="238"/>
      <c r="F806" s="240"/>
      <c r="G806" s="241"/>
      <c r="H806" s="242"/>
      <c r="I806" s="519"/>
      <c r="J806" s="544"/>
      <c r="K806" s="528"/>
      <c r="L806" s="533"/>
      <c r="M806" s="540"/>
      <c r="N806" s="523">
        <f t="shared" si="183"/>
        <v>0</v>
      </c>
    </row>
    <row r="807" spans="1:14" x14ac:dyDescent="0.25">
      <c r="A807" s="237"/>
      <c r="B807" s="238"/>
      <c r="C807" s="239"/>
      <c r="D807" s="238"/>
      <c r="E807" s="238"/>
      <c r="F807" s="240"/>
      <c r="G807" s="241"/>
      <c r="H807" s="242"/>
      <c r="I807" s="519"/>
      <c r="J807" s="544"/>
      <c r="K807" s="528"/>
      <c r="L807" s="533"/>
      <c r="M807" s="540"/>
      <c r="N807" s="523">
        <f t="shared" si="183"/>
        <v>0</v>
      </c>
    </row>
    <row r="808" spans="1:14" x14ac:dyDescent="0.25">
      <c r="A808" s="237"/>
      <c r="B808" s="238"/>
      <c r="C808" s="239"/>
      <c r="D808" s="238"/>
      <c r="E808" s="238"/>
      <c r="F808" s="240"/>
      <c r="G808" s="241"/>
      <c r="H808" s="242"/>
      <c r="I808" s="519"/>
      <c r="J808" s="544"/>
      <c r="K808" s="528"/>
      <c r="L808" s="533"/>
      <c r="M808" s="540"/>
      <c r="N808" s="523">
        <f t="shared" si="183"/>
        <v>0</v>
      </c>
    </row>
    <row r="809" spans="1:14" x14ac:dyDescent="0.25">
      <c r="A809" s="237"/>
      <c r="B809" s="238"/>
      <c r="C809" s="239"/>
      <c r="D809" s="238"/>
      <c r="E809" s="238"/>
      <c r="F809" s="240"/>
      <c r="G809" s="241"/>
      <c r="H809" s="242"/>
      <c r="I809" s="519"/>
      <c r="J809" s="544"/>
      <c r="K809" s="528"/>
      <c r="L809" s="533"/>
      <c r="M809" s="540"/>
      <c r="N809" s="523">
        <f t="shared" si="183"/>
        <v>0</v>
      </c>
    </row>
    <row r="810" spans="1:14" x14ac:dyDescent="0.25">
      <c r="A810" s="237"/>
      <c r="B810" s="238"/>
      <c r="C810" s="239"/>
      <c r="D810" s="238"/>
      <c r="E810" s="238"/>
      <c r="F810" s="240"/>
      <c r="G810" s="241"/>
      <c r="H810" s="242"/>
      <c r="I810" s="519"/>
      <c r="J810" s="544"/>
      <c r="K810" s="528"/>
      <c r="L810" s="533"/>
      <c r="M810" s="540"/>
      <c r="N810" s="523">
        <f t="shared" si="183"/>
        <v>0</v>
      </c>
    </row>
    <row r="811" spans="1:14" x14ac:dyDescent="0.25">
      <c r="A811" s="237"/>
      <c r="B811" s="238"/>
      <c r="C811" s="239"/>
      <c r="D811" s="238"/>
      <c r="E811" s="238"/>
      <c r="F811" s="240"/>
      <c r="G811" s="241"/>
      <c r="H811" s="242"/>
      <c r="I811" s="519"/>
      <c r="J811" s="544"/>
      <c r="K811" s="528"/>
      <c r="L811" s="533"/>
      <c r="M811" s="540"/>
      <c r="N811" s="523">
        <f t="shared" si="183"/>
        <v>0</v>
      </c>
    </row>
    <row r="812" spans="1:14" x14ac:dyDescent="0.25">
      <c r="A812" s="237"/>
      <c r="B812" s="238"/>
      <c r="C812" s="239"/>
      <c r="D812" s="238"/>
      <c r="E812" s="238"/>
      <c r="F812" s="240"/>
      <c r="G812" s="241"/>
      <c r="H812" s="242"/>
      <c r="I812" s="519"/>
      <c r="J812" s="544"/>
      <c r="K812" s="528"/>
      <c r="L812" s="533"/>
      <c r="M812" s="540"/>
      <c r="N812" s="523">
        <f t="shared" ref="N812:N814" si="184">SUM(J812:M812)</f>
        <v>0</v>
      </c>
    </row>
    <row r="813" spans="1:14" x14ac:dyDescent="0.25">
      <c r="A813" s="237"/>
      <c r="B813" s="238"/>
      <c r="C813" s="239"/>
      <c r="D813" s="238"/>
      <c r="E813" s="238"/>
      <c r="F813" s="240"/>
      <c r="G813" s="241"/>
      <c r="H813" s="242"/>
      <c r="I813" s="519"/>
      <c r="J813" s="544"/>
      <c r="K813" s="528"/>
      <c r="L813" s="533"/>
      <c r="M813" s="540"/>
      <c r="N813" s="523">
        <f t="shared" si="184"/>
        <v>0</v>
      </c>
    </row>
    <row r="814" spans="1:14" ht="15.75" thickBot="1" x14ac:dyDescent="0.3">
      <c r="A814" s="243"/>
      <c r="B814" s="244"/>
      <c r="C814" s="245"/>
      <c r="D814" s="244"/>
      <c r="E814" s="244"/>
      <c r="F814" s="246"/>
      <c r="G814" s="247"/>
      <c r="H814" s="248"/>
      <c r="I814" s="520"/>
      <c r="J814" s="545"/>
      <c r="K814" s="529"/>
      <c r="L814" s="534"/>
      <c r="M814" s="541"/>
      <c r="N814" s="537">
        <f t="shared" si="184"/>
        <v>0</v>
      </c>
    </row>
    <row r="815" spans="1:14" ht="15.75" thickBot="1" x14ac:dyDescent="0.3">
      <c r="A815" s="639" t="s">
        <v>4</v>
      </c>
      <c r="B815" s="640"/>
      <c r="C815" s="640"/>
      <c r="D815" s="640"/>
      <c r="E815" s="640"/>
      <c r="F815" s="640"/>
      <c r="G815" s="640"/>
      <c r="H815" s="641"/>
      <c r="I815" s="521">
        <f>SUM(I805:I814)</f>
        <v>0</v>
      </c>
      <c r="J815" s="546">
        <f t="shared" ref="J815:N815" si="185">SUM(J805:J814)</f>
        <v>0</v>
      </c>
      <c r="K815" s="530">
        <f t="shared" si="185"/>
        <v>0</v>
      </c>
      <c r="L815" s="535">
        <f t="shared" si="185"/>
        <v>0</v>
      </c>
      <c r="M815" s="525">
        <f t="shared" si="185"/>
        <v>0</v>
      </c>
      <c r="N815" s="538">
        <f t="shared" si="185"/>
        <v>0</v>
      </c>
    </row>
    <row r="816" spans="1:14" ht="15.75" customHeight="1" thickBot="1" x14ac:dyDescent="0.3">
      <c r="A816" s="633" t="s">
        <v>475</v>
      </c>
      <c r="B816" s="634"/>
      <c r="C816" s="634"/>
      <c r="D816" s="634"/>
      <c r="E816" s="634"/>
      <c r="F816" s="634"/>
      <c r="G816" s="634"/>
      <c r="H816" s="634"/>
      <c r="I816" s="634"/>
      <c r="J816" s="634"/>
      <c r="K816" s="634"/>
      <c r="L816" s="634"/>
      <c r="M816" s="634"/>
      <c r="N816" s="635"/>
    </row>
    <row r="817" spans="1:14" ht="26.25" thickBot="1" x14ac:dyDescent="0.3">
      <c r="A817" s="427" t="s">
        <v>418</v>
      </c>
      <c r="B817" s="415" t="s">
        <v>419</v>
      </c>
      <c r="C817" s="427" t="s">
        <v>420</v>
      </c>
      <c r="D817" s="415" t="s">
        <v>36</v>
      </c>
      <c r="E817" s="552" t="s">
        <v>533</v>
      </c>
      <c r="F817" s="229" t="s">
        <v>0</v>
      </c>
      <c r="G817" s="229" t="s">
        <v>2</v>
      </c>
      <c r="H817" s="229" t="s">
        <v>37</v>
      </c>
      <c r="I817" s="517" t="s">
        <v>5</v>
      </c>
      <c r="J817" s="542" t="s">
        <v>517</v>
      </c>
      <c r="K817" s="526" t="s">
        <v>518</v>
      </c>
      <c r="L817" s="531" t="s">
        <v>519</v>
      </c>
      <c r="M817" s="524" t="s">
        <v>520</v>
      </c>
      <c r="N817" s="536" t="s">
        <v>608</v>
      </c>
    </row>
    <row r="818" spans="1:14" x14ac:dyDescent="0.25">
      <c r="A818" s="231"/>
      <c r="B818" s="232"/>
      <c r="C818" s="233"/>
      <c r="D818" s="232"/>
      <c r="E818" s="232"/>
      <c r="F818" s="234"/>
      <c r="G818" s="235"/>
      <c r="H818" s="236"/>
      <c r="I818" s="518"/>
      <c r="J818" s="543"/>
      <c r="K818" s="527"/>
      <c r="L818" s="532"/>
      <c r="M818" s="539"/>
      <c r="N818" s="522">
        <f t="shared" ref="N818:N824" si="186">SUM(J818:M818)</f>
        <v>0</v>
      </c>
    </row>
    <row r="819" spans="1:14" x14ac:dyDescent="0.25">
      <c r="A819" s="237"/>
      <c r="B819" s="238"/>
      <c r="C819" s="239"/>
      <c r="D819" s="238"/>
      <c r="E819" s="238"/>
      <c r="F819" s="240"/>
      <c r="G819" s="241"/>
      <c r="H819" s="242"/>
      <c r="I819" s="519"/>
      <c r="J819" s="544"/>
      <c r="K819" s="528"/>
      <c r="L819" s="533"/>
      <c r="M819" s="540"/>
      <c r="N819" s="523">
        <f t="shared" si="186"/>
        <v>0</v>
      </c>
    </row>
    <row r="820" spans="1:14" x14ac:dyDescent="0.25">
      <c r="A820" s="237"/>
      <c r="B820" s="238"/>
      <c r="C820" s="239"/>
      <c r="D820" s="238"/>
      <c r="E820" s="238"/>
      <c r="F820" s="240"/>
      <c r="G820" s="241"/>
      <c r="H820" s="242"/>
      <c r="I820" s="519"/>
      <c r="J820" s="544"/>
      <c r="K820" s="528"/>
      <c r="L820" s="533"/>
      <c r="M820" s="540"/>
      <c r="N820" s="523">
        <f t="shared" si="186"/>
        <v>0</v>
      </c>
    </row>
    <row r="821" spans="1:14" x14ac:dyDescent="0.25">
      <c r="A821" s="237"/>
      <c r="B821" s="238"/>
      <c r="C821" s="239"/>
      <c r="D821" s="238"/>
      <c r="E821" s="238"/>
      <c r="F821" s="240"/>
      <c r="G821" s="241"/>
      <c r="H821" s="242"/>
      <c r="I821" s="519"/>
      <c r="J821" s="544"/>
      <c r="K821" s="528"/>
      <c r="L821" s="533"/>
      <c r="M821" s="540"/>
      <c r="N821" s="523">
        <f t="shared" si="186"/>
        <v>0</v>
      </c>
    </row>
    <row r="822" spans="1:14" x14ac:dyDescent="0.25">
      <c r="A822" s="237"/>
      <c r="B822" s="238"/>
      <c r="C822" s="239"/>
      <c r="D822" s="238"/>
      <c r="E822" s="238"/>
      <c r="F822" s="240"/>
      <c r="G822" s="241"/>
      <c r="H822" s="242"/>
      <c r="I822" s="519"/>
      <c r="J822" s="544"/>
      <c r="K822" s="528"/>
      <c r="L822" s="533"/>
      <c r="M822" s="540"/>
      <c r="N822" s="523">
        <f t="shared" si="186"/>
        <v>0</v>
      </c>
    </row>
    <row r="823" spans="1:14" x14ac:dyDescent="0.25">
      <c r="A823" s="237"/>
      <c r="B823" s="238"/>
      <c r="C823" s="239"/>
      <c r="D823" s="238"/>
      <c r="E823" s="238"/>
      <c r="F823" s="240"/>
      <c r="G823" s="241"/>
      <c r="H823" s="242"/>
      <c r="I823" s="519"/>
      <c r="J823" s="544"/>
      <c r="K823" s="528"/>
      <c r="L823" s="533"/>
      <c r="M823" s="540"/>
      <c r="N823" s="523">
        <f t="shared" si="186"/>
        <v>0</v>
      </c>
    </row>
    <row r="824" spans="1:14" x14ac:dyDescent="0.25">
      <c r="A824" s="237"/>
      <c r="B824" s="238"/>
      <c r="C824" s="239"/>
      <c r="D824" s="238"/>
      <c r="E824" s="238"/>
      <c r="F824" s="240"/>
      <c r="G824" s="241"/>
      <c r="H824" s="242"/>
      <c r="I824" s="519"/>
      <c r="J824" s="544"/>
      <c r="K824" s="528"/>
      <c r="L824" s="533"/>
      <c r="M824" s="540"/>
      <c r="N824" s="523">
        <f t="shared" si="186"/>
        <v>0</v>
      </c>
    </row>
    <row r="825" spans="1:14" x14ac:dyDescent="0.25">
      <c r="A825" s="237"/>
      <c r="B825" s="238"/>
      <c r="C825" s="239"/>
      <c r="D825" s="238"/>
      <c r="E825" s="238"/>
      <c r="F825" s="240"/>
      <c r="G825" s="241"/>
      <c r="H825" s="242"/>
      <c r="I825" s="519"/>
      <c r="J825" s="544"/>
      <c r="K825" s="528"/>
      <c r="L825" s="533"/>
      <c r="M825" s="540"/>
      <c r="N825" s="523">
        <f t="shared" ref="N825:N827" si="187">SUM(J825:M825)</f>
        <v>0</v>
      </c>
    </row>
    <row r="826" spans="1:14" x14ac:dyDescent="0.25">
      <c r="A826" s="237"/>
      <c r="B826" s="238"/>
      <c r="C826" s="239"/>
      <c r="D826" s="238"/>
      <c r="E826" s="238"/>
      <c r="F826" s="240"/>
      <c r="G826" s="241"/>
      <c r="H826" s="242"/>
      <c r="I826" s="519"/>
      <c r="J826" s="544"/>
      <c r="K826" s="528"/>
      <c r="L826" s="533"/>
      <c r="M826" s="540"/>
      <c r="N826" s="523">
        <f t="shared" si="187"/>
        <v>0</v>
      </c>
    </row>
    <row r="827" spans="1:14" ht="15.75" thickBot="1" x14ac:dyDescent="0.3">
      <c r="A827" s="243"/>
      <c r="B827" s="244"/>
      <c r="C827" s="245"/>
      <c r="D827" s="244"/>
      <c r="E827" s="244"/>
      <c r="F827" s="246"/>
      <c r="G827" s="247"/>
      <c r="H827" s="248"/>
      <c r="I827" s="520"/>
      <c r="J827" s="545"/>
      <c r="K827" s="529"/>
      <c r="L827" s="534"/>
      <c r="M827" s="541"/>
      <c r="N827" s="537">
        <f t="shared" si="187"/>
        <v>0</v>
      </c>
    </row>
    <row r="828" spans="1:14" ht="15.75" thickBot="1" x14ac:dyDescent="0.3">
      <c r="A828" s="639" t="s">
        <v>4</v>
      </c>
      <c r="B828" s="640"/>
      <c r="C828" s="640"/>
      <c r="D828" s="640"/>
      <c r="E828" s="640"/>
      <c r="F828" s="640"/>
      <c r="G828" s="640"/>
      <c r="H828" s="641"/>
      <c r="I828" s="521">
        <f>SUM(I818:I827)</f>
        <v>0</v>
      </c>
      <c r="J828" s="546">
        <f t="shared" ref="J828:N828" si="188">SUM(J818:J827)</f>
        <v>0</v>
      </c>
      <c r="K828" s="530">
        <f t="shared" si="188"/>
        <v>0</v>
      </c>
      <c r="L828" s="535">
        <f t="shared" si="188"/>
        <v>0</v>
      </c>
      <c r="M828" s="525">
        <f t="shared" si="188"/>
        <v>0</v>
      </c>
      <c r="N828" s="538">
        <f t="shared" si="188"/>
        <v>0</v>
      </c>
    </row>
    <row r="829" spans="1:14" ht="15.75" customHeight="1" thickBot="1" x14ac:dyDescent="0.3">
      <c r="A829" s="633" t="s">
        <v>476</v>
      </c>
      <c r="B829" s="634"/>
      <c r="C829" s="634"/>
      <c r="D829" s="634"/>
      <c r="E829" s="634"/>
      <c r="F829" s="634"/>
      <c r="G829" s="634"/>
      <c r="H829" s="634"/>
      <c r="I829" s="634"/>
      <c r="J829" s="634"/>
      <c r="K829" s="634"/>
      <c r="L829" s="634"/>
      <c r="M829" s="634"/>
      <c r="N829" s="635"/>
    </row>
    <row r="830" spans="1:14" ht="26.25" thickBot="1" x14ac:dyDescent="0.3">
      <c r="A830" s="427" t="s">
        <v>418</v>
      </c>
      <c r="B830" s="415" t="s">
        <v>419</v>
      </c>
      <c r="C830" s="427" t="s">
        <v>420</v>
      </c>
      <c r="D830" s="415" t="s">
        <v>36</v>
      </c>
      <c r="E830" s="552" t="s">
        <v>533</v>
      </c>
      <c r="F830" s="229" t="s">
        <v>0</v>
      </c>
      <c r="G830" s="229" t="s">
        <v>2</v>
      </c>
      <c r="H830" s="229" t="s">
        <v>37</v>
      </c>
      <c r="I830" s="517" t="s">
        <v>5</v>
      </c>
      <c r="J830" s="542" t="s">
        <v>517</v>
      </c>
      <c r="K830" s="526" t="s">
        <v>518</v>
      </c>
      <c r="L830" s="531" t="s">
        <v>519</v>
      </c>
      <c r="M830" s="524" t="s">
        <v>520</v>
      </c>
      <c r="N830" s="536" t="s">
        <v>608</v>
      </c>
    </row>
    <row r="831" spans="1:14" x14ac:dyDescent="0.25">
      <c r="A831" s="231"/>
      <c r="B831" s="232"/>
      <c r="C831" s="233"/>
      <c r="D831" s="232"/>
      <c r="E831" s="232"/>
      <c r="F831" s="234"/>
      <c r="G831" s="235"/>
      <c r="H831" s="236"/>
      <c r="I831" s="518"/>
      <c r="J831" s="543"/>
      <c r="K831" s="527"/>
      <c r="L831" s="532"/>
      <c r="M831" s="539"/>
      <c r="N831" s="522">
        <f t="shared" ref="N831:N837" si="189">SUM(J831:M831)</f>
        <v>0</v>
      </c>
    </row>
    <row r="832" spans="1:14" x14ac:dyDescent="0.25">
      <c r="A832" s="237"/>
      <c r="B832" s="238"/>
      <c r="C832" s="239"/>
      <c r="D832" s="238"/>
      <c r="E832" s="238"/>
      <c r="F832" s="240"/>
      <c r="G832" s="241"/>
      <c r="H832" s="242"/>
      <c r="I832" s="519"/>
      <c r="J832" s="544"/>
      <c r="K832" s="528"/>
      <c r="L832" s="533"/>
      <c r="M832" s="540"/>
      <c r="N832" s="523">
        <f t="shared" si="189"/>
        <v>0</v>
      </c>
    </row>
    <row r="833" spans="1:14" x14ac:dyDescent="0.25">
      <c r="A833" s="237"/>
      <c r="B833" s="238"/>
      <c r="C833" s="239"/>
      <c r="D833" s="238"/>
      <c r="E833" s="238"/>
      <c r="F833" s="240"/>
      <c r="G833" s="241"/>
      <c r="H833" s="242"/>
      <c r="I833" s="519"/>
      <c r="J833" s="544"/>
      <c r="K833" s="528"/>
      <c r="L833" s="533"/>
      <c r="M833" s="540"/>
      <c r="N833" s="523">
        <f t="shared" si="189"/>
        <v>0</v>
      </c>
    </row>
    <row r="834" spans="1:14" x14ac:dyDescent="0.25">
      <c r="A834" s="237"/>
      <c r="B834" s="238"/>
      <c r="C834" s="239"/>
      <c r="D834" s="238"/>
      <c r="E834" s="238"/>
      <c r="F834" s="240"/>
      <c r="G834" s="241"/>
      <c r="H834" s="242"/>
      <c r="I834" s="519"/>
      <c r="J834" s="544"/>
      <c r="K834" s="528"/>
      <c r="L834" s="533"/>
      <c r="M834" s="540"/>
      <c r="N834" s="523">
        <f t="shared" si="189"/>
        <v>0</v>
      </c>
    </row>
    <row r="835" spans="1:14" x14ac:dyDescent="0.25">
      <c r="A835" s="237"/>
      <c r="B835" s="238"/>
      <c r="C835" s="239"/>
      <c r="D835" s="238"/>
      <c r="E835" s="238"/>
      <c r="F835" s="240"/>
      <c r="G835" s="241"/>
      <c r="H835" s="242"/>
      <c r="I835" s="519"/>
      <c r="J835" s="544"/>
      <c r="K835" s="528"/>
      <c r="L835" s="533"/>
      <c r="M835" s="540"/>
      <c r="N835" s="523">
        <f t="shared" si="189"/>
        <v>0</v>
      </c>
    </row>
    <row r="836" spans="1:14" x14ac:dyDescent="0.25">
      <c r="A836" s="237"/>
      <c r="B836" s="238"/>
      <c r="C836" s="239"/>
      <c r="D836" s="238"/>
      <c r="E836" s="238"/>
      <c r="F836" s="240"/>
      <c r="G836" s="241"/>
      <c r="H836" s="242"/>
      <c r="I836" s="519"/>
      <c r="J836" s="544"/>
      <c r="K836" s="528"/>
      <c r="L836" s="533"/>
      <c r="M836" s="540"/>
      <c r="N836" s="523">
        <f t="shared" si="189"/>
        <v>0</v>
      </c>
    </row>
    <row r="837" spans="1:14" x14ac:dyDescent="0.25">
      <c r="A837" s="237"/>
      <c r="B837" s="238"/>
      <c r="C837" s="239"/>
      <c r="D837" s="238"/>
      <c r="E837" s="238"/>
      <c r="F837" s="240"/>
      <c r="G837" s="241"/>
      <c r="H837" s="242"/>
      <c r="I837" s="519"/>
      <c r="J837" s="544"/>
      <c r="K837" s="528"/>
      <c r="L837" s="533"/>
      <c r="M837" s="540"/>
      <c r="N837" s="523">
        <f t="shared" si="189"/>
        <v>0</v>
      </c>
    </row>
    <row r="838" spans="1:14" x14ac:dyDescent="0.25">
      <c r="A838" s="237"/>
      <c r="B838" s="238"/>
      <c r="C838" s="239"/>
      <c r="D838" s="238"/>
      <c r="E838" s="238"/>
      <c r="F838" s="240"/>
      <c r="G838" s="241"/>
      <c r="H838" s="242"/>
      <c r="I838" s="519"/>
      <c r="J838" s="544"/>
      <c r="K838" s="528"/>
      <c r="L838" s="533"/>
      <c r="M838" s="540"/>
      <c r="N838" s="523">
        <f t="shared" ref="N838:N840" si="190">SUM(J838:M838)</f>
        <v>0</v>
      </c>
    </row>
    <row r="839" spans="1:14" x14ac:dyDescent="0.25">
      <c r="A839" s="237"/>
      <c r="B839" s="238"/>
      <c r="C839" s="239"/>
      <c r="D839" s="238"/>
      <c r="E839" s="238"/>
      <c r="F839" s="240"/>
      <c r="G839" s="241"/>
      <c r="H839" s="242"/>
      <c r="I839" s="519"/>
      <c r="J839" s="544"/>
      <c r="K839" s="528"/>
      <c r="L839" s="533"/>
      <c r="M839" s="540"/>
      <c r="N839" s="523">
        <f t="shared" si="190"/>
        <v>0</v>
      </c>
    </row>
    <row r="840" spans="1:14" ht="15.75" thickBot="1" x14ac:dyDescent="0.3">
      <c r="A840" s="243"/>
      <c r="B840" s="244"/>
      <c r="C840" s="245"/>
      <c r="D840" s="244"/>
      <c r="E840" s="244"/>
      <c r="F840" s="246"/>
      <c r="G840" s="247"/>
      <c r="H840" s="248"/>
      <c r="I840" s="520"/>
      <c r="J840" s="545"/>
      <c r="K840" s="529"/>
      <c r="L840" s="534"/>
      <c r="M840" s="541"/>
      <c r="N840" s="537">
        <f t="shared" si="190"/>
        <v>0</v>
      </c>
    </row>
    <row r="841" spans="1:14" ht="15.75" thickBot="1" x14ac:dyDescent="0.3">
      <c r="A841" s="639" t="s">
        <v>4</v>
      </c>
      <c r="B841" s="640"/>
      <c r="C841" s="640"/>
      <c r="D841" s="640"/>
      <c r="E841" s="640"/>
      <c r="F841" s="640"/>
      <c r="G841" s="640"/>
      <c r="H841" s="641"/>
      <c r="I841" s="521">
        <f>SUM(I831:I840)</f>
        <v>0</v>
      </c>
      <c r="J841" s="546">
        <f t="shared" ref="J841:N841" si="191">SUM(J831:J840)</f>
        <v>0</v>
      </c>
      <c r="K841" s="530">
        <f t="shared" si="191"/>
        <v>0</v>
      </c>
      <c r="L841" s="535">
        <f t="shared" si="191"/>
        <v>0</v>
      </c>
      <c r="M841" s="525">
        <f t="shared" si="191"/>
        <v>0</v>
      </c>
      <c r="N841" s="538">
        <f t="shared" si="191"/>
        <v>0</v>
      </c>
    </row>
    <row r="842" spans="1:14" ht="15.75" customHeight="1" thickBot="1" x14ac:dyDescent="0.3">
      <c r="A842" s="633" t="s">
        <v>477</v>
      </c>
      <c r="B842" s="634"/>
      <c r="C842" s="634"/>
      <c r="D842" s="634"/>
      <c r="E842" s="634"/>
      <c r="F842" s="634"/>
      <c r="G842" s="634"/>
      <c r="H842" s="634"/>
      <c r="I842" s="634"/>
      <c r="J842" s="634"/>
      <c r="K842" s="634"/>
      <c r="L842" s="634"/>
      <c r="M842" s="634"/>
      <c r="N842" s="635"/>
    </row>
    <row r="843" spans="1:14" ht="15.75" thickBot="1" x14ac:dyDescent="0.3">
      <c r="A843" s="427" t="s">
        <v>537</v>
      </c>
      <c r="B843" s="415" t="s">
        <v>537</v>
      </c>
      <c r="C843" s="427" t="s">
        <v>420</v>
      </c>
      <c r="D843" s="415" t="s">
        <v>36</v>
      </c>
      <c r="E843" s="552" t="s">
        <v>533</v>
      </c>
      <c r="F843" s="229" t="s">
        <v>0</v>
      </c>
      <c r="G843" s="229" t="s">
        <v>535</v>
      </c>
      <c r="H843" s="229" t="s">
        <v>37</v>
      </c>
      <c r="I843" s="517" t="s">
        <v>5</v>
      </c>
      <c r="J843" s="542" t="s">
        <v>517</v>
      </c>
      <c r="K843" s="526" t="s">
        <v>518</v>
      </c>
      <c r="L843" s="531" t="s">
        <v>519</v>
      </c>
      <c r="M843" s="524" t="s">
        <v>520</v>
      </c>
      <c r="N843" s="536" t="s">
        <v>608</v>
      </c>
    </row>
    <row r="844" spans="1:14" x14ac:dyDescent="0.25">
      <c r="A844" s="231"/>
      <c r="B844" s="232"/>
      <c r="C844" s="233"/>
      <c r="D844" s="232"/>
      <c r="E844" s="232"/>
      <c r="F844" s="234"/>
      <c r="G844" s="235"/>
      <c r="H844" s="236"/>
      <c r="I844" s="518"/>
      <c r="J844" s="543"/>
      <c r="K844" s="527"/>
      <c r="L844" s="532"/>
      <c r="M844" s="539"/>
      <c r="N844" s="522">
        <f t="shared" ref="N844:N850" si="192">SUM(J844:M844)</f>
        <v>0</v>
      </c>
    </row>
    <row r="845" spans="1:14" x14ac:dyDescent="0.25">
      <c r="A845" s="237"/>
      <c r="B845" s="238"/>
      <c r="C845" s="239"/>
      <c r="D845" s="238"/>
      <c r="E845" s="238"/>
      <c r="F845" s="240"/>
      <c r="G845" s="241"/>
      <c r="H845" s="242"/>
      <c r="I845" s="519"/>
      <c r="J845" s="544"/>
      <c r="K845" s="528"/>
      <c r="L845" s="533"/>
      <c r="M845" s="540"/>
      <c r="N845" s="523">
        <f t="shared" si="192"/>
        <v>0</v>
      </c>
    </row>
    <row r="846" spans="1:14" x14ac:dyDescent="0.25">
      <c r="A846" s="237"/>
      <c r="B846" s="238"/>
      <c r="C846" s="239"/>
      <c r="D846" s="238"/>
      <c r="E846" s="238"/>
      <c r="F846" s="240"/>
      <c r="G846" s="241"/>
      <c r="H846" s="242"/>
      <c r="I846" s="519"/>
      <c r="J846" s="544"/>
      <c r="K846" s="528"/>
      <c r="L846" s="533"/>
      <c r="M846" s="540"/>
      <c r="N846" s="523">
        <f t="shared" si="192"/>
        <v>0</v>
      </c>
    </row>
    <row r="847" spans="1:14" x14ac:dyDescent="0.25">
      <c r="A847" s="237"/>
      <c r="B847" s="238"/>
      <c r="C847" s="239"/>
      <c r="D847" s="238"/>
      <c r="E847" s="238"/>
      <c r="F847" s="240"/>
      <c r="G847" s="241"/>
      <c r="H847" s="242"/>
      <c r="I847" s="519"/>
      <c r="J847" s="544"/>
      <c r="K847" s="528"/>
      <c r="L847" s="533"/>
      <c r="M847" s="540"/>
      <c r="N847" s="523">
        <f t="shared" si="192"/>
        <v>0</v>
      </c>
    </row>
    <row r="848" spans="1:14" x14ac:dyDescent="0.25">
      <c r="A848" s="237"/>
      <c r="B848" s="238"/>
      <c r="C848" s="239"/>
      <c r="D848" s="238"/>
      <c r="E848" s="238"/>
      <c r="F848" s="240"/>
      <c r="G848" s="241"/>
      <c r="H848" s="242"/>
      <c r="I848" s="519"/>
      <c r="J848" s="544"/>
      <c r="K848" s="528"/>
      <c r="L848" s="533"/>
      <c r="M848" s="540"/>
      <c r="N848" s="523">
        <f t="shared" si="192"/>
        <v>0</v>
      </c>
    </row>
    <row r="849" spans="1:14" x14ac:dyDescent="0.25">
      <c r="A849" s="237"/>
      <c r="B849" s="238"/>
      <c r="C849" s="239"/>
      <c r="D849" s="238"/>
      <c r="E849" s="238"/>
      <c r="F849" s="240"/>
      <c r="G849" s="241"/>
      <c r="H849" s="242"/>
      <c r="I849" s="519"/>
      <c r="J849" s="544"/>
      <c r="K849" s="528"/>
      <c r="L849" s="533"/>
      <c r="M849" s="540"/>
      <c r="N849" s="523">
        <f t="shared" si="192"/>
        <v>0</v>
      </c>
    </row>
    <row r="850" spans="1:14" x14ac:dyDescent="0.25">
      <c r="A850" s="237"/>
      <c r="B850" s="238"/>
      <c r="C850" s="239"/>
      <c r="D850" s="238"/>
      <c r="E850" s="238"/>
      <c r="F850" s="240"/>
      <c r="G850" s="241"/>
      <c r="H850" s="242"/>
      <c r="I850" s="519"/>
      <c r="J850" s="544"/>
      <c r="K850" s="528"/>
      <c r="L850" s="533"/>
      <c r="M850" s="540"/>
      <c r="N850" s="523">
        <f t="shared" si="192"/>
        <v>0</v>
      </c>
    </row>
    <row r="851" spans="1:14" x14ac:dyDescent="0.25">
      <c r="A851" s="237"/>
      <c r="B851" s="238"/>
      <c r="C851" s="239"/>
      <c r="D851" s="238"/>
      <c r="E851" s="238"/>
      <c r="F851" s="240"/>
      <c r="G851" s="241"/>
      <c r="H851" s="242"/>
      <c r="I851" s="519"/>
      <c r="J851" s="544"/>
      <c r="K851" s="528"/>
      <c r="L851" s="533"/>
      <c r="M851" s="540"/>
      <c r="N851" s="523">
        <f t="shared" ref="N851:N853" si="193">SUM(J851:M851)</f>
        <v>0</v>
      </c>
    </row>
    <row r="852" spans="1:14" x14ac:dyDescent="0.25">
      <c r="A852" s="237"/>
      <c r="B852" s="238"/>
      <c r="C852" s="239"/>
      <c r="D852" s="238"/>
      <c r="E852" s="238"/>
      <c r="F852" s="240"/>
      <c r="G852" s="241"/>
      <c r="H852" s="242"/>
      <c r="I852" s="519"/>
      <c r="J852" s="544"/>
      <c r="K852" s="528"/>
      <c r="L852" s="533"/>
      <c r="M852" s="540"/>
      <c r="N852" s="523">
        <f t="shared" si="193"/>
        <v>0</v>
      </c>
    </row>
    <row r="853" spans="1:14" ht="15.75" thickBot="1" x14ac:dyDescent="0.3">
      <c r="A853" s="243"/>
      <c r="B853" s="244"/>
      <c r="C853" s="245"/>
      <c r="D853" s="244"/>
      <c r="E853" s="244"/>
      <c r="F853" s="246"/>
      <c r="G853" s="247"/>
      <c r="H853" s="248"/>
      <c r="I853" s="520"/>
      <c r="J853" s="545"/>
      <c r="K853" s="529"/>
      <c r="L853" s="534"/>
      <c r="M853" s="541"/>
      <c r="N853" s="537">
        <f t="shared" si="193"/>
        <v>0</v>
      </c>
    </row>
    <row r="854" spans="1:14" ht="15.75" thickBot="1" x14ac:dyDescent="0.3">
      <c r="A854" s="639" t="s">
        <v>4</v>
      </c>
      <c r="B854" s="640"/>
      <c r="C854" s="640"/>
      <c r="D854" s="640"/>
      <c r="E854" s="640"/>
      <c r="F854" s="640"/>
      <c r="G854" s="640"/>
      <c r="H854" s="641"/>
      <c r="I854" s="521">
        <f>SUM(I844:I853)</f>
        <v>0</v>
      </c>
      <c r="J854" s="546">
        <f t="shared" ref="J854:N854" si="194">SUM(J844:J853)</f>
        <v>0</v>
      </c>
      <c r="K854" s="530">
        <f t="shared" si="194"/>
        <v>0</v>
      </c>
      <c r="L854" s="535">
        <f t="shared" si="194"/>
        <v>0</v>
      </c>
      <c r="M854" s="525">
        <f t="shared" si="194"/>
        <v>0</v>
      </c>
      <c r="N854" s="538">
        <f t="shared" si="194"/>
        <v>0</v>
      </c>
    </row>
    <row r="855" spans="1:14" ht="15.75" customHeight="1" thickBot="1" x14ac:dyDescent="0.3">
      <c r="A855" s="633" t="s">
        <v>478</v>
      </c>
      <c r="B855" s="634"/>
      <c r="C855" s="634"/>
      <c r="D855" s="634"/>
      <c r="E855" s="634"/>
      <c r="F855" s="634"/>
      <c r="G855" s="634"/>
      <c r="H855" s="634"/>
      <c r="I855" s="634"/>
      <c r="J855" s="634"/>
      <c r="K855" s="634"/>
      <c r="L855" s="634"/>
      <c r="M855" s="634"/>
      <c r="N855" s="635"/>
    </row>
    <row r="856" spans="1:14" ht="15.75" thickBot="1" x14ac:dyDescent="0.3">
      <c r="A856" s="427" t="s">
        <v>537</v>
      </c>
      <c r="B856" s="415" t="s">
        <v>537</v>
      </c>
      <c r="C856" s="427" t="s">
        <v>420</v>
      </c>
      <c r="D856" s="415" t="s">
        <v>36</v>
      </c>
      <c r="E856" s="552" t="s">
        <v>533</v>
      </c>
      <c r="F856" s="229" t="s">
        <v>0</v>
      </c>
      <c r="G856" s="229" t="s">
        <v>2</v>
      </c>
      <c r="H856" s="229" t="s">
        <v>37</v>
      </c>
      <c r="I856" s="517" t="s">
        <v>5</v>
      </c>
      <c r="J856" s="542" t="s">
        <v>517</v>
      </c>
      <c r="K856" s="526" t="s">
        <v>518</v>
      </c>
      <c r="L856" s="531" t="s">
        <v>519</v>
      </c>
      <c r="M856" s="524" t="s">
        <v>520</v>
      </c>
      <c r="N856" s="536" t="s">
        <v>608</v>
      </c>
    </row>
    <row r="857" spans="1:14" x14ac:dyDescent="0.25">
      <c r="A857" s="231"/>
      <c r="B857" s="232"/>
      <c r="C857" s="233"/>
      <c r="D857" s="232"/>
      <c r="E857" s="232"/>
      <c r="F857" s="234"/>
      <c r="G857" s="235"/>
      <c r="H857" s="236"/>
      <c r="I857" s="518"/>
      <c r="J857" s="543"/>
      <c r="K857" s="527"/>
      <c r="L857" s="532"/>
      <c r="M857" s="539"/>
      <c r="N857" s="522">
        <f t="shared" ref="N857:N863" si="195">SUM(J857:M857)</f>
        <v>0</v>
      </c>
    </row>
    <row r="858" spans="1:14" x14ac:dyDescent="0.25">
      <c r="A858" s="237"/>
      <c r="B858" s="238"/>
      <c r="C858" s="239"/>
      <c r="D858" s="238"/>
      <c r="E858" s="238"/>
      <c r="F858" s="240"/>
      <c r="G858" s="241"/>
      <c r="H858" s="242"/>
      <c r="I858" s="519"/>
      <c r="J858" s="544"/>
      <c r="K858" s="528"/>
      <c r="L858" s="533"/>
      <c r="M858" s="540"/>
      <c r="N858" s="523">
        <f t="shared" si="195"/>
        <v>0</v>
      </c>
    </row>
    <row r="859" spans="1:14" x14ac:dyDescent="0.25">
      <c r="A859" s="237"/>
      <c r="B859" s="238"/>
      <c r="C859" s="239"/>
      <c r="D859" s="238"/>
      <c r="E859" s="238"/>
      <c r="F859" s="240"/>
      <c r="G859" s="241"/>
      <c r="H859" s="242"/>
      <c r="I859" s="519"/>
      <c r="J859" s="544"/>
      <c r="K859" s="528"/>
      <c r="L859" s="533"/>
      <c r="M859" s="540"/>
      <c r="N859" s="523">
        <f t="shared" si="195"/>
        <v>0</v>
      </c>
    </row>
    <row r="860" spans="1:14" x14ac:dyDescent="0.25">
      <c r="A860" s="237"/>
      <c r="B860" s="238"/>
      <c r="C860" s="239"/>
      <c r="D860" s="238"/>
      <c r="E860" s="238"/>
      <c r="F860" s="240"/>
      <c r="G860" s="241"/>
      <c r="H860" s="242"/>
      <c r="I860" s="519"/>
      <c r="J860" s="544"/>
      <c r="K860" s="528"/>
      <c r="L860" s="533"/>
      <c r="M860" s="540"/>
      <c r="N860" s="523">
        <f t="shared" si="195"/>
        <v>0</v>
      </c>
    </row>
    <row r="861" spans="1:14" x14ac:dyDescent="0.25">
      <c r="A861" s="237"/>
      <c r="B861" s="238"/>
      <c r="C861" s="239"/>
      <c r="D861" s="238"/>
      <c r="E861" s="238"/>
      <c r="F861" s="240"/>
      <c r="G861" s="241"/>
      <c r="H861" s="242"/>
      <c r="I861" s="519"/>
      <c r="J861" s="544"/>
      <c r="K861" s="528"/>
      <c r="L861" s="533"/>
      <c r="M861" s="540"/>
      <c r="N861" s="523">
        <f t="shared" si="195"/>
        <v>0</v>
      </c>
    </row>
    <row r="862" spans="1:14" x14ac:dyDescent="0.25">
      <c r="A862" s="237"/>
      <c r="B862" s="238"/>
      <c r="C862" s="239"/>
      <c r="D862" s="238"/>
      <c r="E862" s="238"/>
      <c r="F862" s="240"/>
      <c r="G862" s="241"/>
      <c r="H862" s="242"/>
      <c r="I862" s="519"/>
      <c r="J862" s="544"/>
      <c r="K862" s="528"/>
      <c r="L862" s="533"/>
      <c r="M862" s="540"/>
      <c r="N862" s="523">
        <f t="shared" si="195"/>
        <v>0</v>
      </c>
    </row>
    <row r="863" spans="1:14" x14ac:dyDescent="0.25">
      <c r="A863" s="237"/>
      <c r="B863" s="238"/>
      <c r="C863" s="239"/>
      <c r="D863" s="238"/>
      <c r="E863" s="238"/>
      <c r="F863" s="240"/>
      <c r="G863" s="241"/>
      <c r="H863" s="242"/>
      <c r="I863" s="519"/>
      <c r="J863" s="544"/>
      <c r="K863" s="528"/>
      <c r="L863" s="533"/>
      <c r="M863" s="540"/>
      <c r="N863" s="523">
        <f t="shared" si="195"/>
        <v>0</v>
      </c>
    </row>
    <row r="864" spans="1:14" x14ac:dyDescent="0.25">
      <c r="A864" s="237"/>
      <c r="B864" s="238"/>
      <c r="C864" s="239"/>
      <c r="D864" s="238"/>
      <c r="E864" s="238"/>
      <c r="F864" s="240"/>
      <c r="G864" s="241"/>
      <c r="H864" s="242"/>
      <c r="I864" s="519"/>
      <c r="J864" s="544"/>
      <c r="K864" s="528"/>
      <c r="L864" s="533"/>
      <c r="M864" s="540"/>
      <c r="N864" s="523">
        <f t="shared" ref="N864:N866" si="196">SUM(J864:M864)</f>
        <v>0</v>
      </c>
    </row>
    <row r="865" spans="1:14" x14ac:dyDescent="0.25">
      <c r="A865" s="237"/>
      <c r="B865" s="238"/>
      <c r="C865" s="239"/>
      <c r="D865" s="238"/>
      <c r="E865" s="238"/>
      <c r="F865" s="240"/>
      <c r="G865" s="241"/>
      <c r="H865" s="242"/>
      <c r="I865" s="519"/>
      <c r="J865" s="544"/>
      <c r="K865" s="528"/>
      <c r="L865" s="533"/>
      <c r="M865" s="540"/>
      <c r="N865" s="523">
        <f t="shared" si="196"/>
        <v>0</v>
      </c>
    </row>
    <row r="866" spans="1:14" ht="15.75" thickBot="1" x14ac:dyDescent="0.3">
      <c r="A866" s="243"/>
      <c r="B866" s="244"/>
      <c r="C866" s="245"/>
      <c r="D866" s="244"/>
      <c r="E866" s="244"/>
      <c r="F866" s="246"/>
      <c r="G866" s="247"/>
      <c r="H866" s="248"/>
      <c r="I866" s="520"/>
      <c r="J866" s="545"/>
      <c r="K866" s="529"/>
      <c r="L866" s="534"/>
      <c r="M866" s="541"/>
      <c r="N866" s="537">
        <f t="shared" si="196"/>
        <v>0</v>
      </c>
    </row>
    <row r="867" spans="1:14" ht="15.75" thickBot="1" x14ac:dyDescent="0.3">
      <c r="A867" s="639" t="s">
        <v>4</v>
      </c>
      <c r="B867" s="640"/>
      <c r="C867" s="640"/>
      <c r="D867" s="640"/>
      <c r="E867" s="640"/>
      <c r="F867" s="640"/>
      <c r="G867" s="640"/>
      <c r="H867" s="641"/>
      <c r="I867" s="521">
        <f>SUM(I857:I866)</f>
        <v>0</v>
      </c>
      <c r="J867" s="546">
        <f t="shared" ref="J867:N867" si="197">SUM(J857:J866)</f>
        <v>0</v>
      </c>
      <c r="K867" s="530">
        <f t="shared" si="197"/>
        <v>0</v>
      </c>
      <c r="L867" s="535">
        <f t="shared" si="197"/>
        <v>0</v>
      </c>
      <c r="M867" s="525">
        <f t="shared" si="197"/>
        <v>0</v>
      </c>
      <c r="N867" s="538">
        <f t="shared" si="197"/>
        <v>0</v>
      </c>
    </row>
    <row r="868" spans="1:14" ht="15.75" thickBot="1" x14ac:dyDescent="0.3">
      <c r="A868" s="429" t="s">
        <v>26</v>
      </c>
      <c r="B868" s="417"/>
      <c r="C868" s="435"/>
      <c r="D868" s="417"/>
      <c r="E868" s="417"/>
      <c r="F868" s="227"/>
      <c r="G868" s="228"/>
      <c r="H868" s="227"/>
      <c r="I868" s="263">
        <f>+I22+I35+I48+I61+I74+I87+I100+I113+I126+I139+I152+I165+I178+I191+I204+I217+I230+I243+I256+I269+I282+I295+I308+I321+I334+I347+I360+I373+I386+I399+I412+I425+I438+I451+I464+I477+I490+I503+I516+I529+I542+I555+I568+I581+I594+I607+I620+I633+I646+I659+I672+I685+I698+I711+I724+I737+I750+I763+I776+I789+I802+I815+I828+I841+I854+I867</f>
        <v>0</v>
      </c>
      <c r="J868" s="263">
        <f t="shared" ref="J868:N868" si="198">+J22+J35+J48+J61+J74+J87+J100+J113+J126+J139+J152+J165+J178+J191+J204+J217+J230+J243+J256+J269+J282+J295+J308+J321+J334+J347+J360+J373+J386+J399+J412+J425+J438+J451+J464+J477+J490+J503+J516+J529+J542+J555+J568+J581+J594+J607+J620+J633+J646+J659+J672+J685+J698+J711+J724+J737+J750+J763+J776+J789+J802+J815+J828+J841+J854+J867</f>
        <v>0</v>
      </c>
      <c r="K868" s="263">
        <f t="shared" si="198"/>
        <v>0</v>
      </c>
      <c r="L868" s="263">
        <f t="shared" si="198"/>
        <v>0</v>
      </c>
      <c r="M868" s="263">
        <f t="shared" si="198"/>
        <v>0</v>
      </c>
      <c r="N868" s="263">
        <f t="shared" si="198"/>
        <v>0</v>
      </c>
    </row>
    <row r="869" spans="1:14" x14ac:dyDescent="0.25">
      <c r="A869" s="430"/>
      <c r="B869" s="418"/>
      <c r="C869" s="430"/>
      <c r="D869" s="418"/>
      <c r="E869" s="418"/>
      <c r="F869" s="49"/>
      <c r="G869" s="65"/>
      <c r="H869" s="49"/>
      <c r="I869" s="65"/>
      <c r="J869" s="374"/>
      <c r="K869" s="374"/>
      <c r="L869" s="374"/>
      <c r="M869" s="374"/>
      <c r="N869" s="374"/>
    </row>
    <row r="870" spans="1:14" x14ac:dyDescent="0.25">
      <c r="A870" s="430"/>
      <c r="B870" s="418"/>
      <c r="C870" s="430"/>
      <c r="D870" s="418"/>
      <c r="E870" s="418"/>
      <c r="F870" s="49"/>
      <c r="G870" s="65"/>
      <c r="H870" s="49"/>
      <c r="I870" s="65"/>
      <c r="J870" s="374"/>
      <c r="K870" s="374"/>
      <c r="L870" s="374"/>
      <c r="M870" s="374"/>
      <c r="N870" s="374"/>
    </row>
    <row r="871" spans="1:14" x14ac:dyDescent="0.25">
      <c r="A871" s="430"/>
      <c r="B871" s="418"/>
      <c r="C871" s="430"/>
      <c r="D871" s="418"/>
      <c r="E871" s="418"/>
      <c r="F871" s="49"/>
      <c r="G871" s="65"/>
      <c r="H871" s="49"/>
      <c r="I871" s="65"/>
      <c r="J871" s="374"/>
      <c r="K871" s="374"/>
      <c r="L871" s="374"/>
      <c r="M871" s="374"/>
      <c r="N871" s="374"/>
    </row>
    <row r="872" spans="1:14" x14ac:dyDescent="0.25">
      <c r="A872" s="430"/>
      <c r="B872" s="418"/>
      <c r="C872" s="430"/>
      <c r="D872" s="418"/>
      <c r="E872" s="418"/>
      <c r="F872" s="49"/>
      <c r="G872" s="65"/>
      <c r="H872" s="49"/>
      <c r="I872" s="65"/>
      <c r="J872" s="374"/>
      <c r="K872" s="374"/>
      <c r="L872" s="374"/>
      <c r="M872" s="374"/>
      <c r="N872" s="374"/>
    </row>
    <row r="873" spans="1:14" x14ac:dyDescent="0.25">
      <c r="A873" s="430"/>
      <c r="B873" s="418"/>
      <c r="C873" s="430"/>
      <c r="D873" s="418"/>
      <c r="E873" s="418"/>
      <c r="F873" s="49"/>
      <c r="G873" s="65"/>
      <c r="H873" s="49"/>
      <c r="I873" s="65"/>
      <c r="J873" s="374"/>
      <c r="K873" s="374"/>
      <c r="L873" s="374"/>
      <c r="M873" s="374"/>
      <c r="N873" s="374"/>
    </row>
    <row r="874" spans="1:14" ht="15.75" x14ac:dyDescent="0.25">
      <c r="A874" s="431" t="s">
        <v>530</v>
      </c>
      <c r="B874" s="419"/>
      <c r="C874" s="642" t="str">
        <f>+'ANEXO No 1'!D96</f>
        <v>SANDRA YANETH SANTIAGO CASTRO</v>
      </c>
      <c r="D874" s="642"/>
      <c r="E874" s="642"/>
      <c r="F874" s="642"/>
      <c r="G874" s="64"/>
      <c r="H874" s="49"/>
      <c r="I874" s="65"/>
      <c r="J874" s="374"/>
      <c r="K874" s="374"/>
      <c r="L874" s="374"/>
      <c r="M874" s="374"/>
      <c r="N874" s="374"/>
    </row>
    <row r="875" spans="1:14" ht="15.75" x14ac:dyDescent="0.25">
      <c r="A875" s="458" t="s">
        <v>532</v>
      </c>
      <c r="B875" s="419"/>
      <c r="C875" s="643">
        <f>+'ANEXO No 1'!D97</f>
        <v>35264768</v>
      </c>
      <c r="D875" s="643"/>
      <c r="E875" s="457"/>
      <c r="F875" s="457"/>
      <c r="G875" s="64"/>
      <c r="H875" s="49"/>
      <c r="I875" s="65"/>
      <c r="J875" s="374"/>
      <c r="K875" s="374"/>
      <c r="L875" s="374"/>
      <c r="M875" s="374"/>
      <c r="N875" s="374"/>
    </row>
    <row r="876" spans="1:14" ht="15.75" x14ac:dyDescent="0.25">
      <c r="A876" s="431" t="s">
        <v>35</v>
      </c>
      <c r="B876" s="419"/>
      <c r="C876" s="642" t="str">
        <f>+'ANEXO No 1'!D98</f>
        <v>Rector( A)</v>
      </c>
      <c r="D876" s="642"/>
      <c r="E876" s="642"/>
      <c r="F876" s="642"/>
      <c r="G876" s="64"/>
      <c r="H876" s="49"/>
      <c r="I876" s="65"/>
      <c r="J876" s="374"/>
      <c r="K876" s="374"/>
      <c r="L876" s="374"/>
      <c r="M876" s="374"/>
      <c r="N876" s="374"/>
    </row>
    <row r="877" spans="1:14" x14ac:dyDescent="0.25">
      <c r="A877" s="618" t="s">
        <v>526</v>
      </c>
      <c r="B877" s="618"/>
      <c r="C877" s="618"/>
      <c r="D877" s="618"/>
      <c r="E877" s="618"/>
      <c r="F877" s="618"/>
      <c r="G877" s="618"/>
      <c r="H877" s="618"/>
      <c r="I877" s="618"/>
      <c r="J877" s="618"/>
      <c r="K877" s="618"/>
      <c r="L877" s="618"/>
      <c r="M877" s="316"/>
      <c r="N877" s="374"/>
    </row>
    <row r="878" spans="1:14" x14ac:dyDescent="0.25">
      <c r="B878" s="420"/>
      <c r="C878" s="436"/>
      <c r="D878" s="420"/>
      <c r="E878" s="420"/>
      <c r="F878" s="82"/>
      <c r="G878" s="64"/>
      <c r="H878" s="49"/>
      <c r="I878" s="65"/>
      <c r="J878" s="374"/>
      <c r="K878" s="374"/>
      <c r="L878" s="374"/>
      <c r="M878" s="374"/>
      <c r="N878" s="374"/>
    </row>
    <row r="879" spans="1:14" x14ac:dyDescent="0.25">
      <c r="B879" s="420"/>
      <c r="C879" s="436"/>
      <c r="D879" s="420"/>
      <c r="E879" s="420"/>
      <c r="F879" s="82"/>
      <c r="G879" s="64"/>
      <c r="H879" s="49"/>
      <c r="I879" s="65"/>
      <c r="J879" s="374"/>
      <c r="K879" s="374"/>
      <c r="L879" s="374"/>
      <c r="M879" s="374"/>
      <c r="N879" s="374"/>
    </row>
    <row r="880" spans="1:14" x14ac:dyDescent="0.25">
      <c r="B880" s="418"/>
      <c r="C880" s="430"/>
      <c r="D880" s="418"/>
      <c r="E880" s="418"/>
      <c r="F880" s="64"/>
      <c r="G880" s="64"/>
      <c r="H880" s="49"/>
      <c r="I880" s="65"/>
      <c r="J880" s="374"/>
      <c r="K880" s="374"/>
      <c r="L880" s="374"/>
      <c r="M880" s="374"/>
      <c r="N880" s="374"/>
    </row>
    <row r="881" spans="1:14" x14ac:dyDescent="0.25">
      <c r="B881" s="418"/>
      <c r="C881" s="430"/>
      <c r="D881" s="418"/>
      <c r="E881" s="418"/>
      <c r="F881" s="64"/>
      <c r="G881" s="64"/>
      <c r="H881" s="49"/>
      <c r="I881" s="65"/>
      <c r="J881" s="374"/>
      <c r="K881" s="374"/>
      <c r="L881" s="374"/>
      <c r="M881" s="374"/>
      <c r="N881" s="374"/>
    </row>
    <row r="882" spans="1:14" ht="12" customHeight="1" x14ac:dyDescent="0.25">
      <c r="A882" s="433" t="s">
        <v>68</v>
      </c>
      <c r="C882" s="437"/>
      <c r="D882" s="423"/>
      <c r="E882" s="423"/>
      <c r="F882" s="66"/>
      <c r="G882" s="62"/>
      <c r="H882" s="63"/>
      <c r="I882" s="9"/>
      <c r="J882" s="374"/>
      <c r="K882" s="374"/>
      <c r="L882" s="374"/>
      <c r="M882" s="374"/>
      <c r="N882" s="374"/>
    </row>
    <row r="883" spans="1:14" x14ac:dyDescent="0.25">
      <c r="A883" s="434" t="s">
        <v>57</v>
      </c>
      <c r="B883" s="422"/>
      <c r="C883" s="434"/>
      <c r="D883" s="422"/>
      <c r="E883" s="422"/>
      <c r="F883" s="316"/>
      <c r="G883" s="316"/>
      <c r="H883" s="316"/>
      <c r="J883" s="374"/>
      <c r="K883" s="374"/>
      <c r="L883" s="374"/>
      <c r="M883" s="374"/>
      <c r="N883" s="374"/>
    </row>
    <row r="884" spans="1:14" ht="19.5" customHeight="1" x14ac:dyDescent="0.25">
      <c r="A884" s="645" t="s">
        <v>81</v>
      </c>
      <c r="B884" s="645"/>
      <c r="C884" s="645"/>
      <c r="D884" s="645"/>
      <c r="E884" s="645"/>
      <c r="F884" s="645"/>
      <c r="G884" s="645"/>
      <c r="H884" s="645"/>
      <c r="J884" s="374"/>
      <c r="K884" s="374"/>
      <c r="L884" s="374"/>
      <c r="M884" s="374"/>
      <c r="N884" s="374"/>
    </row>
    <row r="885" spans="1:14" ht="15" customHeight="1" x14ac:dyDescent="0.25">
      <c r="B885" s="619"/>
      <c r="C885" s="619"/>
      <c r="D885" s="619"/>
      <c r="E885" s="619"/>
      <c r="F885" s="619"/>
      <c r="G885" s="619"/>
      <c r="H885" s="619"/>
      <c r="I885" s="619"/>
      <c r="J885" s="374"/>
      <c r="K885" s="374"/>
      <c r="L885" s="374"/>
      <c r="M885" s="374"/>
      <c r="N885" s="374"/>
    </row>
    <row r="886" spans="1:14" x14ac:dyDescent="0.25">
      <c r="B886" s="423"/>
      <c r="F886" s="62"/>
      <c r="G886" s="62"/>
      <c r="H886" s="63"/>
      <c r="I886" s="59"/>
      <c r="J886" s="374"/>
      <c r="K886" s="374"/>
      <c r="L886" s="374"/>
      <c r="M886" s="374"/>
      <c r="N886" s="374"/>
    </row>
    <row r="887" spans="1:14" x14ac:dyDescent="0.25">
      <c r="B887" s="423"/>
      <c r="F887" s="62"/>
      <c r="G887" s="62"/>
      <c r="H887" s="63"/>
      <c r="I887" s="62"/>
      <c r="J887" s="374"/>
      <c r="K887" s="374"/>
      <c r="L887" s="374"/>
      <c r="M887" s="374"/>
      <c r="N887" s="374"/>
    </row>
    <row r="888" spans="1:14" x14ac:dyDescent="0.25">
      <c r="B888" s="423"/>
      <c r="F888" s="62"/>
      <c r="G888" s="62"/>
      <c r="H888" s="63"/>
      <c r="I888" s="62"/>
      <c r="J888" s="374"/>
      <c r="K888" s="374"/>
      <c r="L888" s="374"/>
      <c r="M888" s="374"/>
      <c r="N888" s="374"/>
    </row>
    <row r="889" spans="1:14" x14ac:dyDescent="0.25">
      <c r="B889" s="423"/>
      <c r="F889" s="62"/>
      <c r="G889" s="62"/>
      <c r="H889" s="63"/>
      <c r="I889" s="62"/>
      <c r="J889" s="374"/>
      <c r="K889" s="374"/>
      <c r="L889" s="374"/>
      <c r="M889" s="374"/>
      <c r="N889" s="374"/>
    </row>
    <row r="890" spans="1:14" x14ac:dyDescent="0.25">
      <c r="B890" s="423"/>
      <c r="F890" s="62"/>
      <c r="G890" s="62"/>
      <c r="H890" s="63"/>
      <c r="I890" s="62"/>
      <c r="J890" s="374"/>
      <c r="K890" s="374"/>
      <c r="L890" s="374"/>
      <c r="M890" s="374"/>
      <c r="N890" s="374"/>
    </row>
    <row r="891" spans="1:14" x14ac:dyDescent="0.25">
      <c r="B891" s="424"/>
      <c r="F891" s="62"/>
      <c r="G891" s="62"/>
      <c r="H891" s="63"/>
      <c r="I891" s="62"/>
      <c r="J891" s="374"/>
      <c r="K891" s="374"/>
      <c r="L891" s="374"/>
      <c r="M891" s="374"/>
      <c r="N891" s="374"/>
    </row>
    <row r="892" spans="1:14" x14ac:dyDescent="0.25">
      <c r="B892" s="423"/>
      <c r="F892" s="62"/>
      <c r="G892" s="62"/>
      <c r="H892" s="63"/>
      <c r="I892" s="62"/>
      <c r="J892" s="374"/>
      <c r="K892" s="374"/>
      <c r="L892" s="374"/>
      <c r="M892" s="374"/>
      <c r="N892" s="374"/>
    </row>
    <row r="893" spans="1:14" x14ac:dyDescent="0.25">
      <c r="B893" s="423"/>
      <c r="F893" s="9"/>
      <c r="G893" s="9"/>
      <c r="H893" s="63"/>
      <c r="I893" s="62"/>
      <c r="J893" s="374"/>
      <c r="K893" s="374"/>
      <c r="L893" s="374"/>
      <c r="M893" s="374"/>
      <c r="N893" s="374"/>
    </row>
    <row r="894" spans="1:14" x14ac:dyDescent="0.25">
      <c r="B894" s="423"/>
      <c r="F894" s="9"/>
      <c r="G894" s="9"/>
      <c r="H894" s="49"/>
      <c r="I894" s="62"/>
      <c r="J894" s="374"/>
      <c r="K894" s="374"/>
      <c r="L894" s="374"/>
      <c r="M894" s="374"/>
      <c r="N894" s="374"/>
    </row>
    <row r="895" spans="1:14" x14ac:dyDescent="0.25">
      <c r="B895" s="418"/>
      <c r="C895" s="430"/>
      <c r="D895" s="418"/>
      <c r="E895" s="418"/>
      <c r="F895" s="49"/>
      <c r="G895" s="64"/>
      <c r="H895" s="64"/>
      <c r="I895" s="49"/>
      <c r="J895" s="374"/>
      <c r="K895" s="374"/>
      <c r="L895" s="374"/>
      <c r="M895" s="374"/>
      <c r="N895" s="374"/>
    </row>
    <row r="896" spans="1:14" x14ac:dyDescent="0.25">
      <c r="H896" s="49"/>
      <c r="I896" s="49"/>
      <c r="J896" s="374"/>
      <c r="K896" s="374"/>
      <c r="L896" s="374"/>
      <c r="M896" s="374"/>
      <c r="N896" s="374"/>
    </row>
    <row r="897" spans="1:14" x14ac:dyDescent="0.25">
      <c r="A897" s="430"/>
      <c r="B897" s="418"/>
      <c r="C897" s="430"/>
      <c r="D897" s="418"/>
      <c r="E897" s="418"/>
      <c r="F897" s="49"/>
      <c r="G897" s="65"/>
      <c r="H897" s="49"/>
      <c r="I897" s="49"/>
      <c r="J897" s="374"/>
      <c r="K897" s="374"/>
      <c r="L897" s="374"/>
      <c r="M897" s="374"/>
      <c r="N897" s="374"/>
    </row>
    <row r="898" spans="1:14" x14ac:dyDescent="0.25">
      <c r="A898" s="430"/>
      <c r="B898" s="418"/>
      <c r="C898" s="430"/>
      <c r="D898" s="418"/>
      <c r="E898" s="418"/>
      <c r="F898" s="49"/>
      <c r="G898" s="65"/>
      <c r="H898" s="49"/>
      <c r="I898" s="49"/>
      <c r="J898" s="374"/>
      <c r="K898" s="374"/>
      <c r="L898" s="374"/>
      <c r="M898" s="374"/>
      <c r="N898" s="374"/>
    </row>
    <row r="899" spans="1:14" x14ac:dyDescent="0.25">
      <c r="A899" s="430"/>
      <c r="B899" s="418"/>
      <c r="C899" s="430"/>
      <c r="D899" s="418"/>
      <c r="E899" s="418"/>
      <c r="F899" s="49"/>
      <c r="G899" s="65"/>
      <c r="H899" s="49"/>
      <c r="I899" s="49"/>
      <c r="J899" s="374"/>
      <c r="K899" s="374"/>
      <c r="L899" s="374"/>
      <c r="M899" s="374"/>
      <c r="N899" s="374"/>
    </row>
    <row r="900" spans="1:14" x14ac:dyDescent="0.25">
      <c r="A900" s="430"/>
      <c r="B900" s="418"/>
      <c r="C900" s="430"/>
      <c r="D900" s="418"/>
      <c r="E900" s="418"/>
      <c r="F900" s="49"/>
      <c r="G900" s="65"/>
      <c r="H900" s="49"/>
      <c r="I900" s="49"/>
      <c r="J900" s="374"/>
      <c r="K900" s="374"/>
      <c r="L900" s="374"/>
      <c r="M900" s="374"/>
      <c r="N900" s="374"/>
    </row>
    <row r="901" spans="1:14" x14ac:dyDescent="0.25">
      <c r="A901" s="430"/>
      <c r="B901" s="418"/>
      <c r="C901" s="430"/>
      <c r="D901" s="418"/>
      <c r="E901" s="418"/>
      <c r="F901" s="49"/>
      <c r="G901" s="65"/>
      <c r="H901" s="49"/>
      <c r="I901" s="49"/>
      <c r="J901" s="374"/>
      <c r="K901" s="374"/>
      <c r="L901" s="374"/>
      <c r="M901" s="374"/>
      <c r="N901" s="374"/>
    </row>
    <row r="902" spans="1:14" x14ac:dyDescent="0.25">
      <c r="A902" s="430"/>
      <c r="B902" s="418"/>
      <c r="C902" s="430"/>
      <c r="D902" s="418"/>
      <c r="E902" s="418"/>
      <c r="F902" s="49"/>
      <c r="G902" s="65"/>
      <c r="H902" s="49"/>
      <c r="I902" s="49"/>
      <c r="J902" s="374"/>
      <c r="K902" s="374"/>
      <c r="L902" s="374"/>
      <c r="M902" s="374"/>
      <c r="N902" s="374"/>
    </row>
    <row r="903" spans="1:14" x14ac:dyDescent="0.25">
      <c r="A903" s="430"/>
      <c r="B903" s="418"/>
      <c r="C903" s="430"/>
      <c r="D903" s="418"/>
      <c r="E903" s="418"/>
      <c r="F903" s="49"/>
      <c r="G903" s="65"/>
      <c r="H903" s="49"/>
      <c r="I903" s="49"/>
      <c r="J903" s="374"/>
      <c r="K903" s="374"/>
      <c r="L903" s="374"/>
      <c r="M903" s="374"/>
      <c r="N903" s="374"/>
    </row>
    <row r="904" spans="1:14" x14ac:dyDescent="0.25">
      <c r="A904" s="430"/>
      <c r="B904" s="418"/>
      <c r="C904" s="430"/>
      <c r="D904" s="418"/>
      <c r="E904" s="418"/>
      <c r="F904" s="49"/>
      <c r="G904" s="65"/>
      <c r="H904" s="49"/>
      <c r="I904" s="49"/>
      <c r="J904" s="374"/>
      <c r="K904" s="374"/>
      <c r="L904" s="374"/>
      <c r="M904" s="374"/>
      <c r="N904" s="374"/>
    </row>
    <row r="905" spans="1:14" x14ac:dyDescent="0.25">
      <c r="A905" s="430"/>
      <c r="B905" s="418"/>
      <c r="C905" s="430"/>
      <c r="D905" s="418"/>
      <c r="E905" s="418"/>
      <c r="F905" s="49"/>
      <c r="G905" s="65"/>
      <c r="H905" s="49"/>
      <c r="I905" s="49"/>
      <c r="J905" s="374"/>
      <c r="K905" s="374"/>
      <c r="L905" s="374"/>
      <c r="M905" s="374"/>
      <c r="N905" s="374"/>
    </row>
    <row r="906" spans="1:14" x14ac:dyDescent="0.25">
      <c r="A906" s="430"/>
      <c r="B906" s="418"/>
      <c r="C906" s="430"/>
      <c r="D906" s="418"/>
      <c r="E906" s="418"/>
      <c r="F906" s="49"/>
      <c r="G906" s="65"/>
      <c r="H906" s="49"/>
      <c r="I906" s="49"/>
      <c r="J906" s="374"/>
      <c r="K906" s="374"/>
      <c r="L906" s="374"/>
      <c r="M906" s="374"/>
      <c r="N906" s="374"/>
    </row>
    <row r="907" spans="1:14" x14ac:dyDescent="0.25">
      <c r="A907" s="430"/>
      <c r="B907" s="418"/>
      <c r="C907" s="430"/>
      <c r="D907" s="418"/>
      <c r="E907" s="418"/>
      <c r="F907" s="49"/>
      <c r="G907" s="65"/>
      <c r="H907" s="49"/>
      <c r="I907" s="49"/>
      <c r="J907" s="374"/>
      <c r="K907" s="374"/>
      <c r="L907" s="374"/>
      <c r="M907" s="374"/>
      <c r="N907" s="374"/>
    </row>
    <row r="908" spans="1:14" x14ac:dyDescent="0.25">
      <c r="A908" s="430"/>
      <c r="B908" s="418"/>
      <c r="C908" s="430"/>
      <c r="D908" s="418"/>
      <c r="E908" s="418"/>
      <c r="F908" s="49"/>
      <c r="G908" s="65"/>
      <c r="H908" s="49"/>
      <c r="I908" s="49"/>
      <c r="J908" s="374"/>
      <c r="K908" s="374"/>
      <c r="L908" s="374"/>
      <c r="M908" s="374"/>
      <c r="N908" s="374"/>
    </row>
    <row r="909" spans="1:14" x14ac:dyDescent="0.25">
      <c r="A909" s="430"/>
      <c r="B909" s="418"/>
      <c r="C909" s="430"/>
      <c r="D909" s="418"/>
      <c r="E909" s="418"/>
      <c r="F909" s="49"/>
      <c r="G909" s="49"/>
      <c r="H909" s="49"/>
      <c r="I909" s="49"/>
      <c r="J909" s="374"/>
      <c r="K909" s="374"/>
      <c r="L909" s="374"/>
      <c r="M909" s="374"/>
      <c r="N909" s="374"/>
    </row>
    <row r="910" spans="1:14" x14ac:dyDescent="0.25">
      <c r="A910" s="430"/>
      <c r="B910" s="418"/>
      <c r="C910" s="430"/>
      <c r="D910" s="418"/>
      <c r="E910" s="418"/>
      <c r="F910" s="49"/>
      <c r="G910" s="49"/>
      <c r="H910" s="49"/>
      <c r="I910" s="49"/>
      <c r="J910" s="374"/>
      <c r="K910" s="374"/>
      <c r="L910" s="374"/>
      <c r="M910" s="374"/>
      <c r="N910" s="374"/>
    </row>
    <row r="911" spans="1:14" x14ac:dyDescent="0.25">
      <c r="A911" s="430"/>
      <c r="B911" s="418"/>
      <c r="C911" s="430"/>
      <c r="D911" s="418"/>
      <c r="E911" s="418"/>
      <c r="F911" s="49"/>
      <c r="G911" s="49"/>
      <c r="H911" s="49"/>
      <c r="I911" s="49"/>
      <c r="J911" s="374"/>
      <c r="K911" s="374"/>
      <c r="L911" s="374"/>
      <c r="M911" s="374"/>
      <c r="N911" s="374"/>
    </row>
    <row r="912" spans="1:14" x14ac:dyDescent="0.25">
      <c r="A912" s="430"/>
      <c r="B912" s="418"/>
      <c r="C912" s="430"/>
      <c r="D912" s="418"/>
      <c r="E912" s="418"/>
      <c r="F912" s="49"/>
      <c r="G912" s="49"/>
      <c r="H912" s="49"/>
      <c r="I912" s="49"/>
      <c r="J912" s="374"/>
      <c r="K912" s="374"/>
      <c r="L912" s="374"/>
      <c r="M912" s="374"/>
      <c r="N912" s="374"/>
    </row>
    <row r="913" spans="1:14" x14ac:dyDescent="0.25">
      <c r="A913" s="430"/>
      <c r="B913" s="418"/>
      <c r="C913" s="430"/>
      <c r="D913" s="418"/>
      <c r="E913" s="418"/>
      <c r="F913" s="49"/>
      <c r="G913" s="49"/>
      <c r="H913" s="49"/>
      <c r="I913" s="49"/>
      <c r="J913" s="374"/>
      <c r="K913" s="374"/>
      <c r="L913" s="374"/>
      <c r="M913" s="374"/>
      <c r="N913" s="374"/>
    </row>
    <row r="914" spans="1:14" x14ac:dyDescent="0.25">
      <c r="A914" s="430"/>
      <c r="B914" s="418"/>
      <c r="C914" s="430"/>
      <c r="D914" s="418"/>
      <c r="E914" s="418"/>
      <c r="F914" s="49"/>
      <c r="G914" s="49"/>
      <c r="H914" s="49"/>
      <c r="I914" s="49"/>
      <c r="J914" s="374"/>
      <c r="K914" s="374"/>
      <c r="L914" s="374"/>
      <c r="M914" s="374"/>
      <c r="N914" s="374"/>
    </row>
    <row r="915" spans="1:14" x14ac:dyDescent="0.25">
      <c r="A915" s="430"/>
      <c r="B915" s="418"/>
      <c r="C915" s="430"/>
      <c r="D915" s="418"/>
      <c r="E915" s="418"/>
      <c r="F915" s="49"/>
      <c r="G915" s="49"/>
      <c r="H915" s="49"/>
      <c r="I915" s="49"/>
      <c r="J915" s="374"/>
      <c r="K915" s="374"/>
      <c r="L915" s="374"/>
      <c r="M915" s="374"/>
      <c r="N915" s="374"/>
    </row>
    <row r="916" spans="1:14" x14ac:dyDescent="0.25">
      <c r="A916" s="430"/>
      <c r="B916" s="418"/>
      <c r="C916" s="430"/>
      <c r="D916" s="418"/>
      <c r="E916" s="418"/>
      <c r="F916" s="49"/>
      <c r="G916" s="49"/>
      <c r="H916" s="49"/>
      <c r="I916" s="49"/>
      <c r="J916" s="374"/>
      <c r="K916" s="374"/>
      <c r="L916" s="374"/>
      <c r="M916" s="374"/>
      <c r="N916" s="374"/>
    </row>
    <row r="917" spans="1:14" x14ac:dyDescent="0.25">
      <c r="A917" s="430"/>
      <c r="B917" s="418"/>
      <c r="C917" s="430"/>
      <c r="D917" s="418"/>
      <c r="E917" s="418"/>
      <c r="F917" s="49"/>
      <c r="G917" s="49"/>
      <c r="H917" s="49"/>
      <c r="I917" s="49"/>
      <c r="J917" s="374"/>
      <c r="K917" s="374"/>
      <c r="L917" s="374"/>
      <c r="M917" s="374"/>
      <c r="N917" s="374"/>
    </row>
    <row r="918" spans="1:14" x14ac:dyDescent="0.25">
      <c r="A918" s="430"/>
      <c r="B918" s="418"/>
      <c r="C918" s="430"/>
      <c r="D918" s="418"/>
      <c r="E918" s="418"/>
      <c r="F918" s="49"/>
      <c r="G918" s="49"/>
      <c r="H918" s="49"/>
      <c r="I918" s="49"/>
      <c r="J918" s="374"/>
      <c r="K918" s="374"/>
      <c r="L918" s="374"/>
      <c r="M918" s="374"/>
      <c r="N918" s="374"/>
    </row>
    <row r="919" spans="1:14" x14ac:dyDescent="0.25">
      <c r="A919" s="430"/>
      <c r="B919" s="418"/>
      <c r="C919" s="430"/>
      <c r="D919" s="418"/>
      <c r="E919" s="418"/>
      <c r="F919" s="49"/>
      <c r="G919" s="49"/>
      <c r="H919" s="49"/>
      <c r="I919" s="49"/>
      <c r="J919" s="374"/>
      <c r="K919" s="374"/>
      <c r="L919" s="374"/>
      <c r="M919" s="374"/>
      <c r="N919" s="374"/>
    </row>
    <row r="920" spans="1:14" x14ac:dyDescent="0.25">
      <c r="A920" s="430"/>
      <c r="B920" s="418"/>
      <c r="C920" s="430"/>
      <c r="D920" s="418"/>
      <c r="E920" s="418"/>
      <c r="F920" s="49"/>
      <c r="G920" s="49"/>
      <c r="H920" s="49"/>
      <c r="I920" s="49"/>
      <c r="J920" s="374"/>
      <c r="K920" s="374"/>
      <c r="L920" s="374"/>
      <c r="M920" s="374"/>
      <c r="N920" s="374"/>
    </row>
    <row r="921" spans="1:14" x14ac:dyDescent="0.25">
      <c r="A921" s="430"/>
      <c r="B921" s="418"/>
      <c r="C921" s="430"/>
      <c r="D921" s="418"/>
      <c r="E921" s="418"/>
      <c r="F921" s="49"/>
      <c r="G921" s="49"/>
      <c r="H921" s="49"/>
      <c r="I921" s="49"/>
      <c r="J921" s="374"/>
      <c r="K921" s="374"/>
      <c r="L921" s="374"/>
      <c r="M921" s="374"/>
      <c r="N921" s="374"/>
    </row>
    <row r="922" spans="1:14" x14ac:dyDescent="0.25">
      <c r="A922" s="430"/>
      <c r="B922" s="418"/>
      <c r="C922" s="430"/>
      <c r="D922" s="418"/>
      <c r="E922" s="418"/>
      <c r="F922" s="49"/>
      <c r="G922" s="49"/>
      <c r="H922" s="49"/>
      <c r="I922" s="49"/>
      <c r="J922" s="374"/>
      <c r="K922" s="374"/>
      <c r="L922" s="374"/>
      <c r="M922" s="374"/>
      <c r="N922" s="374"/>
    </row>
    <row r="923" spans="1:14" x14ac:dyDescent="0.25">
      <c r="A923" s="430"/>
      <c r="B923" s="418"/>
      <c r="C923" s="430"/>
      <c r="D923" s="418"/>
      <c r="E923" s="418"/>
      <c r="F923" s="49"/>
      <c r="G923" s="49"/>
      <c r="H923" s="49"/>
      <c r="I923" s="49"/>
      <c r="J923" s="374"/>
      <c r="K923" s="374"/>
      <c r="L923" s="374"/>
      <c r="M923" s="374"/>
      <c r="N923" s="374"/>
    </row>
    <row r="924" spans="1:14" x14ac:dyDescent="0.25">
      <c r="A924" s="430"/>
      <c r="B924" s="418"/>
      <c r="C924" s="430"/>
      <c r="D924" s="418"/>
      <c r="E924" s="418"/>
      <c r="F924" s="49"/>
      <c r="G924" s="49"/>
      <c r="H924" s="49"/>
      <c r="I924" s="49"/>
      <c r="J924" s="374"/>
      <c r="K924" s="374"/>
      <c r="L924" s="374"/>
      <c r="M924" s="374"/>
      <c r="N924" s="374"/>
    </row>
    <row r="925" spans="1:14" x14ac:dyDescent="0.25">
      <c r="A925" s="430"/>
      <c r="B925" s="418"/>
      <c r="C925" s="430"/>
      <c r="D925" s="418"/>
      <c r="E925" s="418"/>
      <c r="F925" s="49"/>
      <c r="G925" s="49"/>
      <c r="H925" s="49"/>
      <c r="I925" s="49"/>
      <c r="J925" s="374"/>
      <c r="K925" s="374"/>
      <c r="L925" s="374"/>
      <c r="M925" s="374"/>
      <c r="N925" s="374"/>
    </row>
    <row r="926" spans="1:14" x14ac:dyDescent="0.25">
      <c r="A926" s="430"/>
      <c r="B926" s="418"/>
      <c r="C926" s="430"/>
      <c r="D926" s="418"/>
      <c r="E926" s="418"/>
      <c r="F926" s="49"/>
      <c r="G926" s="49"/>
      <c r="H926" s="49"/>
      <c r="I926" s="49"/>
      <c r="J926" s="374"/>
      <c r="K926" s="374"/>
      <c r="L926" s="374"/>
      <c r="M926" s="374"/>
      <c r="N926" s="374"/>
    </row>
    <row r="927" spans="1:14" x14ac:dyDescent="0.25">
      <c r="A927" s="430"/>
      <c r="B927" s="418"/>
      <c r="C927" s="430"/>
      <c r="D927" s="418"/>
      <c r="E927" s="418"/>
      <c r="F927" s="49"/>
      <c r="G927" s="49"/>
      <c r="H927" s="49"/>
      <c r="I927" s="49"/>
      <c r="J927" s="374"/>
      <c r="K927" s="374"/>
      <c r="L927" s="374"/>
      <c r="M927" s="374"/>
      <c r="N927" s="374"/>
    </row>
    <row r="928" spans="1:14" x14ac:dyDescent="0.25">
      <c r="A928" s="430"/>
      <c r="B928" s="418"/>
      <c r="C928" s="430"/>
      <c r="D928" s="418"/>
      <c r="E928" s="418"/>
      <c r="F928" s="49"/>
      <c r="G928" s="49"/>
      <c r="H928" s="49"/>
      <c r="I928" s="49"/>
      <c r="J928" s="374"/>
      <c r="K928" s="374"/>
      <c r="L928" s="374"/>
      <c r="M928" s="374"/>
      <c r="N928" s="374"/>
    </row>
    <row r="929" spans="1:14" x14ac:dyDescent="0.25">
      <c r="A929" s="430"/>
      <c r="B929" s="418"/>
      <c r="C929" s="430"/>
      <c r="D929" s="418"/>
      <c r="E929" s="418"/>
      <c r="F929" s="49"/>
      <c r="G929" s="49"/>
      <c r="H929" s="49"/>
      <c r="I929" s="49"/>
      <c r="J929" s="374"/>
      <c r="K929" s="374"/>
      <c r="L929" s="374"/>
      <c r="M929" s="374"/>
      <c r="N929" s="374"/>
    </row>
    <row r="930" spans="1:14" x14ac:dyDescent="0.25">
      <c r="A930" s="430"/>
      <c r="B930" s="418"/>
      <c r="C930" s="430"/>
      <c r="D930" s="418"/>
      <c r="E930" s="418"/>
      <c r="F930" s="49"/>
      <c r="G930" s="49"/>
      <c r="H930" s="49"/>
      <c r="I930" s="49"/>
      <c r="J930" s="374"/>
      <c r="K930" s="374"/>
      <c r="L930" s="374"/>
      <c r="M930" s="374"/>
      <c r="N930" s="374"/>
    </row>
    <row r="931" spans="1:14" x14ac:dyDescent="0.25">
      <c r="A931" s="430"/>
      <c r="B931" s="418"/>
      <c r="C931" s="430"/>
      <c r="D931" s="418"/>
      <c r="E931" s="418"/>
      <c r="F931" s="49"/>
      <c r="G931" s="49"/>
      <c r="H931" s="49"/>
      <c r="I931" s="49"/>
      <c r="J931" s="374"/>
      <c r="K931" s="374"/>
      <c r="L931" s="374"/>
      <c r="M931" s="374"/>
      <c r="N931" s="374"/>
    </row>
    <row r="932" spans="1:14" x14ac:dyDescent="0.25">
      <c r="A932" s="430"/>
      <c r="B932" s="418"/>
      <c r="C932" s="430"/>
      <c r="D932" s="418"/>
      <c r="E932" s="418"/>
      <c r="F932" s="49"/>
      <c r="G932" s="49"/>
      <c r="H932" s="49"/>
      <c r="I932" s="49"/>
      <c r="J932" s="374"/>
      <c r="K932" s="374"/>
      <c r="L932" s="374"/>
      <c r="M932" s="374"/>
      <c r="N932" s="374"/>
    </row>
    <row r="933" spans="1:14" x14ac:dyDescent="0.25">
      <c r="A933" s="430"/>
      <c r="B933" s="418"/>
      <c r="C933" s="430"/>
      <c r="D933" s="418"/>
      <c r="E933" s="418"/>
      <c r="F933" s="49"/>
      <c r="G933" s="49"/>
      <c r="H933" s="49"/>
      <c r="I933" s="49"/>
      <c r="J933" s="374"/>
      <c r="K933" s="374"/>
      <c r="L933" s="374"/>
      <c r="M933" s="374"/>
      <c r="N933" s="374"/>
    </row>
    <row r="934" spans="1:14" x14ac:dyDescent="0.25">
      <c r="A934" s="430"/>
      <c r="B934" s="418"/>
      <c r="C934" s="430"/>
      <c r="D934" s="418"/>
      <c r="E934" s="418"/>
      <c r="F934" s="49"/>
      <c r="G934" s="49"/>
      <c r="H934" s="49"/>
      <c r="I934" s="49"/>
      <c r="J934" s="374"/>
      <c r="K934" s="374"/>
      <c r="L934" s="374"/>
      <c r="M934" s="374"/>
      <c r="N934" s="374"/>
    </row>
    <row r="935" spans="1:14" x14ac:dyDescent="0.25">
      <c r="A935" s="430"/>
      <c r="B935" s="418"/>
      <c r="C935" s="430"/>
      <c r="D935" s="418"/>
      <c r="E935" s="418"/>
      <c r="F935" s="49"/>
      <c r="G935" s="49"/>
      <c r="H935" s="49"/>
      <c r="I935" s="49"/>
      <c r="J935" s="374"/>
      <c r="K935" s="374"/>
      <c r="L935" s="374"/>
      <c r="M935" s="374"/>
      <c r="N935" s="374"/>
    </row>
    <row r="936" spans="1:14" x14ac:dyDescent="0.25">
      <c r="A936" s="430"/>
      <c r="B936" s="418"/>
      <c r="C936" s="430"/>
      <c r="D936" s="418"/>
      <c r="E936" s="418"/>
      <c r="F936" s="49"/>
      <c r="G936" s="49"/>
      <c r="H936" s="49"/>
      <c r="I936" s="49"/>
      <c r="J936" s="374"/>
      <c r="K936" s="374"/>
      <c r="L936" s="374"/>
      <c r="M936" s="374"/>
      <c r="N936" s="374"/>
    </row>
    <row r="937" spans="1:14" x14ac:dyDescent="0.25">
      <c r="A937" s="430"/>
      <c r="B937" s="418"/>
      <c r="C937" s="430"/>
      <c r="D937" s="418"/>
      <c r="E937" s="418"/>
      <c r="F937" s="49"/>
      <c r="G937" s="49"/>
      <c r="H937" s="49"/>
      <c r="I937" s="49"/>
      <c r="J937" s="374"/>
      <c r="K937" s="374"/>
      <c r="L937" s="374"/>
      <c r="M937" s="374"/>
      <c r="N937" s="374"/>
    </row>
    <row r="938" spans="1:14" x14ac:dyDescent="0.25">
      <c r="A938" s="430"/>
      <c r="B938" s="418"/>
      <c r="C938" s="430"/>
      <c r="D938" s="418"/>
      <c r="E938" s="418"/>
      <c r="F938" s="49"/>
      <c r="G938" s="49"/>
      <c r="H938" s="49"/>
      <c r="I938" s="49"/>
      <c r="J938" s="374"/>
      <c r="K938" s="374"/>
      <c r="L938" s="374"/>
      <c r="M938" s="374"/>
      <c r="N938" s="374"/>
    </row>
    <row r="939" spans="1:14" x14ac:dyDescent="0.25">
      <c r="A939" s="430"/>
      <c r="B939" s="418"/>
      <c r="C939" s="430"/>
      <c r="D939" s="418"/>
      <c r="E939" s="418"/>
      <c r="F939" s="49"/>
      <c r="G939" s="49"/>
      <c r="H939" s="49"/>
      <c r="I939" s="49"/>
      <c r="J939" s="374"/>
      <c r="K939" s="374"/>
      <c r="L939" s="374"/>
      <c r="M939" s="374"/>
      <c r="N939" s="374"/>
    </row>
    <row r="940" spans="1:14" x14ac:dyDescent="0.25">
      <c r="A940" s="430"/>
      <c r="B940" s="418"/>
      <c r="C940" s="430"/>
      <c r="D940" s="418"/>
      <c r="E940" s="418"/>
      <c r="F940" s="49"/>
      <c r="G940" s="49"/>
      <c r="H940" s="49"/>
      <c r="I940" s="49"/>
      <c r="J940" s="374"/>
      <c r="K940" s="374"/>
      <c r="L940" s="374"/>
      <c r="M940" s="374"/>
      <c r="N940" s="374"/>
    </row>
    <row r="941" spans="1:14" x14ac:dyDescent="0.25">
      <c r="A941" s="430"/>
      <c r="B941" s="418"/>
      <c r="C941" s="430"/>
      <c r="D941" s="418"/>
      <c r="E941" s="418"/>
      <c r="F941" s="49"/>
      <c r="G941" s="49"/>
      <c r="H941" s="49"/>
      <c r="I941" s="49"/>
      <c r="J941" s="374"/>
      <c r="K941" s="374"/>
      <c r="L941" s="374"/>
      <c r="M941" s="374"/>
      <c r="N941" s="374"/>
    </row>
    <row r="942" spans="1:14" x14ac:dyDescent="0.25">
      <c r="A942" s="430"/>
      <c r="B942" s="418"/>
      <c r="C942" s="430"/>
      <c r="D942" s="418"/>
      <c r="E942" s="418"/>
      <c r="F942" s="49"/>
      <c r="G942" s="49"/>
      <c r="H942" s="49"/>
      <c r="I942" s="49"/>
      <c r="J942" s="374"/>
      <c r="K942" s="374"/>
      <c r="L942" s="374"/>
      <c r="M942" s="374"/>
      <c r="N942" s="374"/>
    </row>
    <row r="943" spans="1:14" x14ac:dyDescent="0.25">
      <c r="A943" s="430"/>
      <c r="B943" s="418"/>
      <c r="C943" s="430"/>
      <c r="D943" s="418"/>
      <c r="E943" s="418"/>
      <c r="F943" s="49"/>
      <c r="G943" s="49"/>
      <c r="H943" s="49"/>
      <c r="I943" s="49"/>
      <c r="J943" s="374"/>
      <c r="K943" s="374"/>
      <c r="L943" s="374"/>
      <c r="M943" s="374"/>
      <c r="N943" s="374"/>
    </row>
    <row r="944" spans="1:14" x14ac:dyDescent="0.25">
      <c r="A944" s="430"/>
      <c r="B944" s="418"/>
      <c r="C944" s="430"/>
      <c r="D944" s="418"/>
      <c r="E944" s="418"/>
      <c r="F944" s="49"/>
      <c r="G944" s="49"/>
      <c r="H944" s="49"/>
      <c r="I944" s="49"/>
      <c r="J944" s="374"/>
      <c r="K944" s="374"/>
      <c r="L944" s="374"/>
      <c r="M944" s="374"/>
      <c r="N944" s="374"/>
    </row>
    <row r="945" spans="1:14" x14ac:dyDescent="0.25">
      <c r="A945" s="430"/>
      <c r="B945" s="418"/>
      <c r="C945" s="430"/>
      <c r="D945" s="418"/>
      <c r="E945" s="418"/>
      <c r="F945" s="49"/>
      <c r="G945" s="49"/>
      <c r="H945" s="49"/>
      <c r="I945" s="49"/>
      <c r="J945" s="374"/>
      <c r="K945" s="374"/>
      <c r="L945" s="374"/>
      <c r="M945" s="374"/>
      <c r="N945" s="374"/>
    </row>
    <row r="946" spans="1:14" x14ac:dyDescent="0.25">
      <c r="A946" s="430"/>
      <c r="B946" s="418"/>
      <c r="C946" s="430"/>
      <c r="D946" s="418"/>
      <c r="E946" s="418"/>
      <c r="F946" s="49"/>
      <c r="G946" s="49"/>
      <c r="H946" s="49"/>
      <c r="I946" s="49"/>
      <c r="J946" s="374"/>
      <c r="K946" s="374"/>
      <c r="L946" s="374"/>
      <c r="M946" s="374"/>
      <c r="N946" s="374"/>
    </row>
    <row r="947" spans="1:14" x14ac:dyDescent="0.25">
      <c r="A947" s="430"/>
      <c r="B947" s="418"/>
      <c r="C947" s="430"/>
      <c r="D947" s="418"/>
      <c r="E947" s="418"/>
      <c r="F947" s="49"/>
      <c r="G947" s="49"/>
      <c r="H947" s="49"/>
      <c r="I947" s="49"/>
      <c r="J947" s="374"/>
      <c r="K947" s="374"/>
      <c r="L947" s="374"/>
      <c r="M947" s="374"/>
      <c r="N947" s="374"/>
    </row>
    <row r="948" spans="1:14" x14ac:dyDescent="0.25">
      <c r="A948" s="430"/>
      <c r="B948" s="418"/>
      <c r="C948" s="430"/>
      <c r="D948" s="418"/>
      <c r="E948" s="418"/>
      <c r="F948" s="49"/>
      <c r="G948" s="49"/>
      <c r="H948" s="49"/>
      <c r="I948" s="49"/>
      <c r="J948" s="374"/>
      <c r="K948" s="374"/>
      <c r="L948" s="374"/>
      <c r="M948" s="374"/>
      <c r="N948" s="374"/>
    </row>
    <row r="949" spans="1:14" x14ac:dyDescent="0.25">
      <c r="A949" s="430"/>
      <c r="B949" s="418"/>
      <c r="C949" s="430"/>
      <c r="D949" s="418"/>
      <c r="E949" s="418"/>
      <c r="F949" s="49"/>
      <c r="G949" s="49"/>
      <c r="H949" s="49"/>
      <c r="I949" s="49"/>
      <c r="J949" s="374"/>
      <c r="K949" s="374"/>
      <c r="L949" s="374"/>
      <c r="M949" s="374"/>
      <c r="N949" s="374"/>
    </row>
    <row r="950" spans="1:14" x14ac:dyDescent="0.25">
      <c r="A950" s="430"/>
      <c r="B950" s="418"/>
      <c r="C950" s="430"/>
      <c r="D950" s="418"/>
      <c r="E950" s="418"/>
      <c r="F950" s="49"/>
      <c r="G950" s="49"/>
      <c r="H950" s="49"/>
      <c r="I950" s="49"/>
      <c r="J950" s="374"/>
      <c r="K950" s="374"/>
      <c r="L950" s="374"/>
      <c r="M950" s="374"/>
      <c r="N950" s="374"/>
    </row>
    <row r="951" spans="1:14" x14ac:dyDescent="0.25">
      <c r="A951" s="430"/>
      <c r="B951" s="418"/>
      <c r="C951" s="430"/>
      <c r="D951" s="418"/>
      <c r="E951" s="418"/>
      <c r="F951" s="49"/>
      <c r="G951" s="49"/>
      <c r="H951" s="49"/>
      <c r="I951" s="49"/>
      <c r="J951" s="374"/>
      <c r="K951" s="374"/>
      <c r="L951" s="374"/>
      <c r="M951" s="374"/>
      <c r="N951" s="374"/>
    </row>
    <row r="952" spans="1:14" x14ac:dyDescent="0.25">
      <c r="A952" s="430"/>
      <c r="B952" s="418"/>
      <c r="C952" s="430"/>
      <c r="D952" s="418"/>
      <c r="E952" s="418"/>
      <c r="F952" s="49"/>
      <c r="G952" s="49"/>
      <c r="H952" s="49"/>
      <c r="I952" s="49"/>
      <c r="J952" s="374"/>
      <c r="K952" s="374"/>
      <c r="L952" s="374"/>
      <c r="M952" s="374"/>
      <c r="N952" s="374"/>
    </row>
    <row r="953" spans="1:14" x14ac:dyDescent="0.25">
      <c r="A953" s="430"/>
      <c r="B953" s="418"/>
      <c r="C953" s="430"/>
      <c r="D953" s="418"/>
      <c r="E953" s="418"/>
      <c r="F953" s="49"/>
      <c r="G953" s="49"/>
      <c r="H953" s="49"/>
      <c r="I953" s="49"/>
      <c r="J953" s="374"/>
      <c r="K953" s="374"/>
      <c r="L953" s="374"/>
      <c r="M953" s="374"/>
      <c r="N953" s="374"/>
    </row>
    <row r="954" spans="1:14" x14ac:dyDescent="0.25">
      <c r="A954" s="430"/>
      <c r="B954" s="418"/>
      <c r="C954" s="430"/>
      <c r="D954" s="418"/>
      <c r="E954" s="418"/>
      <c r="F954" s="49"/>
      <c r="G954" s="49"/>
      <c r="H954" s="49"/>
      <c r="I954" s="49"/>
      <c r="J954" s="374"/>
      <c r="K954" s="374"/>
      <c r="L954" s="374"/>
      <c r="M954" s="374"/>
      <c r="N954" s="374"/>
    </row>
    <row r="955" spans="1:14" x14ac:dyDescent="0.25">
      <c r="A955" s="430"/>
      <c r="B955" s="418"/>
      <c r="C955" s="430"/>
      <c r="D955" s="418"/>
      <c r="E955" s="418"/>
      <c r="F955" s="49"/>
      <c r="G955" s="49"/>
      <c r="H955" s="49"/>
      <c r="I955" s="49"/>
      <c r="J955" s="374"/>
      <c r="K955" s="374"/>
      <c r="L955" s="374"/>
      <c r="M955" s="374"/>
      <c r="N955" s="374"/>
    </row>
    <row r="956" spans="1:14" x14ac:dyDescent="0.25">
      <c r="A956" s="430"/>
      <c r="B956" s="418"/>
      <c r="C956" s="430"/>
      <c r="D956" s="418"/>
      <c r="E956" s="418"/>
      <c r="F956" s="49"/>
      <c r="G956" s="49"/>
      <c r="H956" s="49"/>
      <c r="I956" s="49"/>
      <c r="J956" s="374"/>
      <c r="K956" s="374"/>
      <c r="L956" s="374"/>
      <c r="M956" s="374"/>
      <c r="N956" s="374"/>
    </row>
    <row r="957" spans="1:14" x14ac:dyDescent="0.25">
      <c r="A957" s="430"/>
      <c r="B957" s="418"/>
      <c r="C957" s="430"/>
      <c r="D957" s="418"/>
      <c r="E957" s="418"/>
      <c r="F957" s="49"/>
      <c r="G957" s="49"/>
      <c r="H957" s="49"/>
      <c r="I957" s="49"/>
      <c r="J957" s="374"/>
      <c r="K957" s="374"/>
      <c r="L957" s="374"/>
      <c r="M957" s="374"/>
      <c r="N957" s="374"/>
    </row>
    <row r="958" spans="1:14" x14ac:dyDescent="0.25">
      <c r="A958" s="430"/>
      <c r="B958" s="418"/>
      <c r="C958" s="430"/>
      <c r="D958" s="418"/>
      <c r="E958" s="418"/>
      <c r="F958" s="49"/>
      <c r="G958" s="49"/>
      <c r="H958" s="49"/>
      <c r="I958" s="49"/>
      <c r="J958" s="374"/>
      <c r="K958" s="374"/>
      <c r="L958" s="374"/>
      <c r="M958" s="374"/>
      <c r="N958" s="374"/>
    </row>
    <row r="959" spans="1:14" x14ac:dyDescent="0.25">
      <c r="A959" s="430"/>
      <c r="B959" s="418"/>
      <c r="C959" s="430"/>
      <c r="D959" s="418"/>
      <c r="E959" s="418"/>
      <c r="F959" s="49"/>
      <c r="G959" s="49"/>
      <c r="H959" s="49"/>
      <c r="I959" s="49"/>
      <c r="J959" s="374"/>
      <c r="K959" s="374"/>
      <c r="L959" s="374"/>
      <c r="M959" s="374"/>
      <c r="N959" s="374"/>
    </row>
    <row r="960" spans="1:14" x14ac:dyDescent="0.25">
      <c r="A960" s="430"/>
      <c r="B960" s="418"/>
      <c r="C960" s="430"/>
      <c r="D960" s="418"/>
      <c r="E960" s="418"/>
      <c r="F960" s="49"/>
      <c r="G960" s="49"/>
      <c r="H960" s="49"/>
      <c r="I960" s="49"/>
      <c r="J960" s="374"/>
      <c r="K960" s="374"/>
      <c r="L960" s="374"/>
      <c r="M960" s="374"/>
      <c r="N960" s="374"/>
    </row>
    <row r="961" spans="1:14" x14ac:dyDescent="0.25">
      <c r="A961" s="430"/>
      <c r="B961" s="418"/>
      <c r="C961" s="430"/>
      <c r="D961" s="418"/>
      <c r="E961" s="418"/>
      <c r="F961" s="49"/>
      <c r="G961" s="49"/>
      <c r="H961" s="49"/>
      <c r="I961" s="49"/>
      <c r="J961" s="374"/>
      <c r="K961" s="374"/>
      <c r="L961" s="374"/>
      <c r="M961" s="374"/>
      <c r="N961" s="374"/>
    </row>
    <row r="962" spans="1:14" x14ac:dyDescent="0.25">
      <c r="A962" s="430"/>
      <c r="B962" s="418"/>
      <c r="C962" s="430"/>
      <c r="D962" s="418"/>
      <c r="E962" s="418"/>
      <c r="F962" s="49"/>
      <c r="G962" s="49"/>
      <c r="H962" s="49"/>
      <c r="I962" s="49"/>
      <c r="J962" s="374"/>
      <c r="K962" s="374"/>
      <c r="L962" s="374"/>
      <c r="M962" s="374"/>
      <c r="N962" s="374"/>
    </row>
    <row r="963" spans="1:14" x14ac:dyDescent="0.25">
      <c r="A963" s="430"/>
      <c r="B963" s="418"/>
      <c r="C963" s="430"/>
      <c r="D963" s="418"/>
      <c r="E963" s="418"/>
      <c r="F963" s="49"/>
      <c r="G963" s="49"/>
      <c r="H963" s="49"/>
      <c r="I963" s="49"/>
      <c r="J963" s="374"/>
      <c r="K963" s="374"/>
      <c r="L963" s="374"/>
      <c r="M963" s="374"/>
      <c r="N963" s="374"/>
    </row>
    <row r="964" spans="1:14" x14ac:dyDescent="0.25">
      <c r="A964" s="430"/>
      <c r="B964" s="418"/>
      <c r="C964" s="430"/>
      <c r="D964" s="418"/>
      <c r="E964" s="418"/>
      <c r="F964" s="49"/>
      <c r="G964" s="49"/>
      <c r="H964" s="49"/>
      <c r="I964" s="49"/>
      <c r="J964" s="374"/>
      <c r="K964" s="374"/>
      <c r="L964" s="374"/>
      <c r="M964" s="374"/>
      <c r="N964" s="374"/>
    </row>
    <row r="965" spans="1:14" x14ac:dyDescent="0.25">
      <c r="A965" s="430"/>
      <c r="B965" s="418"/>
      <c r="C965" s="430"/>
      <c r="D965" s="418"/>
      <c r="E965" s="418"/>
      <c r="F965" s="49"/>
      <c r="G965" s="49"/>
      <c r="H965" s="49"/>
      <c r="I965" s="49"/>
      <c r="J965" s="374"/>
      <c r="K965" s="374"/>
      <c r="L965" s="374"/>
      <c r="M965" s="374"/>
      <c r="N965" s="374"/>
    </row>
    <row r="966" spans="1:14" x14ac:dyDescent="0.25">
      <c r="A966" s="430"/>
      <c r="B966" s="418"/>
      <c r="C966" s="430"/>
      <c r="D966" s="418"/>
      <c r="E966" s="418"/>
      <c r="F966" s="49"/>
      <c r="G966" s="49"/>
      <c r="H966" s="49"/>
      <c r="I966" s="49"/>
      <c r="J966" s="374"/>
      <c r="K966" s="374"/>
      <c r="L966" s="374"/>
      <c r="M966" s="374"/>
      <c r="N966" s="374"/>
    </row>
    <row r="967" spans="1:14" x14ac:dyDescent="0.25">
      <c r="A967" s="430"/>
      <c r="B967" s="418"/>
      <c r="C967" s="430"/>
      <c r="D967" s="418"/>
      <c r="E967" s="418"/>
      <c r="F967" s="49"/>
      <c r="G967" s="49"/>
      <c r="H967" s="49"/>
      <c r="I967" s="49"/>
      <c r="J967" s="374"/>
      <c r="K967" s="374"/>
      <c r="L967" s="374"/>
      <c r="M967" s="374"/>
      <c r="N967" s="374"/>
    </row>
    <row r="968" spans="1:14" x14ac:dyDescent="0.25">
      <c r="A968" s="430"/>
      <c r="B968" s="418"/>
      <c r="C968" s="430"/>
      <c r="D968" s="418"/>
      <c r="E968" s="418"/>
      <c r="F968" s="49"/>
      <c r="G968" s="49"/>
      <c r="H968" s="49"/>
      <c r="I968" s="49"/>
      <c r="J968" s="374"/>
      <c r="K968" s="374"/>
      <c r="L968" s="374"/>
      <c r="M968" s="374"/>
      <c r="N968" s="374"/>
    </row>
    <row r="969" spans="1:14" x14ac:dyDescent="0.25">
      <c r="A969" s="430"/>
      <c r="B969" s="418"/>
      <c r="C969" s="430"/>
      <c r="D969" s="418"/>
      <c r="E969" s="418"/>
      <c r="F969" s="49"/>
      <c r="G969" s="49"/>
      <c r="H969" s="49"/>
      <c r="I969" s="49"/>
      <c r="J969" s="374"/>
      <c r="K969" s="374"/>
      <c r="L969" s="374"/>
      <c r="M969" s="374"/>
      <c r="N969" s="374"/>
    </row>
    <row r="970" spans="1:14" x14ac:dyDescent="0.25">
      <c r="A970" s="430"/>
      <c r="B970" s="418"/>
      <c r="C970" s="430"/>
      <c r="D970" s="418"/>
      <c r="E970" s="418"/>
      <c r="F970" s="49"/>
      <c r="G970" s="49"/>
      <c r="H970" s="49"/>
      <c r="I970" s="49"/>
      <c r="J970" s="374"/>
      <c r="K970" s="374"/>
      <c r="L970" s="374"/>
      <c r="M970" s="374"/>
      <c r="N970" s="374"/>
    </row>
    <row r="971" spans="1:14" x14ac:dyDescent="0.25">
      <c r="A971" s="430"/>
      <c r="B971" s="418"/>
      <c r="C971" s="430"/>
      <c r="D971" s="418"/>
      <c r="E971" s="418"/>
      <c r="F971" s="49"/>
      <c r="G971" s="49"/>
      <c r="H971" s="49"/>
      <c r="I971" s="49"/>
      <c r="J971" s="374"/>
      <c r="K971" s="374"/>
      <c r="L971" s="374"/>
      <c r="M971" s="374"/>
      <c r="N971" s="374"/>
    </row>
    <row r="972" spans="1:14" x14ac:dyDescent="0.25">
      <c r="A972" s="430"/>
      <c r="B972" s="418"/>
      <c r="C972" s="430"/>
      <c r="D972" s="418"/>
      <c r="E972" s="418"/>
      <c r="F972" s="49"/>
      <c r="G972" s="49"/>
      <c r="H972" s="49"/>
      <c r="I972" s="49"/>
      <c r="J972" s="374"/>
      <c r="K972" s="374"/>
      <c r="L972" s="374"/>
      <c r="M972" s="374"/>
      <c r="N972" s="374"/>
    </row>
    <row r="973" spans="1:14" x14ac:dyDescent="0.25">
      <c r="A973" s="430"/>
      <c r="B973" s="418"/>
      <c r="C973" s="430"/>
      <c r="D973" s="418"/>
      <c r="E973" s="418"/>
      <c r="F973" s="49"/>
      <c r="G973" s="49"/>
      <c r="H973" s="49"/>
      <c r="I973" s="49"/>
      <c r="J973" s="374"/>
      <c r="K973" s="374"/>
      <c r="L973" s="374"/>
      <c r="M973" s="374"/>
      <c r="N973" s="374"/>
    </row>
    <row r="974" spans="1:14" x14ac:dyDescent="0.25">
      <c r="A974" s="430"/>
      <c r="B974" s="418"/>
      <c r="C974" s="430"/>
      <c r="D974" s="418"/>
      <c r="E974" s="418"/>
      <c r="F974" s="49"/>
      <c r="G974" s="49"/>
      <c r="H974" s="49"/>
      <c r="I974" s="49"/>
      <c r="J974" s="374"/>
      <c r="K974" s="374"/>
      <c r="L974" s="374"/>
      <c r="M974" s="374"/>
      <c r="N974" s="374"/>
    </row>
    <row r="975" spans="1:14" x14ac:dyDescent="0.25">
      <c r="A975" s="430"/>
      <c r="B975" s="418"/>
      <c r="C975" s="430"/>
      <c r="D975" s="418"/>
      <c r="E975" s="418"/>
      <c r="F975" s="49"/>
      <c r="G975" s="49"/>
      <c r="H975" s="49"/>
      <c r="I975" s="49"/>
      <c r="J975" s="374"/>
      <c r="K975" s="374"/>
      <c r="L975" s="374"/>
      <c r="M975" s="374"/>
      <c r="N975" s="374"/>
    </row>
    <row r="976" spans="1:14" x14ac:dyDescent="0.25">
      <c r="A976" s="430"/>
      <c r="B976" s="418"/>
      <c r="C976" s="430"/>
      <c r="D976" s="418"/>
      <c r="E976" s="418"/>
      <c r="F976" s="49"/>
      <c r="G976" s="49"/>
      <c r="H976" s="49"/>
      <c r="I976" s="49"/>
      <c r="J976" s="374"/>
      <c r="K976" s="374"/>
      <c r="L976" s="374"/>
      <c r="M976" s="374"/>
      <c r="N976" s="374"/>
    </row>
    <row r="977" spans="1:14" x14ac:dyDescent="0.25">
      <c r="A977" s="430"/>
      <c r="B977" s="418"/>
      <c r="C977" s="430"/>
      <c r="D977" s="418"/>
      <c r="E977" s="418"/>
      <c r="F977" s="49"/>
      <c r="G977" s="49"/>
      <c r="H977" s="49"/>
      <c r="I977" s="49"/>
      <c r="J977" s="374"/>
      <c r="K977" s="374"/>
      <c r="L977" s="374"/>
      <c r="M977" s="374"/>
      <c r="N977" s="374"/>
    </row>
    <row r="978" spans="1:14" x14ac:dyDescent="0.25">
      <c r="A978" s="430"/>
      <c r="B978" s="418"/>
      <c r="C978" s="430"/>
      <c r="D978" s="418"/>
      <c r="E978" s="418"/>
      <c r="F978" s="49"/>
      <c r="G978" s="49"/>
      <c r="H978" s="49"/>
      <c r="I978" s="49"/>
      <c r="J978" s="374"/>
      <c r="K978" s="374"/>
      <c r="L978" s="374"/>
      <c r="M978" s="374"/>
      <c r="N978" s="374"/>
    </row>
    <row r="979" spans="1:14" x14ac:dyDescent="0.25">
      <c r="A979" s="430"/>
      <c r="B979" s="418"/>
      <c r="C979" s="430"/>
      <c r="D979" s="418"/>
      <c r="E979" s="418"/>
      <c r="F979" s="49"/>
      <c r="G979" s="49"/>
      <c r="H979" s="49"/>
      <c r="I979" s="49"/>
      <c r="J979" s="374"/>
      <c r="K979" s="374"/>
      <c r="L979" s="374"/>
      <c r="M979" s="374"/>
      <c r="N979" s="374"/>
    </row>
    <row r="980" spans="1:14" x14ac:dyDescent="0.25">
      <c r="A980" s="430"/>
      <c r="B980" s="418"/>
      <c r="C980" s="430"/>
      <c r="D980" s="418"/>
      <c r="E980" s="418"/>
      <c r="F980" s="49"/>
      <c r="G980" s="49"/>
      <c r="H980" s="49"/>
      <c r="I980" s="49"/>
      <c r="J980" s="374"/>
      <c r="K980" s="374"/>
      <c r="L980" s="374"/>
      <c r="M980" s="374"/>
      <c r="N980" s="374"/>
    </row>
    <row r="981" spans="1:14" x14ac:dyDescent="0.25">
      <c r="A981" s="430"/>
      <c r="B981" s="418"/>
      <c r="C981" s="430"/>
      <c r="D981" s="418"/>
      <c r="E981" s="418"/>
      <c r="F981" s="49"/>
      <c r="G981" s="49"/>
      <c r="H981" s="49"/>
      <c r="I981" s="49"/>
      <c r="J981" s="374"/>
      <c r="K981" s="374"/>
      <c r="L981" s="374"/>
      <c r="M981" s="374"/>
      <c r="N981" s="374"/>
    </row>
    <row r="982" spans="1:14" x14ac:dyDescent="0.25">
      <c r="A982" s="430"/>
      <c r="B982" s="418"/>
      <c r="C982" s="430"/>
      <c r="D982" s="418"/>
      <c r="E982" s="418"/>
      <c r="F982" s="49"/>
      <c r="G982" s="49"/>
      <c r="H982" s="49"/>
      <c r="I982" s="49"/>
      <c r="J982" s="374"/>
      <c r="K982" s="374"/>
      <c r="L982" s="374"/>
      <c r="M982" s="374"/>
      <c r="N982" s="374"/>
    </row>
    <row r="983" spans="1:14" x14ac:dyDescent="0.25">
      <c r="A983" s="430"/>
      <c r="B983" s="418"/>
      <c r="C983" s="430"/>
      <c r="D983" s="418"/>
      <c r="E983" s="418"/>
      <c r="F983" s="49"/>
      <c r="G983" s="49"/>
      <c r="H983" s="49"/>
      <c r="I983" s="49"/>
      <c r="J983" s="374"/>
      <c r="K983" s="374"/>
      <c r="L983" s="374"/>
      <c r="M983" s="374"/>
      <c r="N983" s="374"/>
    </row>
    <row r="984" spans="1:14" x14ac:dyDescent="0.25">
      <c r="A984" s="430"/>
      <c r="B984" s="418"/>
      <c r="C984" s="430"/>
      <c r="D984" s="418"/>
      <c r="E984" s="418"/>
      <c r="F984" s="49"/>
      <c r="G984" s="49"/>
      <c r="H984" s="49"/>
      <c r="I984" s="49"/>
      <c r="J984" s="374"/>
      <c r="K984" s="374"/>
      <c r="L984" s="374"/>
      <c r="M984" s="374"/>
      <c r="N984" s="374"/>
    </row>
    <row r="985" spans="1:14" x14ac:dyDescent="0.25">
      <c r="A985" s="430"/>
      <c r="B985" s="418"/>
      <c r="C985" s="430"/>
      <c r="D985" s="418"/>
      <c r="E985" s="418"/>
      <c r="F985" s="49"/>
      <c r="G985" s="49"/>
      <c r="H985" s="49"/>
      <c r="I985" s="49"/>
      <c r="J985" s="374"/>
      <c r="K985" s="374"/>
      <c r="L985" s="374"/>
      <c r="M985" s="374"/>
      <c r="N985" s="374"/>
    </row>
    <row r="986" spans="1:14" x14ac:dyDescent="0.25">
      <c r="A986" s="430"/>
      <c r="B986" s="418"/>
      <c r="C986" s="430"/>
      <c r="D986" s="418"/>
      <c r="E986" s="418"/>
      <c r="F986" s="49"/>
      <c r="G986" s="49"/>
      <c r="H986" s="49"/>
      <c r="I986" s="49"/>
      <c r="J986" s="374"/>
      <c r="K986" s="374"/>
      <c r="L986" s="374"/>
      <c r="M986" s="374"/>
      <c r="N986" s="374"/>
    </row>
    <row r="987" spans="1:14" x14ac:dyDescent="0.25">
      <c r="A987" s="430"/>
      <c r="B987" s="418"/>
      <c r="C987" s="430"/>
      <c r="D987" s="418"/>
      <c r="E987" s="418"/>
      <c r="F987" s="49"/>
      <c r="G987" s="49"/>
      <c r="H987" s="49"/>
      <c r="I987" s="49"/>
      <c r="J987" s="374"/>
      <c r="K987" s="374"/>
      <c r="L987" s="374"/>
      <c r="M987" s="374"/>
      <c r="N987" s="374"/>
    </row>
    <row r="988" spans="1:14" x14ac:dyDescent="0.25">
      <c r="A988" s="430"/>
      <c r="B988" s="418"/>
      <c r="C988" s="430"/>
      <c r="D988" s="418"/>
      <c r="E988" s="418"/>
      <c r="F988" s="49"/>
      <c r="G988" s="49"/>
      <c r="H988" s="49"/>
      <c r="I988" s="49"/>
      <c r="J988" s="374"/>
      <c r="K988" s="374"/>
      <c r="L988" s="374"/>
      <c r="M988" s="374"/>
      <c r="N988" s="374"/>
    </row>
    <row r="989" spans="1:14" x14ac:dyDescent="0.25">
      <c r="A989" s="430"/>
      <c r="B989" s="418"/>
      <c r="C989" s="430"/>
      <c r="D989" s="418"/>
      <c r="E989" s="418"/>
      <c r="F989" s="49"/>
      <c r="G989" s="49"/>
      <c r="H989" s="49"/>
      <c r="I989" s="49"/>
      <c r="J989" s="374"/>
      <c r="K989" s="374"/>
      <c r="L989" s="374"/>
      <c r="M989" s="374"/>
      <c r="N989" s="374"/>
    </row>
    <row r="990" spans="1:14" x14ac:dyDescent="0.25">
      <c r="A990" s="430"/>
      <c r="B990" s="418"/>
      <c r="C990" s="430"/>
      <c r="D990" s="418"/>
      <c r="E990" s="418"/>
      <c r="F990" s="49"/>
      <c r="G990" s="49"/>
      <c r="H990" s="49"/>
      <c r="I990" s="49"/>
      <c r="J990" s="374"/>
      <c r="K990" s="374"/>
      <c r="L990" s="374"/>
      <c r="M990" s="374"/>
      <c r="N990" s="374"/>
    </row>
    <row r="991" spans="1:14" x14ac:dyDescent="0.25">
      <c r="A991" s="430"/>
      <c r="B991" s="418"/>
      <c r="C991" s="430"/>
      <c r="D991" s="418"/>
      <c r="E991" s="418"/>
      <c r="F991" s="49"/>
      <c r="G991" s="49"/>
      <c r="H991" s="49"/>
      <c r="I991" s="49"/>
      <c r="J991" s="374"/>
      <c r="K991" s="374"/>
      <c r="L991" s="374"/>
      <c r="M991" s="374"/>
      <c r="N991" s="374"/>
    </row>
    <row r="992" spans="1:14" x14ac:dyDescent="0.25">
      <c r="A992" s="430"/>
      <c r="B992" s="418"/>
      <c r="C992" s="430"/>
      <c r="D992" s="418"/>
      <c r="E992" s="418"/>
      <c r="F992" s="49"/>
      <c r="G992" s="49"/>
      <c r="H992" s="49"/>
      <c r="I992" s="49"/>
      <c r="J992" s="374"/>
      <c r="K992" s="374"/>
      <c r="L992" s="374"/>
      <c r="M992" s="374"/>
      <c r="N992" s="374"/>
    </row>
    <row r="993" spans="1:14" x14ac:dyDescent="0.25">
      <c r="A993" s="430"/>
      <c r="B993" s="418"/>
      <c r="C993" s="430"/>
      <c r="D993" s="418"/>
      <c r="E993" s="418"/>
      <c r="F993" s="49"/>
      <c r="G993" s="49"/>
      <c r="H993" s="49"/>
      <c r="I993" s="49"/>
      <c r="J993" s="374"/>
      <c r="K993" s="374"/>
      <c r="L993" s="374"/>
      <c r="M993" s="374"/>
      <c r="N993" s="374"/>
    </row>
    <row r="994" spans="1:14" x14ac:dyDescent="0.25">
      <c r="A994" s="430"/>
      <c r="B994" s="418"/>
      <c r="C994" s="430"/>
      <c r="D994" s="418"/>
      <c r="E994" s="418"/>
      <c r="F994" s="49"/>
      <c r="G994" s="49"/>
      <c r="H994" s="49"/>
      <c r="I994" s="49"/>
      <c r="J994" s="374"/>
      <c r="K994" s="374"/>
      <c r="L994" s="374"/>
      <c r="M994" s="374"/>
      <c r="N994" s="374"/>
    </row>
    <row r="995" spans="1:14" x14ac:dyDescent="0.25">
      <c r="A995" s="430"/>
      <c r="B995" s="418"/>
      <c r="C995" s="430"/>
      <c r="D995" s="418"/>
      <c r="E995" s="418"/>
      <c r="F995" s="49"/>
      <c r="G995" s="49"/>
      <c r="H995" s="49"/>
      <c r="I995" s="49"/>
      <c r="J995" s="374"/>
      <c r="K995" s="374"/>
      <c r="L995" s="374"/>
      <c r="M995" s="374"/>
      <c r="N995" s="374"/>
    </row>
    <row r="996" spans="1:14" x14ac:dyDescent="0.25">
      <c r="A996" s="430"/>
      <c r="B996" s="418"/>
      <c r="C996" s="430"/>
      <c r="D996" s="418"/>
      <c r="E996" s="418"/>
      <c r="F996" s="49"/>
      <c r="G996" s="49"/>
      <c r="H996" s="49"/>
      <c r="I996" s="49"/>
      <c r="J996" s="374"/>
      <c r="K996" s="374"/>
      <c r="L996" s="374"/>
      <c r="M996" s="374"/>
      <c r="N996" s="374"/>
    </row>
    <row r="997" spans="1:14" x14ac:dyDescent="0.25">
      <c r="A997" s="430"/>
      <c r="B997" s="418"/>
      <c r="C997" s="430"/>
      <c r="D997" s="418"/>
      <c r="E997" s="418"/>
      <c r="F997" s="49"/>
      <c r="G997" s="49"/>
      <c r="H997" s="49"/>
      <c r="I997" s="49"/>
      <c r="J997" s="374"/>
      <c r="K997" s="374"/>
      <c r="L997" s="374"/>
      <c r="M997" s="374"/>
      <c r="N997" s="374"/>
    </row>
    <row r="998" spans="1:14" x14ac:dyDescent="0.25">
      <c r="A998" s="430"/>
      <c r="B998" s="418"/>
      <c r="C998" s="430"/>
      <c r="D998" s="418"/>
      <c r="E998" s="418"/>
      <c r="F998" s="49"/>
      <c r="G998" s="49"/>
      <c r="H998" s="49"/>
      <c r="I998" s="49"/>
      <c r="J998" s="374"/>
      <c r="K998" s="374"/>
      <c r="L998" s="374"/>
      <c r="M998" s="374"/>
      <c r="N998" s="374"/>
    </row>
    <row r="999" spans="1:14" x14ac:dyDescent="0.25">
      <c r="A999" s="430"/>
      <c r="B999" s="418"/>
      <c r="C999" s="430"/>
      <c r="D999" s="418"/>
      <c r="E999" s="418"/>
      <c r="F999" s="49"/>
      <c r="G999" s="49"/>
      <c r="H999" s="49"/>
      <c r="I999" s="49"/>
      <c r="J999" s="374"/>
      <c r="K999" s="374"/>
      <c r="L999" s="374"/>
      <c r="M999" s="374"/>
      <c r="N999" s="374"/>
    </row>
    <row r="1000" spans="1:14" x14ac:dyDescent="0.25">
      <c r="A1000" s="430"/>
      <c r="B1000" s="418"/>
      <c r="C1000" s="430"/>
      <c r="D1000" s="418"/>
      <c r="E1000" s="418"/>
      <c r="F1000" s="49"/>
      <c r="G1000" s="49"/>
      <c r="H1000" s="49"/>
      <c r="I1000" s="49"/>
      <c r="J1000" s="374"/>
      <c r="K1000" s="374"/>
      <c r="L1000" s="374"/>
      <c r="M1000" s="374"/>
      <c r="N1000" s="374"/>
    </row>
    <row r="1001" spans="1:14" x14ac:dyDescent="0.25">
      <c r="A1001" s="430"/>
      <c r="B1001" s="418"/>
      <c r="C1001" s="430"/>
      <c r="D1001" s="418"/>
      <c r="E1001" s="418"/>
      <c r="F1001" s="49"/>
      <c r="G1001" s="49"/>
      <c r="H1001" s="49"/>
      <c r="I1001" s="49"/>
      <c r="J1001" s="374"/>
      <c r="K1001" s="374"/>
      <c r="L1001" s="374"/>
      <c r="M1001" s="374"/>
      <c r="N1001" s="374"/>
    </row>
    <row r="1002" spans="1:14" x14ac:dyDescent="0.25">
      <c r="A1002" s="430"/>
      <c r="B1002" s="418"/>
      <c r="C1002" s="430"/>
      <c r="D1002" s="418"/>
      <c r="E1002" s="418"/>
      <c r="F1002" s="49"/>
      <c r="G1002" s="49"/>
      <c r="H1002" s="49"/>
      <c r="I1002" s="49"/>
      <c r="J1002" s="374"/>
      <c r="K1002" s="374"/>
      <c r="L1002" s="374"/>
      <c r="M1002" s="374"/>
      <c r="N1002" s="374"/>
    </row>
    <row r="1003" spans="1:14" x14ac:dyDescent="0.25">
      <c r="A1003" s="430"/>
      <c r="B1003" s="418"/>
      <c r="C1003" s="430"/>
      <c r="D1003" s="418"/>
      <c r="E1003" s="418"/>
      <c r="F1003" s="49"/>
      <c r="G1003" s="49"/>
      <c r="H1003" s="49"/>
      <c r="I1003" s="49"/>
      <c r="J1003" s="374"/>
      <c r="K1003" s="374"/>
      <c r="L1003" s="374"/>
      <c r="M1003" s="374"/>
      <c r="N1003" s="374"/>
    </row>
    <row r="1004" spans="1:14" x14ac:dyDescent="0.25">
      <c r="A1004" s="430"/>
      <c r="B1004" s="418"/>
      <c r="C1004" s="430"/>
      <c r="D1004" s="418"/>
      <c r="E1004" s="418"/>
      <c r="F1004" s="49"/>
      <c r="G1004" s="49"/>
      <c r="H1004" s="49"/>
      <c r="I1004" s="49"/>
      <c r="J1004" s="374"/>
      <c r="K1004" s="374"/>
      <c r="L1004" s="374"/>
      <c r="M1004" s="374"/>
      <c r="N1004" s="374"/>
    </row>
    <row r="1005" spans="1:14" x14ac:dyDescent="0.25">
      <c r="A1005" s="430"/>
      <c r="B1005" s="418"/>
      <c r="C1005" s="430"/>
      <c r="D1005" s="418"/>
      <c r="E1005" s="418"/>
      <c r="F1005" s="49"/>
      <c r="G1005" s="49"/>
      <c r="H1005" s="49"/>
      <c r="I1005" s="49"/>
      <c r="J1005" s="374"/>
      <c r="K1005" s="374"/>
      <c r="L1005" s="374"/>
      <c r="M1005" s="374"/>
      <c r="N1005" s="374"/>
    </row>
    <row r="1006" spans="1:14" x14ac:dyDescent="0.25">
      <c r="A1006" s="430"/>
      <c r="B1006" s="418"/>
      <c r="C1006" s="430"/>
      <c r="D1006" s="418"/>
      <c r="E1006" s="418"/>
      <c r="F1006" s="49"/>
      <c r="G1006" s="49"/>
      <c r="H1006" s="49"/>
      <c r="I1006" s="49"/>
      <c r="J1006" s="374"/>
      <c r="K1006" s="374"/>
      <c r="L1006" s="374"/>
      <c r="M1006" s="374"/>
      <c r="N1006" s="374"/>
    </row>
    <row r="1007" spans="1:14" x14ac:dyDescent="0.25">
      <c r="A1007" s="430"/>
      <c r="B1007" s="418"/>
      <c r="C1007" s="430"/>
      <c r="D1007" s="418"/>
      <c r="E1007" s="418"/>
      <c r="F1007" s="49"/>
      <c r="G1007" s="49"/>
      <c r="H1007" s="49"/>
      <c r="I1007" s="49"/>
      <c r="J1007" s="374"/>
      <c r="K1007" s="374"/>
      <c r="L1007" s="374"/>
      <c r="M1007" s="374"/>
      <c r="N1007" s="374"/>
    </row>
    <row r="1008" spans="1:14" x14ac:dyDescent="0.25">
      <c r="A1008" s="430"/>
      <c r="B1008" s="418"/>
      <c r="C1008" s="430"/>
      <c r="D1008" s="418"/>
      <c r="E1008" s="418"/>
      <c r="F1008" s="49"/>
      <c r="G1008" s="49"/>
      <c r="H1008" s="49"/>
      <c r="I1008" s="49"/>
      <c r="J1008" s="374"/>
      <c r="K1008" s="374"/>
      <c r="L1008" s="374"/>
      <c r="M1008" s="374"/>
      <c r="N1008" s="374"/>
    </row>
    <row r="1009" spans="1:14" x14ac:dyDescent="0.25">
      <c r="A1009" s="430"/>
      <c r="B1009" s="418"/>
      <c r="C1009" s="430"/>
      <c r="D1009" s="418"/>
      <c r="E1009" s="418"/>
      <c r="F1009" s="49"/>
      <c r="G1009" s="49"/>
      <c r="H1009" s="49"/>
      <c r="I1009" s="49"/>
      <c r="J1009" s="374"/>
      <c r="K1009" s="374"/>
      <c r="L1009" s="374"/>
      <c r="M1009" s="374"/>
      <c r="N1009" s="374"/>
    </row>
    <row r="1010" spans="1:14" x14ac:dyDescent="0.25">
      <c r="A1010" s="430"/>
      <c r="B1010" s="418"/>
      <c r="C1010" s="430"/>
      <c r="D1010" s="418"/>
      <c r="E1010" s="418"/>
      <c r="F1010" s="49"/>
      <c r="G1010" s="49"/>
      <c r="H1010" s="49"/>
      <c r="I1010" s="49"/>
      <c r="J1010" s="374"/>
      <c r="K1010" s="374"/>
      <c r="L1010" s="374"/>
      <c r="M1010" s="374"/>
      <c r="N1010" s="374"/>
    </row>
    <row r="1011" spans="1:14" x14ac:dyDescent="0.25">
      <c r="A1011" s="430"/>
      <c r="B1011" s="418"/>
      <c r="C1011" s="430"/>
      <c r="D1011" s="418"/>
      <c r="E1011" s="418"/>
      <c r="F1011" s="49"/>
      <c r="G1011" s="49"/>
      <c r="H1011" s="49"/>
      <c r="I1011" s="49"/>
      <c r="J1011" s="374"/>
      <c r="K1011" s="374"/>
      <c r="L1011" s="374"/>
      <c r="M1011" s="374"/>
      <c r="N1011" s="374"/>
    </row>
    <row r="1012" spans="1:14" x14ac:dyDescent="0.25">
      <c r="A1012" s="430"/>
      <c r="B1012" s="418"/>
      <c r="C1012" s="430"/>
      <c r="D1012" s="418"/>
      <c r="E1012" s="418"/>
      <c r="F1012" s="49"/>
      <c r="G1012" s="49"/>
      <c r="H1012" s="49"/>
      <c r="I1012" s="49"/>
      <c r="J1012" s="374"/>
      <c r="K1012" s="374"/>
      <c r="L1012" s="374"/>
      <c r="M1012" s="374"/>
      <c r="N1012" s="374"/>
    </row>
    <row r="1013" spans="1:14" x14ac:dyDescent="0.25">
      <c r="A1013" s="430"/>
      <c r="B1013" s="418"/>
      <c r="C1013" s="430"/>
      <c r="D1013" s="418"/>
      <c r="E1013" s="418"/>
      <c r="F1013" s="49"/>
      <c r="G1013" s="49"/>
      <c r="H1013" s="49"/>
      <c r="I1013" s="49"/>
      <c r="J1013" s="374"/>
      <c r="K1013" s="374"/>
      <c r="L1013" s="374"/>
      <c r="M1013" s="374"/>
      <c r="N1013" s="374"/>
    </row>
    <row r="1014" spans="1:14" x14ac:dyDescent="0.25">
      <c r="A1014" s="430"/>
      <c r="B1014" s="418"/>
      <c r="C1014" s="430"/>
      <c r="D1014" s="418"/>
      <c r="E1014" s="418"/>
      <c r="F1014" s="49"/>
      <c r="G1014" s="49"/>
      <c r="H1014" s="49"/>
      <c r="I1014" s="49"/>
      <c r="J1014" s="374"/>
      <c r="K1014" s="374"/>
      <c r="L1014" s="374"/>
      <c r="M1014" s="374"/>
      <c r="N1014" s="374"/>
    </row>
    <row r="1015" spans="1:14" x14ac:dyDescent="0.25">
      <c r="A1015" s="430"/>
      <c r="B1015" s="418"/>
      <c r="C1015" s="430"/>
      <c r="D1015" s="418"/>
      <c r="E1015" s="418"/>
      <c r="F1015" s="49"/>
      <c r="G1015" s="49"/>
      <c r="H1015" s="49"/>
      <c r="I1015" s="49"/>
      <c r="J1015" s="374"/>
      <c r="K1015" s="374"/>
      <c r="L1015" s="374"/>
      <c r="M1015" s="374"/>
      <c r="N1015" s="374"/>
    </row>
    <row r="1016" spans="1:14" x14ac:dyDescent="0.25">
      <c r="A1016" s="430"/>
      <c r="B1016" s="418"/>
      <c r="C1016" s="430"/>
      <c r="D1016" s="418"/>
      <c r="E1016" s="418"/>
      <c r="F1016" s="49"/>
      <c r="G1016" s="49"/>
      <c r="H1016" s="49"/>
      <c r="I1016" s="49"/>
      <c r="J1016" s="374"/>
      <c r="K1016" s="374"/>
      <c r="L1016" s="374"/>
      <c r="M1016" s="374"/>
      <c r="N1016" s="374"/>
    </row>
    <row r="1017" spans="1:14" x14ac:dyDescent="0.25">
      <c r="A1017" s="430"/>
      <c r="B1017" s="418"/>
      <c r="C1017" s="430"/>
      <c r="D1017" s="418"/>
      <c r="E1017" s="418"/>
      <c r="F1017" s="49"/>
      <c r="G1017" s="49"/>
      <c r="H1017" s="49"/>
      <c r="I1017" s="49"/>
      <c r="J1017" s="374"/>
      <c r="K1017" s="374"/>
      <c r="L1017" s="374"/>
      <c r="M1017" s="374"/>
      <c r="N1017" s="374"/>
    </row>
    <row r="1018" spans="1:14" x14ac:dyDescent="0.25">
      <c r="A1018" s="430"/>
      <c r="B1018" s="418"/>
      <c r="C1018" s="430"/>
      <c r="D1018" s="418"/>
      <c r="E1018" s="418"/>
      <c r="F1018" s="49"/>
      <c r="G1018" s="49"/>
      <c r="H1018" s="49"/>
      <c r="I1018" s="49"/>
      <c r="J1018" s="374"/>
      <c r="K1018" s="374"/>
      <c r="L1018" s="374"/>
      <c r="M1018" s="374"/>
      <c r="N1018" s="374"/>
    </row>
    <row r="1019" spans="1:14" x14ac:dyDescent="0.25">
      <c r="A1019" s="430"/>
      <c r="B1019" s="418"/>
      <c r="C1019" s="430"/>
      <c r="D1019" s="418"/>
      <c r="E1019" s="418"/>
      <c r="F1019" s="49"/>
      <c r="G1019" s="49"/>
      <c r="H1019" s="49"/>
      <c r="I1019" s="49"/>
      <c r="J1019" s="374"/>
      <c r="K1019" s="374"/>
      <c r="L1019" s="374"/>
      <c r="M1019" s="374"/>
      <c r="N1019" s="374"/>
    </row>
    <row r="1020" spans="1:14" x14ac:dyDescent="0.25">
      <c r="A1020" s="430"/>
      <c r="B1020" s="418"/>
      <c r="C1020" s="430"/>
      <c r="D1020" s="418"/>
      <c r="E1020" s="418"/>
      <c r="F1020" s="49"/>
      <c r="G1020" s="49"/>
      <c r="H1020" s="49"/>
      <c r="I1020" s="49"/>
      <c r="J1020" s="374"/>
      <c r="K1020" s="374"/>
      <c r="L1020" s="374"/>
      <c r="M1020" s="374"/>
      <c r="N1020" s="374"/>
    </row>
    <row r="1021" spans="1:14" x14ac:dyDescent="0.25">
      <c r="A1021" s="430"/>
      <c r="B1021" s="418"/>
      <c r="C1021" s="430"/>
      <c r="D1021" s="418"/>
      <c r="E1021" s="418"/>
      <c r="F1021" s="49"/>
      <c r="G1021" s="49"/>
      <c r="H1021" s="49"/>
      <c r="I1021" s="49"/>
      <c r="J1021" s="374"/>
      <c r="K1021" s="374"/>
      <c r="L1021" s="374"/>
      <c r="M1021" s="374"/>
      <c r="N1021" s="374"/>
    </row>
    <row r="1022" spans="1:14" x14ac:dyDescent="0.25">
      <c r="A1022" s="430"/>
      <c r="B1022" s="418"/>
      <c r="C1022" s="430"/>
      <c r="D1022" s="418"/>
      <c r="E1022" s="418"/>
      <c r="F1022" s="49"/>
      <c r="G1022" s="49"/>
      <c r="H1022" s="49"/>
      <c r="I1022" s="49"/>
      <c r="J1022" s="374"/>
      <c r="K1022" s="374"/>
      <c r="L1022" s="374"/>
      <c r="M1022" s="374"/>
      <c r="N1022" s="374"/>
    </row>
    <row r="1023" spans="1:14" x14ac:dyDescent="0.25">
      <c r="A1023" s="430"/>
      <c r="B1023" s="418"/>
      <c r="C1023" s="430"/>
      <c r="D1023" s="418"/>
      <c r="E1023" s="418"/>
      <c r="F1023" s="49"/>
      <c r="G1023" s="49"/>
      <c r="H1023" s="49"/>
      <c r="I1023" s="49"/>
      <c r="J1023" s="374"/>
      <c r="K1023" s="374"/>
      <c r="L1023" s="374"/>
      <c r="M1023" s="374"/>
      <c r="N1023" s="374"/>
    </row>
    <row r="1024" spans="1:14" x14ac:dyDescent="0.25">
      <c r="A1024" s="430"/>
      <c r="B1024" s="418"/>
      <c r="C1024" s="430"/>
      <c r="D1024" s="418"/>
      <c r="E1024" s="418"/>
      <c r="F1024" s="49"/>
      <c r="G1024" s="49"/>
      <c r="H1024" s="49"/>
      <c r="I1024" s="49"/>
      <c r="J1024" s="374"/>
      <c r="K1024" s="374"/>
      <c r="L1024" s="374"/>
      <c r="M1024" s="374"/>
      <c r="N1024" s="374"/>
    </row>
    <row r="1025" spans="1:14" x14ac:dyDescent="0.25">
      <c r="A1025" s="430"/>
      <c r="B1025" s="418"/>
      <c r="C1025" s="430"/>
      <c r="D1025" s="418"/>
      <c r="E1025" s="418"/>
      <c r="F1025" s="49"/>
      <c r="G1025" s="49"/>
      <c r="H1025" s="49"/>
      <c r="I1025" s="49"/>
      <c r="J1025" s="374"/>
      <c r="K1025" s="374"/>
      <c r="L1025" s="374"/>
      <c r="M1025" s="374"/>
      <c r="N1025" s="374"/>
    </row>
    <row r="1026" spans="1:14" x14ac:dyDescent="0.25">
      <c r="A1026" s="430"/>
      <c r="B1026" s="418"/>
      <c r="C1026" s="430"/>
      <c r="D1026" s="418"/>
      <c r="E1026" s="418"/>
      <c r="F1026" s="49"/>
      <c r="G1026" s="49"/>
      <c r="H1026" s="49"/>
      <c r="I1026" s="49"/>
      <c r="J1026" s="374"/>
      <c r="K1026" s="374"/>
      <c r="L1026" s="374"/>
      <c r="M1026" s="374"/>
      <c r="N1026" s="374"/>
    </row>
    <row r="1027" spans="1:14" x14ac:dyDescent="0.25">
      <c r="A1027" s="430"/>
      <c r="B1027" s="418"/>
      <c r="C1027" s="430"/>
      <c r="D1027" s="418"/>
      <c r="E1027" s="418"/>
      <c r="F1027" s="49"/>
      <c r="G1027" s="49"/>
      <c r="H1027" s="49"/>
      <c r="I1027" s="49"/>
      <c r="J1027" s="374"/>
      <c r="K1027" s="374"/>
      <c r="L1027" s="374"/>
      <c r="M1027" s="374"/>
      <c r="N1027" s="374"/>
    </row>
    <row r="1028" spans="1:14" x14ac:dyDescent="0.25">
      <c r="A1028" s="430"/>
      <c r="B1028" s="418"/>
      <c r="C1028" s="430"/>
      <c r="D1028" s="418"/>
      <c r="E1028" s="418"/>
      <c r="F1028" s="49"/>
      <c r="G1028" s="49"/>
      <c r="H1028" s="49"/>
      <c r="I1028" s="49"/>
      <c r="J1028" s="374"/>
      <c r="K1028" s="374"/>
      <c r="L1028" s="374"/>
      <c r="M1028" s="374"/>
      <c r="N1028" s="374"/>
    </row>
    <row r="1029" spans="1:14" x14ac:dyDescent="0.25">
      <c r="A1029" s="430"/>
      <c r="B1029" s="418"/>
      <c r="C1029" s="430"/>
      <c r="D1029" s="418"/>
      <c r="E1029" s="418"/>
      <c r="F1029" s="49"/>
      <c r="G1029" s="49"/>
      <c r="H1029" s="49"/>
      <c r="I1029" s="49"/>
      <c r="J1029" s="374"/>
      <c r="K1029" s="374"/>
      <c r="L1029" s="374"/>
      <c r="M1029" s="374"/>
      <c r="N1029" s="374"/>
    </row>
    <row r="1030" spans="1:14" x14ac:dyDescent="0.25">
      <c r="A1030" s="430"/>
      <c r="B1030" s="418"/>
      <c r="C1030" s="430"/>
      <c r="D1030" s="418"/>
      <c r="E1030" s="418"/>
      <c r="F1030" s="49"/>
      <c r="G1030" s="49"/>
      <c r="H1030" s="49"/>
      <c r="I1030" s="49"/>
      <c r="J1030" s="374"/>
      <c r="K1030" s="374"/>
      <c r="L1030" s="374"/>
      <c r="M1030" s="374"/>
      <c r="N1030" s="374"/>
    </row>
    <row r="1031" spans="1:14" x14ac:dyDescent="0.25">
      <c r="A1031" s="430"/>
      <c r="B1031" s="418"/>
      <c r="C1031" s="430"/>
      <c r="D1031" s="418"/>
      <c r="E1031" s="418"/>
      <c r="F1031" s="49"/>
      <c r="G1031" s="49"/>
      <c r="H1031" s="49"/>
      <c r="I1031" s="49"/>
      <c r="J1031" s="374"/>
      <c r="K1031" s="374"/>
      <c r="L1031" s="374"/>
      <c r="M1031" s="374"/>
      <c r="N1031" s="374"/>
    </row>
    <row r="1032" spans="1:14" x14ac:dyDescent="0.25">
      <c r="A1032" s="430"/>
      <c r="B1032" s="418"/>
      <c r="C1032" s="430"/>
      <c r="D1032" s="418"/>
      <c r="E1032" s="418"/>
      <c r="F1032" s="49"/>
      <c r="G1032" s="49"/>
      <c r="H1032" s="49"/>
      <c r="I1032" s="49"/>
      <c r="J1032" s="374"/>
      <c r="K1032" s="374"/>
      <c r="L1032" s="374"/>
      <c r="M1032" s="374"/>
      <c r="N1032" s="374"/>
    </row>
    <row r="1033" spans="1:14" x14ac:dyDescent="0.25">
      <c r="A1033" s="430"/>
      <c r="B1033" s="418"/>
      <c r="C1033" s="430"/>
      <c r="D1033" s="418"/>
      <c r="E1033" s="418"/>
      <c r="F1033" s="49"/>
      <c r="G1033" s="49"/>
      <c r="H1033" s="49"/>
      <c r="I1033" s="49"/>
      <c r="J1033" s="374"/>
      <c r="K1033" s="374"/>
      <c r="L1033" s="374"/>
      <c r="M1033" s="374"/>
      <c r="N1033" s="374"/>
    </row>
    <row r="1034" spans="1:14" x14ac:dyDescent="0.25">
      <c r="A1034" s="430"/>
      <c r="B1034" s="418"/>
      <c r="C1034" s="430"/>
      <c r="D1034" s="418"/>
      <c r="E1034" s="418"/>
      <c r="F1034" s="49"/>
      <c r="G1034" s="49"/>
      <c r="H1034" s="49"/>
      <c r="I1034" s="49"/>
      <c r="J1034" s="374"/>
      <c r="K1034" s="374"/>
      <c r="L1034" s="374"/>
      <c r="M1034" s="374"/>
      <c r="N1034" s="374"/>
    </row>
    <row r="1035" spans="1:14" x14ac:dyDescent="0.25">
      <c r="A1035" s="430"/>
      <c r="B1035" s="418"/>
      <c r="C1035" s="430"/>
      <c r="D1035" s="418"/>
      <c r="E1035" s="418"/>
      <c r="F1035" s="49"/>
      <c r="G1035" s="49"/>
      <c r="H1035" s="49"/>
      <c r="I1035" s="49"/>
      <c r="J1035" s="374"/>
      <c r="K1035" s="374"/>
      <c r="L1035" s="374"/>
      <c r="M1035" s="374"/>
      <c r="N1035" s="374"/>
    </row>
    <row r="1036" spans="1:14" x14ac:dyDescent="0.25">
      <c r="A1036" s="430"/>
      <c r="B1036" s="418"/>
      <c r="C1036" s="430"/>
      <c r="D1036" s="418"/>
      <c r="E1036" s="418"/>
      <c r="F1036" s="49"/>
      <c r="G1036" s="49"/>
      <c r="H1036" s="49"/>
      <c r="I1036" s="49"/>
      <c r="J1036" s="374"/>
      <c r="K1036" s="374"/>
      <c r="L1036" s="374"/>
      <c r="M1036" s="374"/>
      <c r="N1036" s="374"/>
    </row>
    <row r="1037" spans="1:14" x14ac:dyDescent="0.25">
      <c r="A1037" s="430"/>
      <c r="B1037" s="418"/>
      <c r="C1037" s="430"/>
      <c r="D1037" s="418"/>
      <c r="E1037" s="418"/>
      <c r="F1037" s="49"/>
      <c r="G1037" s="49"/>
      <c r="H1037" s="49"/>
      <c r="I1037" s="49"/>
      <c r="J1037" s="374"/>
      <c r="K1037" s="374"/>
      <c r="L1037" s="374"/>
      <c r="M1037" s="374"/>
      <c r="N1037" s="374"/>
    </row>
    <row r="1038" spans="1:14" x14ac:dyDescent="0.25">
      <c r="A1038" s="430"/>
      <c r="B1038" s="418"/>
      <c r="C1038" s="430"/>
      <c r="D1038" s="418"/>
      <c r="E1038" s="418"/>
      <c r="F1038" s="49"/>
      <c r="G1038" s="49"/>
      <c r="H1038" s="49"/>
      <c r="I1038" s="49"/>
      <c r="J1038" s="374"/>
      <c r="K1038" s="374"/>
      <c r="L1038" s="374"/>
      <c r="M1038" s="374"/>
      <c r="N1038" s="374"/>
    </row>
    <row r="1039" spans="1:14" x14ac:dyDescent="0.25">
      <c r="A1039" s="430"/>
      <c r="B1039" s="418"/>
      <c r="C1039" s="430"/>
      <c r="D1039" s="418"/>
      <c r="E1039" s="418"/>
      <c r="F1039" s="49"/>
      <c r="G1039" s="49"/>
      <c r="H1039" s="49"/>
      <c r="I1039" s="49"/>
      <c r="J1039" s="374"/>
      <c r="K1039" s="374"/>
      <c r="L1039" s="374"/>
      <c r="M1039" s="374"/>
      <c r="N1039" s="374"/>
    </row>
    <row r="1040" spans="1:14" x14ac:dyDescent="0.25">
      <c r="A1040" s="430"/>
      <c r="B1040" s="418"/>
      <c r="C1040" s="430"/>
      <c r="D1040" s="418"/>
      <c r="E1040" s="418"/>
      <c r="F1040" s="49"/>
      <c r="G1040" s="49"/>
      <c r="H1040" s="49"/>
      <c r="I1040" s="49"/>
      <c r="J1040" s="374"/>
      <c r="K1040" s="374"/>
      <c r="L1040" s="374"/>
      <c r="M1040" s="374"/>
      <c r="N1040" s="374"/>
    </row>
    <row r="1041" spans="1:14" x14ac:dyDescent="0.25">
      <c r="A1041" s="430"/>
      <c r="B1041" s="418"/>
      <c r="C1041" s="430"/>
      <c r="D1041" s="418"/>
      <c r="E1041" s="418"/>
      <c r="F1041" s="49"/>
      <c r="G1041" s="49"/>
      <c r="H1041" s="49"/>
      <c r="I1041" s="49"/>
      <c r="J1041" s="374"/>
      <c r="K1041" s="374"/>
      <c r="L1041" s="374"/>
      <c r="M1041" s="374"/>
      <c r="N1041" s="374"/>
    </row>
    <row r="1042" spans="1:14" x14ac:dyDescent="0.25">
      <c r="A1042" s="430"/>
      <c r="B1042" s="418"/>
      <c r="C1042" s="430"/>
      <c r="D1042" s="418"/>
      <c r="E1042" s="418"/>
      <c r="F1042" s="49"/>
      <c r="G1042" s="49"/>
      <c r="H1042" s="49"/>
      <c r="I1042" s="49"/>
      <c r="J1042" s="374"/>
      <c r="K1042" s="374"/>
      <c r="L1042" s="374"/>
      <c r="M1042" s="374"/>
      <c r="N1042" s="374"/>
    </row>
    <row r="1043" spans="1:14" x14ac:dyDescent="0.25">
      <c r="A1043" s="430"/>
      <c r="B1043" s="418"/>
      <c r="C1043" s="430"/>
      <c r="D1043" s="418"/>
      <c r="E1043" s="418"/>
      <c r="F1043" s="49"/>
      <c r="G1043" s="49"/>
      <c r="H1043" s="49"/>
      <c r="I1043" s="49"/>
      <c r="J1043" s="374"/>
      <c r="K1043" s="374"/>
      <c r="L1043" s="374"/>
      <c r="M1043" s="374"/>
      <c r="N1043" s="374"/>
    </row>
    <row r="1044" spans="1:14" x14ac:dyDescent="0.25">
      <c r="A1044" s="430"/>
      <c r="B1044" s="418"/>
      <c r="C1044" s="430"/>
      <c r="D1044" s="418"/>
      <c r="E1044" s="418"/>
      <c r="F1044" s="49"/>
      <c r="G1044" s="49"/>
      <c r="H1044" s="49"/>
      <c r="I1044" s="49"/>
      <c r="J1044" s="374"/>
      <c r="K1044" s="374"/>
      <c r="L1044" s="374"/>
      <c r="M1044" s="374"/>
      <c r="N1044" s="374"/>
    </row>
    <row r="1045" spans="1:14" x14ac:dyDescent="0.25">
      <c r="A1045" s="430"/>
      <c r="B1045" s="418"/>
      <c r="C1045" s="430"/>
      <c r="D1045" s="418"/>
      <c r="E1045" s="418"/>
      <c r="F1045" s="49"/>
      <c r="G1045" s="49"/>
      <c r="H1045" s="49"/>
      <c r="I1045" s="49"/>
      <c r="J1045" s="374"/>
      <c r="K1045" s="374"/>
      <c r="L1045" s="374"/>
      <c r="M1045" s="374"/>
      <c r="N1045" s="374"/>
    </row>
    <row r="1046" spans="1:14" x14ac:dyDescent="0.25">
      <c r="A1046" s="430"/>
      <c r="B1046" s="418"/>
      <c r="C1046" s="430"/>
      <c r="D1046" s="418"/>
      <c r="E1046" s="418"/>
      <c r="F1046" s="49"/>
      <c r="G1046" s="49"/>
      <c r="H1046" s="49"/>
      <c r="I1046" s="49"/>
      <c r="J1046" s="374"/>
      <c r="K1046" s="374"/>
      <c r="L1046" s="374"/>
      <c r="M1046" s="374"/>
      <c r="N1046" s="374"/>
    </row>
    <row r="1047" spans="1:14" x14ac:dyDescent="0.25">
      <c r="A1047" s="430"/>
      <c r="B1047" s="418"/>
      <c r="C1047" s="430"/>
      <c r="D1047" s="418"/>
      <c r="E1047" s="418"/>
      <c r="F1047" s="49"/>
      <c r="G1047" s="49"/>
      <c r="H1047" s="49"/>
      <c r="I1047" s="49"/>
      <c r="J1047" s="374"/>
      <c r="K1047" s="374"/>
      <c r="L1047" s="374"/>
      <c r="M1047" s="374"/>
      <c r="N1047" s="374"/>
    </row>
    <row r="1048" spans="1:14" x14ac:dyDescent="0.25">
      <c r="A1048" s="430"/>
      <c r="B1048" s="418"/>
      <c r="C1048" s="430"/>
      <c r="D1048" s="418"/>
      <c r="E1048" s="418"/>
      <c r="F1048" s="49"/>
      <c r="G1048" s="49"/>
      <c r="H1048" s="49"/>
      <c r="I1048" s="49"/>
      <c r="J1048" s="374"/>
      <c r="K1048" s="374"/>
      <c r="L1048" s="374"/>
      <c r="M1048" s="374"/>
      <c r="N1048" s="374"/>
    </row>
    <row r="1049" spans="1:14" x14ac:dyDescent="0.25">
      <c r="A1049" s="430"/>
      <c r="B1049" s="418"/>
      <c r="C1049" s="430"/>
      <c r="D1049" s="418"/>
      <c r="E1049" s="418"/>
      <c r="F1049" s="49"/>
      <c r="G1049" s="49"/>
      <c r="H1049" s="49"/>
      <c r="I1049" s="49"/>
      <c r="J1049" s="374"/>
      <c r="K1049" s="374"/>
      <c r="L1049" s="374"/>
      <c r="M1049" s="374"/>
      <c r="N1049" s="374"/>
    </row>
    <row r="1050" spans="1:14" x14ac:dyDescent="0.25">
      <c r="A1050" s="430"/>
      <c r="B1050" s="418"/>
      <c r="C1050" s="430"/>
      <c r="D1050" s="418"/>
      <c r="E1050" s="418"/>
      <c r="F1050" s="49"/>
      <c r="G1050" s="49"/>
      <c r="H1050" s="49"/>
      <c r="I1050" s="49"/>
      <c r="J1050" s="374"/>
      <c r="K1050" s="374"/>
      <c r="L1050" s="374"/>
      <c r="M1050" s="374"/>
      <c r="N1050" s="374"/>
    </row>
    <row r="1051" spans="1:14" x14ac:dyDescent="0.25">
      <c r="A1051" s="430"/>
      <c r="B1051" s="418"/>
      <c r="C1051" s="430"/>
      <c r="D1051" s="418"/>
      <c r="E1051" s="418"/>
      <c r="F1051" s="49"/>
      <c r="G1051" s="49"/>
      <c r="H1051" s="49"/>
      <c r="I1051" s="49"/>
      <c r="J1051" s="374"/>
      <c r="K1051" s="374"/>
      <c r="L1051" s="374"/>
      <c r="M1051" s="374"/>
      <c r="N1051" s="374"/>
    </row>
    <row r="1052" spans="1:14" x14ac:dyDescent="0.25">
      <c r="A1052" s="430"/>
      <c r="B1052" s="418"/>
      <c r="C1052" s="430"/>
      <c r="D1052" s="418"/>
      <c r="E1052" s="418"/>
      <c r="F1052" s="49"/>
      <c r="G1052" s="49"/>
      <c r="H1052" s="49"/>
      <c r="I1052" s="49"/>
      <c r="J1052" s="374"/>
      <c r="K1052" s="374"/>
      <c r="L1052" s="374"/>
      <c r="M1052" s="374"/>
      <c r="N1052" s="374"/>
    </row>
    <row r="1053" spans="1:14" x14ac:dyDescent="0.25">
      <c r="A1053" s="430"/>
      <c r="B1053" s="418"/>
      <c r="C1053" s="430"/>
      <c r="D1053" s="418"/>
      <c r="E1053" s="418"/>
      <c r="F1053" s="49"/>
      <c r="G1053" s="49"/>
      <c r="H1053" s="49"/>
      <c r="I1053" s="49"/>
      <c r="J1053" s="374"/>
      <c r="K1053" s="374"/>
      <c r="L1053" s="374"/>
      <c r="M1053" s="374"/>
      <c r="N1053" s="374"/>
    </row>
    <row r="1054" spans="1:14" x14ac:dyDescent="0.25">
      <c r="A1054" s="430"/>
      <c r="B1054" s="418"/>
      <c r="C1054" s="430"/>
      <c r="D1054" s="418"/>
      <c r="E1054" s="418"/>
      <c r="F1054" s="49"/>
      <c r="G1054" s="49"/>
      <c r="H1054" s="49"/>
      <c r="I1054" s="49"/>
      <c r="J1054" s="374"/>
      <c r="K1054" s="374"/>
      <c r="L1054" s="374"/>
      <c r="M1054" s="374"/>
      <c r="N1054" s="374"/>
    </row>
    <row r="1055" spans="1:14" x14ac:dyDescent="0.25">
      <c r="A1055" s="430"/>
      <c r="B1055" s="418"/>
      <c r="C1055" s="430"/>
      <c r="D1055" s="418"/>
      <c r="E1055" s="418"/>
      <c r="F1055" s="49"/>
      <c r="G1055" s="49"/>
      <c r="H1055" s="49"/>
      <c r="I1055" s="49"/>
      <c r="J1055" s="374"/>
      <c r="K1055" s="374"/>
      <c r="L1055" s="374"/>
      <c r="M1055" s="374"/>
      <c r="N1055" s="374"/>
    </row>
    <row r="1056" spans="1:14" x14ac:dyDescent="0.25">
      <c r="A1056" s="430"/>
      <c r="B1056" s="418"/>
      <c r="C1056" s="430"/>
      <c r="D1056" s="418"/>
      <c r="E1056" s="418"/>
      <c r="F1056" s="49"/>
      <c r="G1056" s="49"/>
      <c r="H1056" s="49"/>
      <c r="I1056" s="49"/>
      <c r="J1056" s="374"/>
      <c r="K1056" s="374"/>
      <c r="L1056" s="374"/>
      <c r="M1056" s="374"/>
      <c r="N1056" s="374"/>
    </row>
    <row r="1057" spans="1:14" x14ac:dyDescent="0.25">
      <c r="A1057" s="430"/>
      <c r="B1057" s="418"/>
      <c r="C1057" s="430"/>
      <c r="D1057" s="418"/>
      <c r="E1057" s="418"/>
      <c r="F1057" s="49"/>
      <c r="G1057" s="49"/>
      <c r="H1057" s="49"/>
      <c r="I1057" s="49"/>
      <c r="J1057" s="374"/>
      <c r="K1057" s="374"/>
      <c r="L1057" s="374"/>
      <c r="M1057" s="374"/>
      <c r="N1057" s="374"/>
    </row>
    <row r="1058" spans="1:14" x14ac:dyDescent="0.25">
      <c r="A1058" s="430"/>
      <c r="B1058" s="418"/>
      <c r="C1058" s="430"/>
      <c r="D1058" s="418"/>
      <c r="E1058" s="418"/>
      <c r="F1058" s="49"/>
      <c r="G1058" s="49"/>
      <c r="H1058" s="49"/>
      <c r="I1058" s="49"/>
      <c r="J1058" s="374"/>
      <c r="K1058" s="374"/>
      <c r="L1058" s="374"/>
      <c r="M1058" s="374"/>
      <c r="N1058" s="374"/>
    </row>
    <row r="1059" spans="1:14" x14ac:dyDescent="0.25">
      <c r="A1059" s="430"/>
      <c r="B1059" s="418"/>
      <c r="C1059" s="430"/>
      <c r="D1059" s="418"/>
      <c r="E1059" s="418"/>
      <c r="F1059" s="49"/>
      <c r="G1059" s="49"/>
      <c r="H1059" s="49"/>
      <c r="I1059" s="49"/>
      <c r="J1059" s="374"/>
      <c r="K1059" s="374"/>
      <c r="L1059" s="374"/>
      <c r="M1059" s="374"/>
      <c r="N1059" s="374"/>
    </row>
    <row r="1060" spans="1:14" x14ac:dyDescent="0.25">
      <c r="A1060" s="430"/>
      <c r="B1060" s="418"/>
      <c r="C1060" s="430"/>
      <c r="D1060" s="418"/>
      <c r="E1060" s="418"/>
      <c r="F1060" s="49"/>
      <c r="G1060" s="49"/>
      <c r="H1060" s="49"/>
      <c r="I1060" s="49"/>
      <c r="J1060" s="374"/>
      <c r="K1060" s="374"/>
      <c r="L1060" s="374"/>
      <c r="M1060" s="374"/>
      <c r="N1060" s="374"/>
    </row>
    <row r="1061" spans="1:14" x14ac:dyDescent="0.25">
      <c r="A1061" s="430"/>
      <c r="B1061" s="418"/>
      <c r="C1061" s="430"/>
      <c r="D1061" s="418"/>
      <c r="E1061" s="418"/>
      <c r="F1061" s="49"/>
      <c r="G1061" s="49"/>
      <c r="H1061" s="49"/>
      <c r="I1061" s="49"/>
      <c r="J1061" s="374"/>
      <c r="K1061" s="374"/>
      <c r="L1061" s="374"/>
      <c r="M1061" s="374"/>
      <c r="N1061" s="374"/>
    </row>
    <row r="1062" spans="1:14" x14ac:dyDescent="0.25">
      <c r="A1062" s="430"/>
      <c r="B1062" s="418"/>
      <c r="C1062" s="430"/>
      <c r="D1062" s="418"/>
      <c r="E1062" s="418"/>
      <c r="F1062" s="49"/>
      <c r="G1062" s="49"/>
      <c r="H1062" s="49"/>
      <c r="I1062" s="49"/>
      <c r="J1062" s="374"/>
      <c r="K1062" s="374"/>
      <c r="L1062" s="374"/>
      <c r="M1062" s="374"/>
      <c r="N1062" s="374"/>
    </row>
    <row r="1063" spans="1:14" x14ac:dyDescent="0.25">
      <c r="A1063" s="430"/>
      <c r="B1063" s="418"/>
      <c r="C1063" s="430"/>
      <c r="D1063" s="418"/>
      <c r="E1063" s="418"/>
      <c r="F1063" s="49"/>
      <c r="G1063" s="49"/>
      <c r="H1063" s="49"/>
      <c r="I1063" s="49"/>
      <c r="J1063" s="374"/>
      <c r="K1063" s="374"/>
      <c r="L1063" s="374"/>
      <c r="M1063" s="374"/>
      <c r="N1063" s="374"/>
    </row>
    <row r="1064" spans="1:14" x14ac:dyDescent="0.25">
      <c r="A1064" s="430"/>
      <c r="B1064" s="418"/>
      <c r="C1064" s="430"/>
      <c r="D1064" s="418"/>
      <c r="E1064" s="418"/>
      <c r="F1064" s="49"/>
      <c r="G1064" s="49"/>
      <c r="H1064" s="49"/>
      <c r="I1064" s="49"/>
      <c r="J1064" s="374"/>
      <c r="K1064" s="374"/>
      <c r="L1064" s="374"/>
      <c r="M1064" s="374"/>
      <c r="N1064" s="374"/>
    </row>
    <row r="1065" spans="1:14" x14ac:dyDescent="0.25">
      <c r="A1065" s="430"/>
      <c r="B1065" s="418"/>
      <c r="C1065" s="430"/>
      <c r="D1065" s="418"/>
      <c r="E1065" s="418"/>
      <c r="F1065" s="49"/>
      <c r="G1065" s="49"/>
      <c r="H1065" s="49"/>
      <c r="I1065" s="49"/>
      <c r="J1065" s="374"/>
      <c r="K1065" s="374"/>
      <c r="L1065" s="374"/>
      <c r="M1065" s="374"/>
      <c r="N1065" s="374"/>
    </row>
    <row r="1066" spans="1:14" x14ac:dyDescent="0.25">
      <c r="A1066" s="430"/>
      <c r="B1066" s="418"/>
      <c r="C1066" s="430"/>
      <c r="D1066" s="418"/>
      <c r="E1066" s="418"/>
      <c r="F1066" s="49"/>
      <c r="G1066" s="49"/>
      <c r="H1066" s="49"/>
      <c r="I1066" s="49"/>
      <c r="J1066" s="374"/>
      <c r="K1066" s="374"/>
      <c r="L1066" s="374"/>
      <c r="M1066" s="374"/>
      <c r="N1066" s="374"/>
    </row>
    <row r="1067" spans="1:14" x14ac:dyDescent="0.25">
      <c r="A1067" s="430"/>
      <c r="B1067" s="418"/>
      <c r="C1067" s="430"/>
      <c r="D1067" s="418"/>
      <c r="E1067" s="418"/>
      <c r="F1067" s="49"/>
      <c r="G1067" s="49"/>
      <c r="H1067" s="49"/>
      <c r="I1067" s="49"/>
      <c r="J1067" s="374"/>
      <c r="K1067" s="374"/>
      <c r="L1067" s="374"/>
      <c r="M1067" s="374"/>
      <c r="N1067" s="374"/>
    </row>
    <row r="1068" spans="1:14" x14ac:dyDescent="0.25">
      <c r="A1068" s="430"/>
      <c r="B1068" s="418"/>
      <c r="C1068" s="430"/>
      <c r="D1068" s="418"/>
      <c r="E1068" s="418"/>
      <c r="F1068" s="49"/>
      <c r="G1068" s="49"/>
      <c r="H1068" s="49"/>
      <c r="I1068" s="49"/>
      <c r="J1068" s="374"/>
      <c r="K1068" s="374"/>
      <c r="L1068" s="374"/>
      <c r="M1068" s="374"/>
      <c r="N1068" s="374"/>
    </row>
    <row r="1069" spans="1:14" x14ac:dyDescent="0.25">
      <c r="A1069" s="430"/>
      <c r="B1069" s="418"/>
      <c r="C1069" s="430"/>
      <c r="D1069" s="418"/>
      <c r="E1069" s="418"/>
      <c r="F1069" s="49"/>
      <c r="G1069" s="49"/>
      <c r="H1069" s="49"/>
      <c r="I1069" s="49"/>
      <c r="J1069" s="374"/>
      <c r="K1069" s="374"/>
      <c r="L1069" s="374"/>
      <c r="M1069" s="374"/>
      <c r="N1069" s="374"/>
    </row>
    <row r="1070" spans="1:14" x14ac:dyDescent="0.25">
      <c r="A1070" s="430"/>
      <c r="B1070" s="418"/>
      <c r="C1070" s="430"/>
      <c r="D1070" s="418"/>
      <c r="E1070" s="418"/>
      <c r="F1070" s="49"/>
      <c r="G1070" s="49"/>
      <c r="H1070" s="49"/>
      <c r="I1070" s="49"/>
      <c r="J1070" s="374"/>
      <c r="K1070" s="374"/>
      <c r="L1070" s="374"/>
      <c r="M1070" s="374"/>
      <c r="N1070" s="374"/>
    </row>
    <row r="1071" spans="1:14" x14ac:dyDescent="0.25">
      <c r="A1071" s="430"/>
      <c r="B1071" s="418"/>
      <c r="C1071" s="430"/>
      <c r="D1071" s="418"/>
      <c r="E1071" s="418"/>
      <c r="F1071" s="49"/>
      <c r="G1071" s="49"/>
      <c r="H1071" s="49"/>
      <c r="I1071" s="49"/>
      <c r="J1071" s="374"/>
      <c r="K1071" s="374"/>
      <c r="L1071" s="374"/>
      <c r="M1071" s="374"/>
      <c r="N1071" s="374"/>
    </row>
    <row r="1072" spans="1:14" x14ac:dyDescent="0.25">
      <c r="A1072" s="430"/>
      <c r="B1072" s="418"/>
      <c r="C1072" s="430"/>
      <c r="D1072" s="418"/>
      <c r="E1072" s="418"/>
      <c r="F1072" s="49"/>
      <c r="G1072" s="49"/>
      <c r="H1072" s="49"/>
      <c r="I1072" s="49"/>
      <c r="J1072" s="374"/>
      <c r="K1072" s="374"/>
      <c r="L1072" s="374"/>
      <c r="M1072" s="374"/>
      <c r="N1072" s="374"/>
    </row>
    <row r="1073" spans="1:14" x14ac:dyDescent="0.25">
      <c r="A1073" s="430"/>
      <c r="B1073" s="418"/>
      <c r="C1073" s="430"/>
      <c r="D1073" s="418"/>
      <c r="E1073" s="418"/>
      <c r="F1073" s="49"/>
      <c r="G1073" s="49"/>
      <c r="H1073" s="49"/>
      <c r="I1073" s="49"/>
      <c r="J1073" s="374"/>
      <c r="K1073" s="374"/>
      <c r="L1073" s="374"/>
      <c r="M1073" s="374"/>
      <c r="N1073" s="374"/>
    </row>
    <row r="1074" spans="1:14" x14ac:dyDescent="0.25">
      <c r="A1074" s="430"/>
      <c r="B1074" s="418"/>
      <c r="C1074" s="430"/>
      <c r="D1074" s="418"/>
      <c r="E1074" s="418"/>
      <c r="F1074" s="49"/>
      <c r="G1074" s="49"/>
      <c r="H1074" s="49"/>
      <c r="I1074" s="49"/>
      <c r="J1074" s="374"/>
      <c r="K1074" s="374"/>
      <c r="L1074" s="374"/>
      <c r="M1074" s="374"/>
      <c r="N1074" s="374"/>
    </row>
    <row r="1075" spans="1:14" x14ac:dyDescent="0.25">
      <c r="A1075" s="430"/>
      <c r="B1075" s="418"/>
      <c r="C1075" s="430"/>
      <c r="D1075" s="418"/>
      <c r="E1075" s="418"/>
      <c r="F1075" s="49"/>
      <c r="G1075" s="49"/>
      <c r="H1075" s="49"/>
      <c r="I1075" s="49"/>
      <c r="J1075" s="374"/>
      <c r="K1075" s="374"/>
      <c r="L1075" s="374"/>
      <c r="M1075" s="374"/>
      <c r="N1075" s="374"/>
    </row>
    <row r="1076" spans="1:14" x14ac:dyDescent="0.25">
      <c r="A1076" s="430"/>
      <c r="B1076" s="418"/>
      <c r="C1076" s="430"/>
      <c r="D1076" s="418"/>
      <c r="E1076" s="418"/>
      <c r="F1076" s="49"/>
      <c r="G1076" s="49"/>
      <c r="H1076" s="49"/>
      <c r="I1076" s="49"/>
      <c r="J1076" s="374"/>
      <c r="K1076" s="374"/>
      <c r="L1076" s="374"/>
      <c r="M1076" s="374"/>
      <c r="N1076" s="374"/>
    </row>
    <row r="1077" spans="1:14" x14ac:dyDescent="0.25">
      <c r="A1077" s="430"/>
      <c r="B1077" s="418"/>
      <c r="C1077" s="430"/>
      <c r="D1077" s="418"/>
      <c r="E1077" s="418"/>
      <c r="F1077" s="49"/>
      <c r="G1077" s="49"/>
      <c r="H1077" s="49"/>
      <c r="I1077" s="49"/>
      <c r="J1077" s="374"/>
      <c r="K1077" s="374"/>
      <c r="L1077" s="374"/>
      <c r="M1077" s="374"/>
      <c r="N1077" s="374"/>
    </row>
    <row r="1078" spans="1:14" x14ac:dyDescent="0.25">
      <c r="A1078" s="430"/>
      <c r="B1078" s="418"/>
      <c r="C1078" s="430"/>
      <c r="D1078" s="418"/>
      <c r="E1078" s="418"/>
      <c r="F1078" s="49"/>
      <c r="G1078" s="49"/>
      <c r="H1078" s="49"/>
      <c r="I1078" s="49"/>
      <c r="J1078" s="374"/>
      <c r="K1078" s="374"/>
      <c r="L1078" s="374"/>
      <c r="M1078" s="374"/>
      <c r="N1078" s="374"/>
    </row>
    <row r="1079" spans="1:14" x14ac:dyDescent="0.25">
      <c r="A1079" s="430"/>
      <c r="B1079" s="418"/>
      <c r="C1079" s="430"/>
      <c r="D1079" s="418"/>
      <c r="E1079" s="418"/>
      <c r="F1079" s="49"/>
      <c r="G1079" s="49"/>
      <c r="H1079" s="49"/>
      <c r="I1079" s="49"/>
      <c r="J1079" s="374"/>
      <c r="K1079" s="374"/>
      <c r="L1079" s="374"/>
      <c r="M1079" s="374"/>
      <c r="N1079" s="374"/>
    </row>
    <row r="1080" spans="1:14" x14ac:dyDescent="0.25">
      <c r="A1080" s="430"/>
      <c r="B1080" s="418"/>
      <c r="C1080" s="430"/>
      <c r="D1080" s="418"/>
      <c r="E1080" s="418"/>
      <c r="F1080" s="49"/>
      <c r="G1080" s="49"/>
      <c r="H1080" s="49"/>
      <c r="I1080" s="49"/>
      <c r="J1080" s="374"/>
      <c r="K1080" s="374"/>
      <c r="L1080" s="374"/>
      <c r="M1080" s="374"/>
      <c r="N1080" s="374"/>
    </row>
    <row r="1081" spans="1:14" x14ac:dyDescent="0.25">
      <c r="A1081" s="430"/>
      <c r="B1081" s="418"/>
      <c r="C1081" s="430"/>
      <c r="D1081" s="418"/>
      <c r="E1081" s="418"/>
      <c r="F1081" s="49"/>
      <c r="G1081" s="49"/>
      <c r="H1081" s="49"/>
      <c r="I1081" s="49"/>
      <c r="J1081" s="374"/>
      <c r="K1081" s="374"/>
      <c r="L1081" s="374"/>
      <c r="M1081" s="374"/>
      <c r="N1081" s="374"/>
    </row>
    <row r="1082" spans="1:14" x14ac:dyDescent="0.25">
      <c r="A1082" s="430"/>
      <c r="B1082" s="418"/>
      <c r="C1082" s="430"/>
      <c r="D1082" s="418"/>
      <c r="E1082" s="418"/>
      <c r="F1082" s="49"/>
      <c r="G1082" s="49"/>
      <c r="H1082" s="49"/>
      <c r="I1082" s="49"/>
      <c r="J1082" s="374"/>
      <c r="K1082" s="374"/>
      <c r="L1082" s="374"/>
      <c r="M1082" s="374"/>
      <c r="N1082" s="374"/>
    </row>
    <row r="1083" spans="1:14" x14ac:dyDescent="0.25">
      <c r="A1083" s="430"/>
      <c r="B1083" s="418"/>
      <c r="C1083" s="430"/>
      <c r="D1083" s="418"/>
      <c r="E1083" s="418"/>
      <c r="F1083" s="49"/>
      <c r="G1083" s="49"/>
      <c r="H1083" s="49"/>
      <c r="I1083" s="49"/>
      <c r="J1083" s="374"/>
      <c r="K1083" s="374"/>
      <c r="L1083" s="374"/>
      <c r="M1083" s="374"/>
      <c r="N1083" s="374"/>
    </row>
    <row r="1084" spans="1:14" x14ac:dyDescent="0.25">
      <c r="A1084" s="430"/>
      <c r="B1084" s="418"/>
      <c r="C1084" s="430"/>
      <c r="D1084" s="418"/>
      <c r="E1084" s="418"/>
      <c r="F1084" s="49"/>
      <c r="G1084" s="49"/>
      <c r="H1084" s="49"/>
      <c r="I1084" s="49"/>
      <c r="J1084" s="374"/>
      <c r="K1084" s="374"/>
      <c r="L1084" s="374"/>
      <c r="M1084" s="374"/>
      <c r="N1084" s="374"/>
    </row>
    <row r="1085" spans="1:14" x14ac:dyDescent="0.25">
      <c r="A1085" s="430"/>
      <c r="B1085" s="418"/>
      <c r="C1085" s="430"/>
      <c r="D1085" s="418"/>
      <c r="E1085" s="418"/>
      <c r="F1085" s="49"/>
      <c r="G1085" s="49"/>
      <c r="H1085" s="49"/>
      <c r="I1085" s="49"/>
      <c r="J1085" s="374"/>
      <c r="K1085" s="374"/>
      <c r="L1085" s="374"/>
      <c r="M1085" s="374"/>
      <c r="N1085" s="374"/>
    </row>
    <row r="1086" spans="1:14" x14ac:dyDescent="0.25">
      <c r="A1086" s="430"/>
      <c r="B1086" s="418"/>
      <c r="C1086" s="430"/>
      <c r="D1086" s="418"/>
      <c r="E1086" s="418"/>
      <c r="F1086" s="49"/>
      <c r="G1086" s="49"/>
      <c r="H1086" s="49"/>
      <c r="I1086" s="49"/>
      <c r="J1086" s="374"/>
      <c r="K1086" s="374"/>
      <c r="L1086" s="374"/>
      <c r="M1086" s="374"/>
      <c r="N1086" s="374"/>
    </row>
    <row r="1087" spans="1:14" x14ac:dyDescent="0.25">
      <c r="A1087" s="430"/>
      <c r="B1087" s="418"/>
      <c r="C1087" s="430"/>
      <c r="D1087" s="418"/>
      <c r="E1087" s="418"/>
      <c r="F1087" s="49"/>
      <c r="G1087" s="49"/>
      <c r="H1087" s="49"/>
      <c r="I1087" s="49"/>
      <c r="J1087" s="374"/>
      <c r="K1087" s="374"/>
      <c r="L1087" s="374"/>
      <c r="M1087" s="374"/>
      <c r="N1087" s="374"/>
    </row>
    <row r="1088" spans="1:14" x14ac:dyDescent="0.25">
      <c r="A1088" s="430"/>
      <c r="B1088" s="418"/>
      <c r="C1088" s="430"/>
      <c r="D1088" s="418"/>
      <c r="E1088" s="418"/>
      <c r="F1088" s="49"/>
      <c r="G1088" s="49"/>
      <c r="H1088" s="49"/>
      <c r="I1088" s="49"/>
      <c r="J1088" s="374"/>
      <c r="K1088" s="374"/>
      <c r="L1088" s="374"/>
      <c r="M1088" s="374"/>
      <c r="N1088" s="374"/>
    </row>
    <row r="1089" spans="1:14" x14ac:dyDescent="0.25">
      <c r="A1089" s="430"/>
      <c r="B1089" s="418"/>
      <c r="C1089" s="430"/>
      <c r="D1089" s="418"/>
      <c r="E1089" s="418"/>
      <c r="F1089" s="49"/>
      <c r="G1089" s="49"/>
      <c r="H1089" s="49"/>
      <c r="I1089" s="49"/>
      <c r="J1089" s="374"/>
      <c r="K1089" s="374"/>
      <c r="L1089" s="374"/>
      <c r="M1089" s="374"/>
      <c r="N1089" s="374"/>
    </row>
    <row r="1090" spans="1:14" x14ac:dyDescent="0.25">
      <c r="A1090" s="430"/>
      <c r="B1090" s="418"/>
      <c r="C1090" s="430"/>
      <c r="D1090" s="418"/>
      <c r="E1090" s="418"/>
      <c r="F1090" s="49"/>
      <c r="G1090" s="49"/>
      <c r="H1090" s="49"/>
      <c r="I1090" s="49"/>
      <c r="J1090" s="374"/>
      <c r="K1090" s="374"/>
      <c r="L1090" s="374"/>
      <c r="M1090" s="374"/>
      <c r="N1090" s="374"/>
    </row>
    <row r="1091" spans="1:14" x14ac:dyDescent="0.25">
      <c r="A1091" s="430"/>
      <c r="B1091" s="418"/>
      <c r="C1091" s="430"/>
      <c r="D1091" s="418"/>
      <c r="E1091" s="418"/>
      <c r="F1091" s="49"/>
      <c r="G1091" s="49"/>
      <c r="H1091" s="49"/>
      <c r="I1091" s="49"/>
      <c r="J1091" s="374"/>
      <c r="K1091" s="374"/>
      <c r="L1091" s="374"/>
      <c r="M1091" s="374"/>
      <c r="N1091" s="374"/>
    </row>
    <row r="1092" spans="1:14" x14ac:dyDescent="0.25">
      <c r="A1092" s="430"/>
      <c r="B1092" s="418"/>
      <c r="C1092" s="430"/>
      <c r="D1092" s="418"/>
      <c r="E1092" s="418"/>
      <c r="F1092" s="49"/>
      <c r="G1092" s="49"/>
      <c r="H1092" s="49"/>
      <c r="I1092" s="49"/>
      <c r="J1092" s="374"/>
      <c r="K1092" s="374"/>
      <c r="L1092" s="374"/>
      <c r="M1092" s="374"/>
      <c r="N1092" s="374"/>
    </row>
    <row r="1093" spans="1:14" x14ac:dyDescent="0.25">
      <c r="A1093" s="430"/>
      <c r="B1093" s="418"/>
      <c r="C1093" s="430"/>
      <c r="D1093" s="418"/>
      <c r="E1093" s="418"/>
      <c r="F1093" s="49"/>
      <c r="G1093" s="49"/>
      <c r="H1093" s="49"/>
      <c r="I1093" s="49"/>
      <c r="J1093" s="374"/>
      <c r="K1093" s="374"/>
      <c r="L1093" s="374"/>
      <c r="M1093" s="374"/>
      <c r="N1093" s="374"/>
    </row>
    <row r="1094" spans="1:14" x14ac:dyDescent="0.25">
      <c r="A1094" s="430"/>
      <c r="B1094" s="418"/>
      <c r="C1094" s="430"/>
      <c r="D1094" s="418"/>
      <c r="E1094" s="418"/>
      <c r="F1094" s="49"/>
      <c r="G1094" s="49"/>
      <c r="H1094" s="49"/>
      <c r="I1094" s="49"/>
      <c r="J1094" s="374"/>
      <c r="K1094" s="374"/>
      <c r="L1094" s="374"/>
      <c r="M1094" s="374"/>
      <c r="N1094" s="374"/>
    </row>
    <row r="1095" spans="1:14" x14ac:dyDescent="0.25">
      <c r="A1095" s="430"/>
      <c r="B1095" s="418"/>
      <c r="C1095" s="430"/>
      <c r="D1095" s="418"/>
      <c r="E1095" s="418"/>
      <c r="F1095" s="49"/>
      <c r="G1095" s="49"/>
      <c r="H1095" s="49"/>
      <c r="I1095" s="49"/>
      <c r="J1095" s="374"/>
      <c r="K1095" s="374"/>
      <c r="L1095" s="374"/>
      <c r="M1095" s="374"/>
      <c r="N1095" s="374"/>
    </row>
    <row r="1096" spans="1:14" x14ac:dyDescent="0.25">
      <c r="A1096" s="430"/>
      <c r="B1096" s="418"/>
      <c r="C1096" s="430"/>
      <c r="D1096" s="418"/>
      <c r="E1096" s="418"/>
      <c r="F1096" s="49"/>
      <c r="G1096" s="49"/>
      <c r="H1096" s="49"/>
      <c r="I1096" s="49"/>
      <c r="J1096" s="374"/>
      <c r="K1096" s="374"/>
      <c r="L1096" s="374"/>
      <c r="M1096" s="374"/>
      <c r="N1096" s="374"/>
    </row>
    <row r="1097" spans="1:14" x14ac:dyDescent="0.25">
      <c r="A1097" s="430"/>
      <c r="B1097" s="418"/>
      <c r="C1097" s="430"/>
      <c r="D1097" s="418"/>
      <c r="E1097" s="418"/>
      <c r="F1097" s="49"/>
      <c r="G1097" s="49"/>
      <c r="H1097" s="49"/>
      <c r="I1097" s="49"/>
      <c r="J1097" s="374"/>
      <c r="K1097" s="374"/>
      <c r="L1097" s="374"/>
      <c r="M1097" s="374"/>
      <c r="N1097" s="374"/>
    </row>
    <row r="1098" spans="1:14" x14ac:dyDescent="0.25">
      <c r="A1098" s="430"/>
      <c r="B1098" s="418"/>
      <c r="C1098" s="430"/>
      <c r="D1098" s="418"/>
      <c r="E1098" s="418"/>
      <c r="F1098" s="49"/>
      <c r="G1098" s="49"/>
      <c r="H1098" s="49"/>
      <c r="I1098" s="49"/>
      <c r="J1098" s="374"/>
      <c r="K1098" s="374"/>
      <c r="L1098" s="374"/>
      <c r="M1098" s="374"/>
      <c r="N1098" s="374"/>
    </row>
    <row r="1099" spans="1:14" x14ac:dyDescent="0.25">
      <c r="A1099" s="430"/>
      <c r="B1099" s="418"/>
      <c r="C1099" s="430"/>
      <c r="D1099" s="418"/>
      <c r="E1099" s="418"/>
      <c r="F1099" s="49"/>
      <c r="G1099" s="49"/>
      <c r="H1099" s="49"/>
      <c r="I1099" s="49"/>
      <c r="J1099" s="374"/>
      <c r="K1099" s="374"/>
      <c r="L1099" s="374"/>
      <c r="M1099" s="374"/>
      <c r="N1099" s="374"/>
    </row>
    <row r="1100" spans="1:14" x14ac:dyDescent="0.25">
      <c r="A1100" s="430"/>
      <c r="B1100" s="418"/>
      <c r="C1100" s="430"/>
      <c r="D1100" s="418"/>
      <c r="E1100" s="418"/>
      <c r="F1100" s="49"/>
      <c r="G1100" s="49"/>
      <c r="H1100" s="49"/>
      <c r="I1100" s="49"/>
      <c r="J1100" s="374"/>
      <c r="K1100" s="374"/>
      <c r="L1100" s="374"/>
      <c r="M1100" s="374"/>
      <c r="N1100" s="374"/>
    </row>
  </sheetData>
  <sheetProtection sheet="1" formatCells="0" formatColumns="0" formatRows="0" insertColumns="0" insertRows="0" insertHyperlinks="0" deleteRows="0" selectLockedCells="1" autoFilter="0" pivotTables="0"/>
  <protectedRanges>
    <protectedRange sqref="A858:B866 F858:H866 A130:B138 F130:H138 A182:B190 F182:H190 A793:B801 F793:H801 A325:B333 F325:H333 A845:B853 F845:H853 A338:B346 F338:H346 A351:B359 F351:H359 A364:B372 F364:H372 A377:B385 F377:H385 A390:B398 F390:H398 A819:B827 F819:H827 A832:B840 F832:H840 A403:B411 F403:H411 A416:B424 F416:H424 A429:B437 F429:H437 A442:B450 F442:H450 A455:B463 F455:H463 A468:B476 F468:H476 A806:B814 F806:H814 A481:B489 F481:H489 A494:B502 F494:H502 A507:B515 F507:H515 A520:B528 F520:H528 A533:B541 F533:H541 A546:B554 F546:H554 A559:B567 F559:H567 A585:B593 F585:H593 A572:B580 F572:H580 A598:B606 F598:H606 A611:B619 F611:H619 A624:B632 F624:H632 A637:B645 F637:H645 A650:B658 F650:H658 A663:B671 F663:H671 A676:B684 F676:H684 A689:B697 F689:H697 A702:B710 F702:H710 A715:B723 F715:H723 A728:B736 F728:H736 A741:B749 F741:H749 A754:B762 F754:H762 A767:B775 F767:H775 A780:B788 F780:H788 F14:H21 A14:B21" name="Rango1"/>
    <protectedRange sqref="A701:H701 C130:E138 C182:E190 A831:H831 C325:E333 A805:H805 C338:E346 C351:E359 C364:E372 C377:E385 C390:E398 A753:H753 A766:H766 C403:E411 C416:E424 C429:E437 C442:E450 C455:E463 C468:E476 A727:H727 C481:E489 C494:E502 C507:E515 C520:E528 C533:E541 C546:E554 C559:E567 C585:E593 C572:E580 C598:E606 C611:E619 C624:E632 C637:E645 C650:E658 C663:E671 C676:E684 C689:E697 C702:E710 C715:E723 C728:E736 C741:E749 C754:E762 C767:E775 C780:E788 C793:E801 C806:E814 C819:E827 C832:E840 C845:E853 A714:H714 C858:E866 A857:H857 A129:H129 A181:H181 A844:H844 A324:H324 A818:H818 A337:H337 A350:H350 A363:H363 A376:H376 A389:H389 A779:H779 A792:H792 A402:H402 A415:H415 A428:H428 A441:H441 A454:H454 A467:H467 A740:H740 A480:H480 A493:H493 A506:H506 A519:H519 A532:H532 A545:H545 A558:H558 A584:H584 A571:H571 A597:H597 A610:H610 A623:H623 A636:H636 A649:H649 A662:H662 A675:H675 A688:H688 C14:E21" name="Rango1_2_1_1"/>
    <protectedRange sqref="A13:H13 A116:H125 A25:H34 A38:H47 A64:H73 A77:H86 A90:H99 A142:H151 A155:H164 A168:H177 A194:H203 A207:H216 A220:H229 A233:H242 A246:H255 A259:H268 A272:H281 A285:H294 A298:H307 A311:H320 A51:H60 A103:H112" name="Rango1_2_1_1_1"/>
  </protectedRanges>
  <customSheetViews>
    <customSheetView guid="{C623EDA4-B184-4DB6-84AC-AADE16BC56FB}" topLeftCell="A30">
      <selection activeCell="G54" sqref="G54"/>
      <pageMargins left="0.70866141732283472" right="0.70866141732283472" top="1.5354330708661419" bottom="0.74803149606299213" header="0" footer="0.11811023622047245"/>
      <pageSetup scale="75" orientation="landscape" r:id="rId1"/>
      <headerFooter>
        <oddHeader xml:space="preserve">&amp;C&amp;G
&amp;"-,Negrita"&amp;14GOBERNACION DEL HUILA&amp;11
&amp;13SECRETARIA DE EDUCACION
&amp;10PROCESO DE INSPECCION Y VIGILANCA&amp;R&amp;"-,Negrita"&amp;10   </oddHeader>
      </headerFooter>
    </customSheetView>
  </customSheetViews>
  <mergeCells count="146">
    <mergeCell ref="A217:H217"/>
    <mergeCell ref="A764:N764"/>
    <mergeCell ref="A218:N218"/>
    <mergeCell ref="A308:H308"/>
    <mergeCell ref="A842:N842"/>
    <mergeCell ref="A829:N829"/>
    <mergeCell ref="A816:N816"/>
    <mergeCell ref="A803:N803"/>
    <mergeCell ref="A790:N790"/>
    <mergeCell ref="A777:N777"/>
    <mergeCell ref="A569:N569"/>
    <mergeCell ref="A581:H581"/>
    <mergeCell ref="A386:H386"/>
    <mergeCell ref="A399:H399"/>
    <mergeCell ref="A400:N400"/>
    <mergeCell ref="A387:N387"/>
    <mergeCell ref="A464:H464"/>
    <mergeCell ref="A477:H477"/>
    <mergeCell ref="A425:H425"/>
    <mergeCell ref="A438:H438"/>
    <mergeCell ref="A451:H451"/>
    <mergeCell ref="A737:H737"/>
    <mergeCell ref="A750:H750"/>
    <mergeCell ref="A270:N270"/>
    <mergeCell ref="A192:N192"/>
    <mergeCell ref="A179:N179"/>
    <mergeCell ref="A166:N166"/>
    <mergeCell ref="A153:N153"/>
    <mergeCell ref="A1:N1"/>
    <mergeCell ref="A2:N2"/>
    <mergeCell ref="A3:N3"/>
    <mergeCell ref="A4:N4"/>
    <mergeCell ref="A5:N5"/>
    <mergeCell ref="A7:N7"/>
    <mergeCell ref="A8:N8"/>
    <mergeCell ref="A9:N9"/>
    <mergeCell ref="A127:N127"/>
    <mergeCell ref="A11:N11"/>
    <mergeCell ref="A23:N23"/>
    <mergeCell ref="A36:N36"/>
    <mergeCell ref="A88:N88"/>
    <mergeCell ref="A114:N114"/>
    <mergeCell ref="A113:H113"/>
    <mergeCell ref="A101:N101"/>
    <mergeCell ref="A140:N140"/>
    <mergeCell ref="A165:H165"/>
    <mergeCell ref="A178:H178"/>
    <mergeCell ref="B885:I885"/>
    <mergeCell ref="A22:H22"/>
    <mergeCell ref="A35:H35"/>
    <mergeCell ref="A48:H48"/>
    <mergeCell ref="A87:H87"/>
    <mergeCell ref="A61:H61"/>
    <mergeCell ref="A74:H74"/>
    <mergeCell ref="A100:H100"/>
    <mergeCell ref="A126:H126"/>
    <mergeCell ref="A49:N49"/>
    <mergeCell ref="A62:N62"/>
    <mergeCell ref="A75:N75"/>
    <mergeCell ref="A191:H191"/>
    <mergeCell ref="A204:H204"/>
    <mergeCell ref="A139:H139"/>
    <mergeCell ref="A152:H152"/>
    <mergeCell ref="A751:N751"/>
    <mergeCell ref="A738:N738"/>
    <mergeCell ref="A725:N725"/>
    <mergeCell ref="A877:L877"/>
    <mergeCell ref="A884:H884"/>
    <mergeCell ref="A205:N205"/>
    <mergeCell ref="A230:H230"/>
    <mergeCell ref="A243:H243"/>
    <mergeCell ref="A257:N257"/>
    <mergeCell ref="A283:N283"/>
    <mergeCell ref="A360:H360"/>
    <mergeCell ref="A373:H373"/>
    <mergeCell ref="A334:H334"/>
    <mergeCell ref="A347:H347"/>
    <mergeCell ref="A321:H321"/>
    <mergeCell ref="A282:H282"/>
    <mergeCell ref="A295:H295"/>
    <mergeCell ref="A322:N322"/>
    <mergeCell ref="A256:H256"/>
    <mergeCell ref="A269:H269"/>
    <mergeCell ref="A309:N309"/>
    <mergeCell ref="A296:N296"/>
    <mergeCell ref="A361:N361"/>
    <mergeCell ref="A348:N348"/>
    <mergeCell ref="A244:N244"/>
    <mergeCell ref="A231:N231"/>
    <mergeCell ref="A647:N647"/>
    <mergeCell ref="A594:H594"/>
    <mergeCell ref="A595:N595"/>
    <mergeCell ref="A335:N335"/>
    <mergeCell ref="A490:H490"/>
    <mergeCell ref="A503:H503"/>
    <mergeCell ref="A530:N530"/>
    <mergeCell ref="A517:N517"/>
    <mergeCell ref="A504:N504"/>
    <mergeCell ref="A491:N491"/>
    <mergeCell ref="A478:N478"/>
    <mergeCell ref="A542:H542"/>
    <mergeCell ref="A413:N413"/>
    <mergeCell ref="A465:N465"/>
    <mergeCell ref="A452:N452"/>
    <mergeCell ref="A439:N439"/>
    <mergeCell ref="A426:N426"/>
    <mergeCell ref="A412:H412"/>
    <mergeCell ref="A374:N374"/>
    <mergeCell ref="A555:H555"/>
    <mergeCell ref="A516:H516"/>
    <mergeCell ref="A529:H529"/>
    <mergeCell ref="A568:H568"/>
    <mergeCell ref="A789:H789"/>
    <mergeCell ref="A582:N582"/>
    <mergeCell ref="A556:N556"/>
    <mergeCell ref="A543:N543"/>
    <mergeCell ref="A646:H646"/>
    <mergeCell ref="A607:H607"/>
    <mergeCell ref="A620:H620"/>
    <mergeCell ref="A633:H633"/>
    <mergeCell ref="A634:N634"/>
    <mergeCell ref="A621:N621"/>
    <mergeCell ref="A608:N608"/>
    <mergeCell ref="A659:H659"/>
    <mergeCell ref="A711:H711"/>
    <mergeCell ref="A724:H724"/>
    <mergeCell ref="A672:H672"/>
    <mergeCell ref="A685:H685"/>
    <mergeCell ref="A698:H698"/>
    <mergeCell ref="A712:N712"/>
    <mergeCell ref="A699:N699"/>
    <mergeCell ref="A686:N686"/>
    <mergeCell ref="A673:N673"/>
    <mergeCell ref="A660:N660"/>
    <mergeCell ref="A776:H776"/>
    <mergeCell ref="C874:F874"/>
    <mergeCell ref="C876:F876"/>
    <mergeCell ref="A763:H763"/>
    <mergeCell ref="A867:H867"/>
    <mergeCell ref="A841:H841"/>
    <mergeCell ref="A854:H854"/>
    <mergeCell ref="A802:H802"/>
    <mergeCell ref="A815:H815"/>
    <mergeCell ref="A828:H828"/>
    <mergeCell ref="C875:D875"/>
    <mergeCell ref="A855:N855"/>
  </mergeCells>
  <pageMargins left="0.70866141732283472" right="0.70866141732283472" top="0.39" bottom="0.43" header="0" footer="0.11811023622047245"/>
  <pageSetup scale="75" orientation="landscape" r:id="rId2"/>
  <drawing r:id="rId3"/>
  <legacyDrawing r:id="rId4"/>
  <legacyDrawingHF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FF"/>
  </sheetPr>
  <dimension ref="A1:AG149"/>
  <sheetViews>
    <sheetView showGridLines="0" topLeftCell="A74" zoomScale="90" zoomScaleNormal="90" workbookViewId="0">
      <selection activeCell="E95" sqref="E95"/>
    </sheetView>
  </sheetViews>
  <sheetFormatPr baseColWidth="10" defaultColWidth="11.42578125" defaultRowHeight="12.75" x14ac:dyDescent="0.2"/>
  <cols>
    <col min="1" max="1" width="25.140625" style="49" customWidth="1"/>
    <col min="2" max="2" width="6.140625" style="49" bestFit="1" customWidth="1"/>
    <col min="3" max="3" width="5.7109375" style="49" customWidth="1"/>
    <col min="4" max="4" width="54.85546875" style="49" customWidth="1"/>
    <col min="5" max="5" width="16.42578125" style="49" customWidth="1"/>
    <col min="6" max="8" width="13.7109375" style="49" customWidth="1"/>
    <col min="9" max="9" width="17.5703125" style="49" customWidth="1"/>
    <col min="10" max="10" width="17.7109375" style="49" customWidth="1"/>
    <col min="11" max="11" width="14" style="49" customWidth="1"/>
    <col min="12" max="12" width="13.42578125" style="49" customWidth="1"/>
    <col min="13" max="13" width="12.42578125" style="49" customWidth="1"/>
    <col min="14" max="14" width="13" style="49" customWidth="1"/>
    <col min="15" max="15" width="14" style="49" customWidth="1"/>
    <col min="16" max="16" width="20.5703125" style="65" customWidth="1"/>
    <col min="17" max="17" width="15.5703125" style="49" customWidth="1"/>
    <col min="18" max="18" width="14.85546875" style="49" customWidth="1"/>
    <col min="19" max="19" width="15.42578125" style="49" customWidth="1"/>
    <col min="20" max="20" width="14.7109375" style="49" customWidth="1"/>
    <col min="21" max="21" width="16.42578125" style="49" customWidth="1"/>
    <col min="22" max="22" width="13.7109375" style="49" customWidth="1"/>
    <col min="23" max="23" width="14.7109375" style="49" customWidth="1"/>
    <col min="24" max="24" width="14" style="49" customWidth="1"/>
    <col min="25" max="25" width="15" style="49" customWidth="1"/>
    <col min="26" max="26" width="14.85546875" style="49" customWidth="1"/>
    <col min="27" max="27" width="17.5703125" style="49" customWidth="1"/>
    <col min="28" max="16384" width="11.42578125" style="49"/>
  </cols>
  <sheetData>
    <row r="1" spans="1:33" s="48" customFormat="1" ht="18.75" x14ac:dyDescent="0.3">
      <c r="A1" s="607" t="str">
        <f>'ANEXO No 1'!A1:T1</f>
        <v>INSTITUCIÓN EDUCATIVA EL TEJAR</v>
      </c>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50"/>
    </row>
    <row r="2" spans="1:33" ht="18.75" x14ac:dyDescent="0.3">
      <c r="A2" s="606" t="str">
        <f>'ANEXO No 1'!A2:T2</f>
        <v>MUNICIPIO DE TIMANA- HUILA</v>
      </c>
      <c r="B2" s="606"/>
      <c r="C2" s="606"/>
      <c r="D2" s="606"/>
      <c r="E2" s="606"/>
      <c r="F2" s="606"/>
      <c r="G2" s="606"/>
      <c r="H2" s="606"/>
      <c r="I2" s="606"/>
      <c r="J2" s="606"/>
      <c r="K2" s="606"/>
      <c r="L2" s="606"/>
      <c r="M2" s="606"/>
      <c r="N2" s="606"/>
      <c r="O2" s="606"/>
      <c r="P2" s="606"/>
      <c r="Q2" s="606"/>
      <c r="R2" s="606"/>
      <c r="S2" s="606"/>
      <c r="T2" s="606"/>
      <c r="U2" s="606"/>
      <c r="V2" s="606"/>
      <c r="W2" s="606"/>
      <c r="X2" s="606"/>
      <c r="Y2" s="606"/>
      <c r="Z2" s="606"/>
      <c r="AA2" s="606"/>
      <c r="AB2" s="48"/>
      <c r="AC2" s="48"/>
      <c r="AD2" s="48"/>
      <c r="AE2" s="48"/>
      <c r="AF2" s="48"/>
      <c r="AG2" s="48"/>
    </row>
    <row r="3" spans="1:33" s="1" customFormat="1" ht="18.75" x14ac:dyDescent="0.3">
      <c r="A3" s="606" t="str">
        <f>'ANEXO No 1'!A3:T3</f>
        <v>NIT: 891.101.470-5</v>
      </c>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row>
    <row r="4" spans="1:33" s="1" customFormat="1" ht="18.75" x14ac:dyDescent="0.3">
      <c r="A4" s="606" t="str">
        <f>'ANEXO No 1'!A4:T4</f>
        <v>CODIGO DANE No. 241807000427</v>
      </c>
      <c r="B4" s="606"/>
      <c r="C4" s="606"/>
      <c r="D4" s="606"/>
      <c r="E4" s="606"/>
      <c r="F4" s="606"/>
      <c r="G4" s="606"/>
      <c r="H4" s="606"/>
      <c r="I4" s="606"/>
      <c r="J4" s="606"/>
      <c r="K4" s="606"/>
      <c r="L4" s="606"/>
      <c r="M4" s="606"/>
      <c r="N4" s="606"/>
      <c r="O4" s="606"/>
      <c r="P4" s="606"/>
      <c r="Q4" s="606"/>
      <c r="R4" s="606"/>
      <c r="S4" s="606"/>
      <c r="T4" s="606"/>
      <c r="U4" s="606"/>
      <c r="V4" s="606"/>
      <c r="W4" s="606"/>
      <c r="X4" s="606"/>
      <c r="Y4" s="606"/>
      <c r="Z4" s="606"/>
      <c r="AA4" s="606"/>
    </row>
    <row r="5" spans="1:33" s="1" customFormat="1" ht="18.75" x14ac:dyDescent="0.3">
      <c r="A5" s="606" t="str">
        <f>'ANEXO No 1'!A5:T5</f>
        <v>DIRECCION: VEREDA EL TEJAR TIMANA</v>
      </c>
      <c r="B5" s="606"/>
      <c r="C5" s="606"/>
      <c r="D5" s="606"/>
      <c r="E5" s="606"/>
      <c r="F5" s="606"/>
      <c r="G5" s="606"/>
      <c r="H5" s="606"/>
      <c r="I5" s="606"/>
      <c r="J5" s="606"/>
      <c r="K5" s="606"/>
      <c r="L5" s="606"/>
      <c r="M5" s="606"/>
      <c r="N5" s="606"/>
      <c r="O5" s="606"/>
      <c r="P5" s="606"/>
      <c r="Q5" s="606"/>
      <c r="R5" s="606"/>
      <c r="S5" s="606"/>
      <c r="T5" s="606"/>
      <c r="U5" s="606"/>
      <c r="V5" s="606"/>
      <c r="W5" s="606"/>
      <c r="X5" s="606"/>
      <c r="Y5" s="606"/>
      <c r="Z5" s="606"/>
      <c r="AA5" s="606"/>
    </row>
    <row r="6" spans="1:33" ht="18.75" x14ac:dyDescent="0.3">
      <c r="A6" s="51"/>
      <c r="B6" s="51"/>
      <c r="C6" s="51"/>
      <c r="D6" s="52"/>
      <c r="E6" s="52"/>
      <c r="F6" s="52"/>
      <c r="G6" s="52"/>
      <c r="H6" s="52"/>
      <c r="I6" s="52"/>
      <c r="J6" s="52"/>
      <c r="K6" s="52"/>
      <c r="L6" s="52"/>
      <c r="M6" s="52"/>
      <c r="N6" s="52"/>
      <c r="O6" s="52"/>
      <c r="P6" s="264"/>
      <c r="Q6" s="52"/>
      <c r="R6" s="52"/>
      <c r="S6" s="52"/>
      <c r="T6" s="52"/>
      <c r="U6" s="52"/>
      <c r="V6" s="52"/>
      <c r="W6" s="52"/>
      <c r="X6" s="52"/>
      <c r="Y6" s="52"/>
      <c r="Z6" s="52"/>
      <c r="AA6" s="51"/>
    </row>
    <row r="7" spans="1:33" ht="15.75" x14ac:dyDescent="0.25">
      <c r="A7" s="616" t="s">
        <v>503</v>
      </c>
      <c r="B7" s="616"/>
      <c r="C7" s="616"/>
      <c r="D7" s="616"/>
      <c r="E7" s="616"/>
      <c r="F7" s="616"/>
      <c r="G7" s="616"/>
      <c r="H7" s="616"/>
      <c r="I7" s="616"/>
      <c r="J7" s="616"/>
      <c r="K7" s="616"/>
      <c r="L7" s="616"/>
      <c r="M7" s="616"/>
      <c r="N7" s="616"/>
      <c r="O7" s="616"/>
      <c r="P7" s="616"/>
      <c r="Q7" s="616"/>
      <c r="R7" s="616"/>
      <c r="S7" s="616"/>
      <c r="T7" s="616"/>
      <c r="U7" s="616"/>
      <c r="V7" s="616"/>
      <c r="W7" s="616"/>
      <c r="X7" s="616"/>
      <c r="Y7" s="616"/>
      <c r="Z7" s="616"/>
      <c r="AA7" s="616"/>
    </row>
    <row r="8" spans="1:33" ht="15.75" x14ac:dyDescent="0.25">
      <c r="A8" s="615" t="s">
        <v>497</v>
      </c>
      <c r="B8" s="615"/>
      <c r="C8" s="615"/>
      <c r="D8" s="615"/>
      <c r="E8" s="615"/>
      <c r="F8" s="615"/>
      <c r="G8" s="615"/>
      <c r="H8" s="615"/>
      <c r="I8" s="615"/>
      <c r="J8" s="615"/>
      <c r="K8" s="615"/>
      <c r="L8" s="615"/>
      <c r="M8" s="615"/>
      <c r="N8" s="615"/>
      <c r="O8" s="615"/>
      <c r="P8" s="615"/>
      <c r="Q8" s="615"/>
      <c r="R8" s="615"/>
      <c r="S8" s="615"/>
      <c r="T8" s="615"/>
      <c r="U8" s="615"/>
      <c r="V8" s="615"/>
      <c r="W8" s="615"/>
      <c r="X8" s="615"/>
      <c r="Y8" s="615"/>
      <c r="Z8" s="615"/>
      <c r="AA8" s="615"/>
      <c r="AB8" s="53"/>
    </row>
    <row r="9" spans="1:33" ht="15.75" x14ac:dyDescent="0.25">
      <c r="A9" s="615" t="str">
        <f>'ANEXO No 1'!A9:T9</f>
        <v>VIGENCIA 2026</v>
      </c>
      <c r="B9" s="615"/>
      <c r="C9" s="615"/>
      <c r="D9" s="615"/>
      <c r="E9" s="615"/>
      <c r="F9" s="615"/>
      <c r="G9" s="615"/>
      <c r="H9" s="615"/>
      <c r="I9" s="615"/>
      <c r="J9" s="615"/>
      <c r="K9" s="615"/>
      <c r="L9" s="615"/>
      <c r="M9" s="615"/>
      <c r="N9" s="615"/>
      <c r="O9" s="615"/>
      <c r="P9" s="615"/>
      <c r="Q9" s="615"/>
      <c r="R9" s="615"/>
      <c r="S9" s="615"/>
      <c r="T9" s="615"/>
      <c r="U9" s="615"/>
      <c r="V9" s="615"/>
      <c r="W9" s="615"/>
      <c r="X9" s="615"/>
      <c r="Y9" s="615"/>
      <c r="Z9" s="615"/>
      <c r="AA9" s="615"/>
      <c r="AB9" s="53"/>
    </row>
    <row r="10" spans="1:33" ht="15.75" x14ac:dyDescent="0.25">
      <c r="D10" s="39"/>
      <c r="E10" s="39"/>
      <c r="F10" s="39"/>
      <c r="G10" s="39"/>
      <c r="H10" s="39"/>
      <c r="I10" s="39"/>
      <c r="J10" s="39"/>
      <c r="K10" s="39"/>
      <c r="L10" s="39"/>
      <c r="M10" s="39"/>
      <c r="N10" s="39"/>
      <c r="O10" s="39"/>
      <c r="P10" s="265"/>
      <c r="Q10" s="39"/>
      <c r="R10" s="39"/>
      <c r="S10" s="39"/>
      <c r="T10" s="39"/>
      <c r="U10" s="39"/>
      <c r="V10" s="39"/>
      <c r="W10" s="39"/>
      <c r="X10" s="39"/>
      <c r="Y10" s="39"/>
      <c r="Z10" s="39"/>
      <c r="AA10" s="39"/>
      <c r="AB10" s="53"/>
    </row>
    <row r="11" spans="1:33" ht="21" x14ac:dyDescent="0.35">
      <c r="D11" s="39"/>
      <c r="E11" s="39"/>
      <c r="F11" s="39"/>
      <c r="G11" s="39"/>
      <c r="H11" s="39"/>
      <c r="I11" s="39"/>
      <c r="J11" s="17" t="s">
        <v>82</v>
      </c>
      <c r="K11" s="452" t="str">
        <f>'ANEXO No 1'!H11</f>
        <v>X</v>
      </c>
      <c r="L11" s="75" t="s">
        <v>83</v>
      </c>
      <c r="M11" s="452">
        <f>'ANEXO No 1'!J11</f>
        <v>0</v>
      </c>
      <c r="N11" s="75" t="s">
        <v>84</v>
      </c>
      <c r="O11" s="452">
        <f>'ANEXO No 1'!M11</f>
        <v>0</v>
      </c>
      <c r="P11" s="266" t="s">
        <v>85</v>
      </c>
      <c r="Q11" s="452">
        <f>'ANEXO No 1'!O11</f>
        <v>0</v>
      </c>
      <c r="R11" s="39"/>
      <c r="S11" s="39"/>
      <c r="T11" s="39"/>
      <c r="U11" s="39"/>
      <c r="V11" s="39"/>
      <c r="W11" s="39"/>
      <c r="X11" s="39"/>
      <c r="Y11" s="39"/>
      <c r="Z11" s="39"/>
      <c r="AA11" s="39"/>
      <c r="AB11" s="53"/>
    </row>
    <row r="12" spans="1:33" ht="15.75" x14ac:dyDescent="0.25">
      <c r="D12" s="39"/>
      <c r="E12" s="39"/>
      <c r="F12" s="39"/>
      <c r="G12" s="39"/>
      <c r="H12" s="39"/>
      <c r="I12" s="39"/>
      <c r="J12" s="39"/>
      <c r="K12" s="39"/>
      <c r="L12" s="39"/>
      <c r="M12" s="39"/>
      <c r="N12" s="39"/>
      <c r="O12" s="39"/>
      <c r="P12" s="265"/>
      <c r="Q12" s="39"/>
      <c r="R12" s="39"/>
      <c r="S12" s="39"/>
      <c r="T12" s="39"/>
      <c r="U12" s="39"/>
      <c r="V12" s="39"/>
      <c r="W12" s="39"/>
      <c r="X12" s="39"/>
      <c r="Y12" s="39"/>
      <c r="Z12" s="39"/>
      <c r="AA12" s="39"/>
      <c r="AB12" s="53"/>
    </row>
    <row r="13" spans="1:33" ht="15.75" customHeight="1" thickBot="1" x14ac:dyDescent="0.25">
      <c r="D13" s="54"/>
      <c r="E13" s="54"/>
      <c r="F13" s="54"/>
      <c r="G13" s="54"/>
      <c r="H13" s="54"/>
      <c r="I13" s="54"/>
      <c r="J13" s="54"/>
      <c r="K13" s="54"/>
      <c r="L13" s="54"/>
      <c r="M13" s="54"/>
      <c r="N13" s="54"/>
      <c r="O13" s="54"/>
      <c r="P13" s="267"/>
      <c r="Q13" s="54"/>
      <c r="R13" s="54"/>
      <c r="S13" s="54"/>
      <c r="T13" s="54"/>
      <c r="U13" s="54"/>
      <c r="V13" s="54"/>
      <c r="W13" s="54"/>
      <c r="X13" s="54"/>
      <c r="Y13" s="54"/>
      <c r="Z13" s="54"/>
      <c r="AA13" s="55"/>
      <c r="AB13" s="48"/>
    </row>
    <row r="14" spans="1:33" s="73" customFormat="1" ht="25.5" customHeight="1" x14ac:dyDescent="0.25">
      <c r="A14" s="621" t="s">
        <v>409</v>
      </c>
      <c r="B14" s="621" t="s">
        <v>410</v>
      </c>
      <c r="C14" s="621" t="s">
        <v>411</v>
      </c>
      <c r="D14" s="621" t="s">
        <v>412</v>
      </c>
      <c r="E14" s="576" t="s">
        <v>479</v>
      </c>
      <c r="F14" s="625" t="s">
        <v>6</v>
      </c>
      <c r="G14" s="626"/>
      <c r="H14" s="626"/>
      <c r="I14" s="627"/>
      <c r="J14" s="622" t="s">
        <v>484</v>
      </c>
      <c r="K14" s="591" t="s">
        <v>65</v>
      </c>
      <c r="L14" s="592"/>
      <c r="M14" s="592"/>
      <c r="N14" s="592"/>
      <c r="O14" s="593"/>
      <c r="P14" s="623" t="s">
        <v>50</v>
      </c>
      <c r="Q14" s="628" t="s">
        <v>40</v>
      </c>
      <c r="R14" s="629"/>
      <c r="S14" s="629"/>
      <c r="T14" s="629"/>
      <c r="U14" s="630"/>
      <c r="V14" s="631" t="s">
        <v>51</v>
      </c>
      <c r="W14" s="632"/>
      <c r="X14" s="632"/>
      <c r="Y14" s="632"/>
      <c r="Z14" s="632"/>
      <c r="AA14" s="620" t="s">
        <v>38</v>
      </c>
    </row>
    <row r="15" spans="1:33" s="73" customFormat="1" ht="30.75" customHeight="1" thickBot="1" x14ac:dyDescent="0.3">
      <c r="A15" s="621"/>
      <c r="B15" s="621"/>
      <c r="C15" s="621"/>
      <c r="D15" s="621"/>
      <c r="E15" s="576"/>
      <c r="F15" s="88" t="s">
        <v>480</v>
      </c>
      <c r="G15" s="88" t="s">
        <v>481</v>
      </c>
      <c r="H15" s="88" t="s">
        <v>482</v>
      </c>
      <c r="I15" s="88" t="s">
        <v>483</v>
      </c>
      <c r="J15" s="622"/>
      <c r="K15" s="508" t="s">
        <v>46</v>
      </c>
      <c r="L15" s="508" t="s">
        <v>47</v>
      </c>
      <c r="M15" s="508" t="s">
        <v>48</v>
      </c>
      <c r="N15" s="508" t="s">
        <v>49</v>
      </c>
      <c r="O15" s="508" t="s">
        <v>9</v>
      </c>
      <c r="P15" s="624"/>
      <c r="Q15" s="492" t="s">
        <v>46</v>
      </c>
      <c r="R15" s="492" t="s">
        <v>47</v>
      </c>
      <c r="S15" s="492" t="s">
        <v>48</v>
      </c>
      <c r="T15" s="492" t="s">
        <v>49</v>
      </c>
      <c r="U15" s="492" t="s">
        <v>9</v>
      </c>
      <c r="V15" s="496" t="s">
        <v>46</v>
      </c>
      <c r="W15" s="496" t="s">
        <v>47</v>
      </c>
      <c r="X15" s="496" t="s">
        <v>48</v>
      </c>
      <c r="Y15" s="496" t="s">
        <v>49</v>
      </c>
      <c r="Z15" s="497" t="s">
        <v>9</v>
      </c>
      <c r="AA15" s="620"/>
    </row>
    <row r="16" spans="1:33" ht="15.75" customHeight="1" x14ac:dyDescent="0.2">
      <c r="A16" s="366" t="s">
        <v>223</v>
      </c>
      <c r="B16" s="361">
        <v>1</v>
      </c>
      <c r="C16" s="361" t="s">
        <v>27</v>
      </c>
      <c r="D16" s="367" t="s">
        <v>224</v>
      </c>
      <c r="E16" s="368">
        <f>+E17</f>
        <v>1438000</v>
      </c>
      <c r="F16" s="368">
        <f t="shared" ref="F16:I16" si="0">+F17</f>
        <v>0</v>
      </c>
      <c r="G16" s="368">
        <f t="shared" si="0"/>
        <v>0</v>
      </c>
      <c r="H16" s="368">
        <f t="shared" si="0"/>
        <v>0</v>
      </c>
      <c r="I16" s="368">
        <f t="shared" si="0"/>
        <v>0</v>
      </c>
      <c r="J16" s="368">
        <f>+J17</f>
        <v>1438000</v>
      </c>
      <c r="K16" s="368">
        <f t="shared" ref="K16:AA16" si="1">+K17</f>
        <v>0</v>
      </c>
      <c r="L16" s="368">
        <f t="shared" si="1"/>
        <v>0</v>
      </c>
      <c r="M16" s="368">
        <f t="shared" si="1"/>
        <v>0</v>
      </c>
      <c r="N16" s="368">
        <f t="shared" si="1"/>
        <v>0</v>
      </c>
      <c r="O16" s="368">
        <f t="shared" si="1"/>
        <v>0</v>
      </c>
      <c r="P16" s="368">
        <f t="shared" si="1"/>
        <v>0</v>
      </c>
      <c r="Q16" s="368">
        <f t="shared" si="1"/>
        <v>0</v>
      </c>
      <c r="R16" s="368">
        <f t="shared" si="1"/>
        <v>0</v>
      </c>
      <c r="S16" s="368">
        <f t="shared" si="1"/>
        <v>0</v>
      </c>
      <c r="T16" s="368">
        <f t="shared" si="1"/>
        <v>0</v>
      </c>
      <c r="U16" s="368">
        <f t="shared" si="1"/>
        <v>0</v>
      </c>
      <c r="V16" s="368">
        <f t="shared" si="1"/>
        <v>0</v>
      </c>
      <c r="W16" s="368">
        <f t="shared" si="1"/>
        <v>0</v>
      </c>
      <c r="X16" s="368">
        <f t="shared" si="1"/>
        <v>0</v>
      </c>
      <c r="Y16" s="368">
        <f t="shared" si="1"/>
        <v>0</v>
      </c>
      <c r="Z16" s="368">
        <f t="shared" si="1"/>
        <v>0</v>
      </c>
      <c r="AA16" s="369">
        <f t="shared" si="1"/>
        <v>1438000</v>
      </c>
    </row>
    <row r="17" spans="1:27" ht="15.75" customHeight="1" x14ac:dyDescent="0.2">
      <c r="A17" s="93" t="s">
        <v>225</v>
      </c>
      <c r="B17" s="94">
        <v>2</v>
      </c>
      <c r="C17" s="94" t="s">
        <v>27</v>
      </c>
      <c r="D17" s="95" t="s">
        <v>226</v>
      </c>
      <c r="E17" s="254">
        <f t="shared" ref="E17:AA17" si="2">+E18+E111</f>
        <v>1438000</v>
      </c>
      <c r="F17" s="254">
        <f t="shared" si="2"/>
        <v>0</v>
      </c>
      <c r="G17" s="254">
        <f t="shared" si="2"/>
        <v>0</v>
      </c>
      <c r="H17" s="254">
        <f t="shared" si="2"/>
        <v>0</v>
      </c>
      <c r="I17" s="254">
        <f t="shared" si="2"/>
        <v>0</v>
      </c>
      <c r="J17" s="254">
        <f t="shared" si="2"/>
        <v>1438000</v>
      </c>
      <c r="K17" s="254">
        <f t="shared" si="2"/>
        <v>0</v>
      </c>
      <c r="L17" s="254">
        <f t="shared" si="2"/>
        <v>0</v>
      </c>
      <c r="M17" s="254">
        <f t="shared" si="2"/>
        <v>0</v>
      </c>
      <c r="N17" s="254">
        <f t="shared" si="2"/>
        <v>0</v>
      </c>
      <c r="O17" s="254">
        <f t="shared" si="2"/>
        <v>0</v>
      </c>
      <c r="P17" s="254">
        <f t="shared" si="2"/>
        <v>0</v>
      </c>
      <c r="Q17" s="254">
        <f t="shared" si="2"/>
        <v>0</v>
      </c>
      <c r="R17" s="254">
        <f t="shared" si="2"/>
        <v>0</v>
      </c>
      <c r="S17" s="254">
        <f t="shared" si="2"/>
        <v>0</v>
      </c>
      <c r="T17" s="254">
        <f t="shared" si="2"/>
        <v>0</v>
      </c>
      <c r="U17" s="254">
        <f t="shared" si="2"/>
        <v>0</v>
      </c>
      <c r="V17" s="254">
        <f t="shared" si="2"/>
        <v>0</v>
      </c>
      <c r="W17" s="254">
        <f t="shared" si="2"/>
        <v>0</v>
      </c>
      <c r="X17" s="254">
        <f t="shared" si="2"/>
        <v>0</v>
      </c>
      <c r="Y17" s="254">
        <f t="shared" si="2"/>
        <v>0</v>
      </c>
      <c r="Z17" s="254">
        <f t="shared" si="2"/>
        <v>0</v>
      </c>
      <c r="AA17" s="254">
        <f t="shared" si="2"/>
        <v>1438000</v>
      </c>
    </row>
    <row r="18" spans="1:27" ht="15.75" customHeight="1" x14ac:dyDescent="0.2">
      <c r="A18" s="96" t="s">
        <v>227</v>
      </c>
      <c r="B18" s="97">
        <v>3</v>
      </c>
      <c r="C18" s="97" t="s">
        <v>27</v>
      </c>
      <c r="D18" s="98" t="s">
        <v>228</v>
      </c>
      <c r="E18" s="255">
        <f t="shared" ref="E18:AA18" si="3">+E19+E65</f>
        <v>1438000</v>
      </c>
      <c r="F18" s="255">
        <f t="shared" si="3"/>
        <v>0</v>
      </c>
      <c r="G18" s="255">
        <f t="shared" si="3"/>
        <v>0</v>
      </c>
      <c r="H18" s="255">
        <f t="shared" si="3"/>
        <v>0</v>
      </c>
      <c r="I18" s="255">
        <f t="shared" si="3"/>
        <v>0</v>
      </c>
      <c r="J18" s="255">
        <f t="shared" si="3"/>
        <v>1438000</v>
      </c>
      <c r="K18" s="255">
        <f t="shared" si="3"/>
        <v>0</v>
      </c>
      <c r="L18" s="255">
        <f t="shared" si="3"/>
        <v>0</v>
      </c>
      <c r="M18" s="255">
        <f t="shared" si="3"/>
        <v>0</v>
      </c>
      <c r="N18" s="255">
        <f t="shared" si="3"/>
        <v>0</v>
      </c>
      <c r="O18" s="255">
        <f t="shared" si="3"/>
        <v>0</v>
      </c>
      <c r="P18" s="255">
        <f t="shared" si="3"/>
        <v>0</v>
      </c>
      <c r="Q18" s="255">
        <f t="shared" si="3"/>
        <v>0</v>
      </c>
      <c r="R18" s="255">
        <f t="shared" si="3"/>
        <v>0</v>
      </c>
      <c r="S18" s="255">
        <f t="shared" si="3"/>
        <v>0</v>
      </c>
      <c r="T18" s="255">
        <f t="shared" si="3"/>
        <v>0</v>
      </c>
      <c r="U18" s="255">
        <f t="shared" si="3"/>
        <v>0</v>
      </c>
      <c r="V18" s="255">
        <f t="shared" si="3"/>
        <v>0</v>
      </c>
      <c r="W18" s="255">
        <f t="shared" si="3"/>
        <v>0</v>
      </c>
      <c r="X18" s="255">
        <f t="shared" si="3"/>
        <v>0</v>
      </c>
      <c r="Y18" s="255">
        <f t="shared" si="3"/>
        <v>0</v>
      </c>
      <c r="Z18" s="255">
        <f t="shared" si="3"/>
        <v>0</v>
      </c>
      <c r="AA18" s="255">
        <f t="shared" si="3"/>
        <v>1438000</v>
      </c>
    </row>
    <row r="19" spans="1:27" ht="15.75" customHeight="1" x14ac:dyDescent="0.2">
      <c r="A19" s="99" t="s">
        <v>229</v>
      </c>
      <c r="B19" s="100">
        <v>4</v>
      </c>
      <c r="C19" s="100" t="s">
        <v>27</v>
      </c>
      <c r="D19" s="101" t="s">
        <v>230</v>
      </c>
      <c r="E19" s="256">
        <f t="shared" ref="E19:AA19" si="4">+E20+E43+E53</f>
        <v>0</v>
      </c>
      <c r="F19" s="256">
        <f t="shared" si="4"/>
        <v>0</v>
      </c>
      <c r="G19" s="256">
        <f t="shared" si="4"/>
        <v>0</v>
      </c>
      <c r="H19" s="256">
        <f t="shared" si="4"/>
        <v>0</v>
      </c>
      <c r="I19" s="256">
        <f t="shared" si="4"/>
        <v>0</v>
      </c>
      <c r="J19" s="256">
        <f t="shared" si="4"/>
        <v>0</v>
      </c>
      <c r="K19" s="256">
        <f t="shared" si="4"/>
        <v>0</v>
      </c>
      <c r="L19" s="256">
        <f t="shared" si="4"/>
        <v>0</v>
      </c>
      <c r="M19" s="256">
        <f t="shared" si="4"/>
        <v>0</v>
      </c>
      <c r="N19" s="256">
        <f t="shared" si="4"/>
        <v>0</v>
      </c>
      <c r="O19" s="256">
        <f t="shared" si="4"/>
        <v>0</v>
      </c>
      <c r="P19" s="256">
        <f t="shared" si="4"/>
        <v>0</v>
      </c>
      <c r="Q19" s="256">
        <f t="shared" si="4"/>
        <v>0</v>
      </c>
      <c r="R19" s="256">
        <f t="shared" si="4"/>
        <v>0</v>
      </c>
      <c r="S19" s="256">
        <f t="shared" si="4"/>
        <v>0</v>
      </c>
      <c r="T19" s="256">
        <f t="shared" si="4"/>
        <v>0</v>
      </c>
      <c r="U19" s="256">
        <f t="shared" si="4"/>
        <v>0</v>
      </c>
      <c r="V19" s="256">
        <f t="shared" si="4"/>
        <v>0</v>
      </c>
      <c r="W19" s="256">
        <f t="shared" si="4"/>
        <v>0</v>
      </c>
      <c r="X19" s="256">
        <f t="shared" si="4"/>
        <v>0</v>
      </c>
      <c r="Y19" s="256">
        <f t="shared" si="4"/>
        <v>0</v>
      </c>
      <c r="Z19" s="256">
        <f t="shared" si="4"/>
        <v>0</v>
      </c>
      <c r="AA19" s="256">
        <f t="shared" si="4"/>
        <v>0</v>
      </c>
    </row>
    <row r="20" spans="1:27" ht="15.75" customHeight="1" x14ac:dyDescent="0.2">
      <c r="A20" s="102" t="s">
        <v>231</v>
      </c>
      <c r="B20" s="103">
        <v>5</v>
      </c>
      <c r="C20" s="103" t="s">
        <v>27</v>
      </c>
      <c r="D20" s="104" t="s">
        <v>232</v>
      </c>
      <c r="E20" s="257">
        <f>+E21</f>
        <v>0</v>
      </c>
      <c r="F20" s="257">
        <f t="shared" ref="F20:AA20" si="5">+F21</f>
        <v>0</v>
      </c>
      <c r="G20" s="257">
        <f t="shared" si="5"/>
        <v>0</v>
      </c>
      <c r="H20" s="257">
        <f t="shared" si="5"/>
        <v>0</v>
      </c>
      <c r="I20" s="257">
        <f t="shared" si="5"/>
        <v>0</v>
      </c>
      <c r="J20" s="257">
        <f t="shared" si="5"/>
        <v>0</v>
      </c>
      <c r="K20" s="257">
        <f t="shared" si="5"/>
        <v>0</v>
      </c>
      <c r="L20" s="257">
        <f t="shared" si="5"/>
        <v>0</v>
      </c>
      <c r="M20" s="257">
        <f t="shared" si="5"/>
        <v>0</v>
      </c>
      <c r="N20" s="257">
        <f t="shared" si="5"/>
        <v>0</v>
      </c>
      <c r="O20" s="257">
        <f t="shared" si="5"/>
        <v>0</v>
      </c>
      <c r="P20" s="257">
        <f t="shared" si="5"/>
        <v>0</v>
      </c>
      <c r="Q20" s="257">
        <f t="shared" si="5"/>
        <v>0</v>
      </c>
      <c r="R20" s="257">
        <f t="shared" si="5"/>
        <v>0</v>
      </c>
      <c r="S20" s="257">
        <f t="shared" si="5"/>
        <v>0</v>
      </c>
      <c r="T20" s="257">
        <f t="shared" si="5"/>
        <v>0</v>
      </c>
      <c r="U20" s="257">
        <f t="shared" si="5"/>
        <v>0</v>
      </c>
      <c r="V20" s="257">
        <f t="shared" si="5"/>
        <v>0</v>
      </c>
      <c r="W20" s="257">
        <f t="shared" si="5"/>
        <v>0</v>
      </c>
      <c r="X20" s="257">
        <f t="shared" si="5"/>
        <v>0</v>
      </c>
      <c r="Y20" s="257">
        <f t="shared" si="5"/>
        <v>0</v>
      </c>
      <c r="Z20" s="257">
        <f t="shared" si="5"/>
        <v>0</v>
      </c>
      <c r="AA20" s="257">
        <f t="shared" si="5"/>
        <v>0</v>
      </c>
    </row>
    <row r="21" spans="1:27" ht="15.75" customHeight="1" x14ac:dyDescent="0.2">
      <c r="A21" s="105" t="s">
        <v>233</v>
      </c>
      <c r="B21" s="106">
        <v>6</v>
      </c>
      <c r="C21" s="106" t="s">
        <v>27</v>
      </c>
      <c r="D21" s="105" t="s">
        <v>234</v>
      </c>
      <c r="E21" s="258">
        <f t="shared" ref="E21:AA21" si="6">+E22+E25+E30+E32+E39</f>
        <v>0</v>
      </c>
      <c r="F21" s="258">
        <f t="shared" si="6"/>
        <v>0</v>
      </c>
      <c r="G21" s="258">
        <f t="shared" si="6"/>
        <v>0</v>
      </c>
      <c r="H21" s="258">
        <f t="shared" si="6"/>
        <v>0</v>
      </c>
      <c r="I21" s="258">
        <f t="shared" si="6"/>
        <v>0</v>
      </c>
      <c r="J21" s="258">
        <f t="shared" si="6"/>
        <v>0</v>
      </c>
      <c r="K21" s="258">
        <f t="shared" si="6"/>
        <v>0</v>
      </c>
      <c r="L21" s="258">
        <f t="shared" si="6"/>
        <v>0</v>
      </c>
      <c r="M21" s="258">
        <f t="shared" si="6"/>
        <v>0</v>
      </c>
      <c r="N21" s="258">
        <f t="shared" si="6"/>
        <v>0</v>
      </c>
      <c r="O21" s="258">
        <f t="shared" si="6"/>
        <v>0</v>
      </c>
      <c r="P21" s="258">
        <f t="shared" si="6"/>
        <v>0</v>
      </c>
      <c r="Q21" s="258">
        <f t="shared" si="6"/>
        <v>0</v>
      </c>
      <c r="R21" s="258">
        <f t="shared" si="6"/>
        <v>0</v>
      </c>
      <c r="S21" s="258">
        <f t="shared" si="6"/>
        <v>0</v>
      </c>
      <c r="T21" s="258">
        <f t="shared" si="6"/>
        <v>0</v>
      </c>
      <c r="U21" s="258">
        <f t="shared" si="6"/>
        <v>0</v>
      </c>
      <c r="V21" s="258">
        <f t="shared" si="6"/>
        <v>0</v>
      </c>
      <c r="W21" s="258">
        <f t="shared" si="6"/>
        <v>0</v>
      </c>
      <c r="X21" s="258">
        <f t="shared" si="6"/>
        <v>0</v>
      </c>
      <c r="Y21" s="258">
        <f t="shared" si="6"/>
        <v>0</v>
      </c>
      <c r="Z21" s="258">
        <f t="shared" si="6"/>
        <v>0</v>
      </c>
      <c r="AA21" s="258">
        <f t="shared" si="6"/>
        <v>0</v>
      </c>
    </row>
    <row r="22" spans="1:27" ht="15.75" customHeight="1" x14ac:dyDescent="0.2">
      <c r="A22" s="107" t="s">
        <v>235</v>
      </c>
      <c r="B22" s="108">
        <v>7</v>
      </c>
      <c r="C22" s="108" t="s">
        <v>27</v>
      </c>
      <c r="D22" s="107" t="s">
        <v>236</v>
      </c>
      <c r="E22" s="259">
        <f>SUM(E23:E24)</f>
        <v>0</v>
      </c>
      <c r="F22" s="259">
        <f t="shared" ref="F22:I22" si="7">SUM(F23:F24)</f>
        <v>0</v>
      </c>
      <c r="G22" s="259">
        <f t="shared" si="7"/>
        <v>0</v>
      </c>
      <c r="H22" s="259">
        <f t="shared" si="7"/>
        <v>0</v>
      </c>
      <c r="I22" s="259">
        <f t="shared" si="7"/>
        <v>0</v>
      </c>
      <c r="J22" s="259">
        <f>SUM(J23:J24)</f>
        <v>0</v>
      </c>
      <c r="K22" s="259">
        <f t="shared" ref="K22:AA22" si="8">SUM(K23:K24)</f>
        <v>0</v>
      </c>
      <c r="L22" s="259">
        <f t="shared" si="8"/>
        <v>0</v>
      </c>
      <c r="M22" s="259">
        <f t="shared" si="8"/>
        <v>0</v>
      </c>
      <c r="N22" s="259">
        <f t="shared" si="8"/>
        <v>0</v>
      </c>
      <c r="O22" s="259">
        <f t="shared" si="8"/>
        <v>0</v>
      </c>
      <c r="P22" s="259">
        <f t="shared" si="8"/>
        <v>0</v>
      </c>
      <c r="Q22" s="259">
        <f t="shared" si="8"/>
        <v>0</v>
      </c>
      <c r="R22" s="259">
        <f t="shared" si="8"/>
        <v>0</v>
      </c>
      <c r="S22" s="259">
        <f t="shared" si="8"/>
        <v>0</v>
      </c>
      <c r="T22" s="259">
        <f t="shared" si="8"/>
        <v>0</v>
      </c>
      <c r="U22" s="259">
        <f t="shared" si="8"/>
        <v>0</v>
      </c>
      <c r="V22" s="259">
        <f t="shared" si="8"/>
        <v>0</v>
      </c>
      <c r="W22" s="259">
        <f t="shared" si="8"/>
        <v>0</v>
      </c>
      <c r="X22" s="259">
        <f t="shared" si="8"/>
        <v>0</v>
      </c>
      <c r="Y22" s="259">
        <f t="shared" si="8"/>
        <v>0</v>
      </c>
      <c r="Z22" s="259">
        <f t="shared" si="8"/>
        <v>0</v>
      </c>
      <c r="AA22" s="259">
        <f t="shared" si="8"/>
        <v>0</v>
      </c>
    </row>
    <row r="23" spans="1:27" ht="24.75" customHeight="1" x14ac:dyDescent="0.2">
      <c r="A23" s="109" t="s">
        <v>237</v>
      </c>
      <c r="B23" s="110">
        <v>8</v>
      </c>
      <c r="C23" s="110" t="s">
        <v>118</v>
      </c>
      <c r="D23" s="111" t="s">
        <v>238</v>
      </c>
      <c r="E23" s="482"/>
      <c r="F23" s="311"/>
      <c r="G23" s="311"/>
      <c r="H23" s="311"/>
      <c r="I23" s="311"/>
      <c r="J23" s="484">
        <f>+E23+F23-G23+H23-I23</f>
        <v>0</v>
      </c>
      <c r="K23" s="317"/>
      <c r="L23" s="317"/>
      <c r="M23" s="317"/>
      <c r="N23" s="317"/>
      <c r="O23" s="486">
        <f>SUM(K23:N23)</f>
        <v>0</v>
      </c>
      <c r="P23" s="489">
        <f>+'ANEXO No 5A'!I23</f>
        <v>0</v>
      </c>
      <c r="Q23" s="317"/>
      <c r="R23" s="317"/>
      <c r="S23" s="317"/>
      <c r="T23" s="317"/>
      <c r="U23" s="494">
        <f>SUM(Q23:T23)</f>
        <v>0</v>
      </c>
      <c r="V23" s="317"/>
      <c r="W23" s="317"/>
      <c r="X23" s="317"/>
      <c r="Y23" s="317"/>
      <c r="Z23" s="498">
        <f>SUM(V23:Y23)</f>
        <v>0</v>
      </c>
      <c r="AA23" s="500">
        <f t="shared" ref="AA23" si="9">+J23-P23</f>
        <v>0</v>
      </c>
    </row>
    <row r="24" spans="1:27" x14ac:dyDescent="0.2">
      <c r="A24" s="109" t="s">
        <v>239</v>
      </c>
      <c r="B24" s="112">
        <v>8</v>
      </c>
      <c r="C24" s="112" t="s">
        <v>118</v>
      </c>
      <c r="D24" s="113" t="s">
        <v>240</v>
      </c>
      <c r="E24" s="482"/>
      <c r="F24" s="311"/>
      <c r="G24" s="311"/>
      <c r="H24" s="311"/>
      <c r="I24" s="311"/>
      <c r="J24" s="484">
        <f>+E24+F24-G24+H24-I24</f>
        <v>0</v>
      </c>
      <c r="K24" s="317"/>
      <c r="L24" s="317"/>
      <c r="M24" s="317"/>
      <c r="N24" s="317"/>
      <c r="O24" s="486">
        <f>SUM(K24:N24)</f>
        <v>0</v>
      </c>
      <c r="P24" s="489">
        <f>+'ANEXO No 5A'!I36</f>
        <v>0</v>
      </c>
      <c r="Q24" s="317"/>
      <c r="R24" s="317"/>
      <c r="S24" s="317"/>
      <c r="T24" s="317"/>
      <c r="U24" s="494">
        <f>SUM(Q24:T24)</f>
        <v>0</v>
      </c>
      <c r="V24" s="317"/>
      <c r="W24" s="317"/>
      <c r="X24" s="317"/>
      <c r="Y24" s="317"/>
      <c r="Z24" s="498">
        <f>SUM(V24:Y24)</f>
        <v>0</v>
      </c>
      <c r="AA24" s="500">
        <f t="shared" ref="AA24:AA42" si="10">+J24-P24</f>
        <v>0</v>
      </c>
    </row>
    <row r="25" spans="1:27" ht="15.75" customHeight="1" x14ac:dyDescent="0.2">
      <c r="A25" s="107" t="s">
        <v>241</v>
      </c>
      <c r="B25" s="108">
        <v>7</v>
      </c>
      <c r="C25" s="108" t="s">
        <v>27</v>
      </c>
      <c r="D25" s="107" t="s">
        <v>242</v>
      </c>
      <c r="E25" s="259">
        <f t="shared" ref="E25:AA25" si="11">SUM(E26:E29)</f>
        <v>0</v>
      </c>
      <c r="F25" s="259">
        <f t="shared" si="11"/>
        <v>0</v>
      </c>
      <c r="G25" s="259">
        <f t="shared" si="11"/>
        <v>0</v>
      </c>
      <c r="H25" s="259">
        <f t="shared" si="11"/>
        <v>0</v>
      </c>
      <c r="I25" s="259">
        <f t="shared" si="11"/>
        <v>0</v>
      </c>
      <c r="J25" s="259">
        <f t="shared" si="11"/>
        <v>0</v>
      </c>
      <c r="K25" s="259">
        <f t="shared" si="11"/>
        <v>0</v>
      </c>
      <c r="L25" s="259">
        <f t="shared" si="11"/>
        <v>0</v>
      </c>
      <c r="M25" s="259">
        <f t="shared" si="11"/>
        <v>0</v>
      </c>
      <c r="N25" s="259">
        <f t="shared" si="11"/>
        <v>0</v>
      </c>
      <c r="O25" s="259">
        <f t="shared" si="11"/>
        <v>0</v>
      </c>
      <c r="P25" s="259">
        <f t="shared" si="11"/>
        <v>0</v>
      </c>
      <c r="Q25" s="259">
        <f t="shared" si="11"/>
        <v>0</v>
      </c>
      <c r="R25" s="259">
        <f t="shared" si="11"/>
        <v>0</v>
      </c>
      <c r="S25" s="259">
        <f t="shared" si="11"/>
        <v>0</v>
      </c>
      <c r="T25" s="259">
        <f t="shared" si="11"/>
        <v>0</v>
      </c>
      <c r="U25" s="259">
        <f t="shared" si="11"/>
        <v>0</v>
      </c>
      <c r="V25" s="259">
        <f t="shared" si="11"/>
        <v>0</v>
      </c>
      <c r="W25" s="259">
        <f t="shared" si="11"/>
        <v>0</v>
      </c>
      <c r="X25" s="259">
        <f t="shared" si="11"/>
        <v>0</v>
      </c>
      <c r="Y25" s="259">
        <f t="shared" si="11"/>
        <v>0</v>
      </c>
      <c r="Z25" s="259">
        <f t="shared" si="11"/>
        <v>0</v>
      </c>
      <c r="AA25" s="259">
        <f t="shared" si="11"/>
        <v>0</v>
      </c>
    </row>
    <row r="26" spans="1:27" ht="15.75" customHeight="1" x14ac:dyDescent="0.2">
      <c r="A26" s="114" t="s">
        <v>243</v>
      </c>
      <c r="B26" s="112">
        <v>8</v>
      </c>
      <c r="C26" s="112" t="s">
        <v>118</v>
      </c>
      <c r="D26" s="114" t="s">
        <v>244</v>
      </c>
      <c r="E26" s="482"/>
      <c r="F26" s="311"/>
      <c r="G26" s="311"/>
      <c r="H26" s="311"/>
      <c r="I26" s="311"/>
      <c r="J26" s="484">
        <f t="shared" ref="J26:J42" si="12">+E26+F26-G26+H26-I26</f>
        <v>0</v>
      </c>
      <c r="K26" s="317"/>
      <c r="L26" s="317"/>
      <c r="M26" s="317"/>
      <c r="N26" s="317"/>
      <c r="O26" s="486">
        <f t="shared" ref="O26:O42" si="13">SUM(K26:N26)</f>
        <v>0</v>
      </c>
      <c r="P26" s="489">
        <f>+'ANEXO No 5A'!I49</f>
        <v>0</v>
      </c>
      <c r="Q26" s="317"/>
      <c r="R26" s="317"/>
      <c r="S26" s="317"/>
      <c r="T26" s="317"/>
      <c r="U26" s="493">
        <f>SUM(Q26:T26)</f>
        <v>0</v>
      </c>
      <c r="V26" s="317"/>
      <c r="W26" s="317"/>
      <c r="X26" s="317"/>
      <c r="Y26" s="317"/>
      <c r="Z26" s="513">
        <f t="shared" ref="Z26:Z42" si="14">SUM(V26:Y26)</f>
        <v>0</v>
      </c>
      <c r="AA26" s="500">
        <f t="shared" si="10"/>
        <v>0</v>
      </c>
    </row>
    <row r="27" spans="1:27" ht="15.75" customHeight="1" x14ac:dyDescent="0.2">
      <c r="A27" s="114" t="s">
        <v>245</v>
      </c>
      <c r="B27" s="112">
        <v>8</v>
      </c>
      <c r="C27" s="112" t="s">
        <v>118</v>
      </c>
      <c r="D27" s="114" t="s">
        <v>246</v>
      </c>
      <c r="E27" s="482"/>
      <c r="F27" s="311"/>
      <c r="G27" s="311"/>
      <c r="H27" s="311"/>
      <c r="I27" s="311"/>
      <c r="J27" s="484">
        <f t="shared" si="12"/>
        <v>0</v>
      </c>
      <c r="K27" s="317"/>
      <c r="L27" s="317"/>
      <c r="M27" s="317"/>
      <c r="N27" s="317"/>
      <c r="O27" s="486">
        <f t="shared" si="13"/>
        <v>0</v>
      </c>
      <c r="P27" s="489">
        <f>+'ANEXO No 5A'!I62</f>
        <v>0</v>
      </c>
      <c r="Q27" s="317"/>
      <c r="R27" s="317"/>
      <c r="S27" s="317"/>
      <c r="T27" s="317"/>
      <c r="U27" s="493">
        <f>SUM(Q27:T27)</f>
        <v>0</v>
      </c>
      <c r="V27" s="317"/>
      <c r="W27" s="317"/>
      <c r="X27" s="317"/>
      <c r="Y27" s="317"/>
      <c r="Z27" s="513">
        <f t="shared" si="14"/>
        <v>0</v>
      </c>
      <c r="AA27" s="500">
        <f t="shared" si="10"/>
        <v>0</v>
      </c>
    </row>
    <row r="28" spans="1:27" ht="25.5" x14ac:dyDescent="0.2">
      <c r="A28" s="109" t="s">
        <v>247</v>
      </c>
      <c r="B28" s="110">
        <v>8</v>
      </c>
      <c r="C28" s="110" t="s">
        <v>118</v>
      </c>
      <c r="D28" s="111" t="s">
        <v>248</v>
      </c>
      <c r="E28" s="482"/>
      <c r="F28" s="311"/>
      <c r="G28" s="311"/>
      <c r="H28" s="311"/>
      <c r="I28" s="311"/>
      <c r="J28" s="484">
        <f t="shared" si="12"/>
        <v>0</v>
      </c>
      <c r="K28" s="317"/>
      <c r="L28" s="317"/>
      <c r="M28" s="317"/>
      <c r="N28" s="317"/>
      <c r="O28" s="486">
        <f t="shared" si="13"/>
        <v>0</v>
      </c>
      <c r="P28" s="489">
        <f>+'ANEXO No 5A'!I75</f>
        <v>0</v>
      </c>
      <c r="Q28" s="317"/>
      <c r="R28" s="317"/>
      <c r="S28" s="317"/>
      <c r="T28" s="317"/>
      <c r="U28" s="493">
        <f>SUM(Q28:T28)</f>
        <v>0</v>
      </c>
      <c r="V28" s="317"/>
      <c r="W28" s="317"/>
      <c r="X28" s="317"/>
      <c r="Y28" s="317"/>
      <c r="Z28" s="513">
        <f t="shared" si="14"/>
        <v>0</v>
      </c>
      <c r="AA28" s="500">
        <f t="shared" si="10"/>
        <v>0</v>
      </c>
    </row>
    <row r="29" spans="1:27" ht="15.75" customHeight="1" x14ac:dyDescent="0.2">
      <c r="A29" s="114" t="s">
        <v>249</v>
      </c>
      <c r="B29" s="112">
        <v>8</v>
      </c>
      <c r="C29" s="112" t="s">
        <v>118</v>
      </c>
      <c r="D29" s="114" t="s">
        <v>250</v>
      </c>
      <c r="E29" s="482">
        <v>0</v>
      </c>
      <c r="F29" s="311"/>
      <c r="G29" s="311"/>
      <c r="H29" s="311"/>
      <c r="I29" s="311"/>
      <c r="J29" s="484">
        <f t="shared" si="12"/>
        <v>0</v>
      </c>
      <c r="K29" s="317"/>
      <c r="L29" s="317"/>
      <c r="M29" s="317"/>
      <c r="N29" s="317"/>
      <c r="O29" s="486">
        <f t="shared" si="13"/>
        <v>0</v>
      </c>
      <c r="P29" s="489">
        <f>+'ANEXO No 5A'!I88</f>
        <v>0</v>
      </c>
      <c r="Q29" s="317"/>
      <c r="R29" s="317"/>
      <c r="S29" s="317"/>
      <c r="T29" s="317"/>
      <c r="U29" s="493">
        <f>SUM(Q29:T29)</f>
        <v>0</v>
      </c>
      <c r="V29" s="317"/>
      <c r="W29" s="317"/>
      <c r="X29" s="317"/>
      <c r="Y29" s="317"/>
      <c r="Z29" s="513">
        <f t="shared" si="14"/>
        <v>0</v>
      </c>
      <c r="AA29" s="500">
        <f t="shared" si="10"/>
        <v>0</v>
      </c>
    </row>
    <row r="30" spans="1:27" ht="15.75" customHeight="1" x14ac:dyDescent="0.2">
      <c r="A30" s="115" t="s">
        <v>251</v>
      </c>
      <c r="B30" s="116">
        <v>7</v>
      </c>
      <c r="C30" s="116" t="s">
        <v>27</v>
      </c>
      <c r="D30" s="117" t="s">
        <v>252</v>
      </c>
      <c r="E30" s="259">
        <f>SUM(E31)</f>
        <v>0</v>
      </c>
      <c r="F30" s="259">
        <f t="shared" ref="F30:AA30" si="15">SUM(F31)</f>
        <v>0</v>
      </c>
      <c r="G30" s="259">
        <f t="shared" si="15"/>
        <v>0</v>
      </c>
      <c r="H30" s="259">
        <f t="shared" si="15"/>
        <v>0</v>
      </c>
      <c r="I30" s="259">
        <f t="shared" si="15"/>
        <v>0</v>
      </c>
      <c r="J30" s="259">
        <f t="shared" si="15"/>
        <v>0</v>
      </c>
      <c r="K30" s="259">
        <f t="shared" si="15"/>
        <v>0</v>
      </c>
      <c r="L30" s="259">
        <f t="shared" si="15"/>
        <v>0</v>
      </c>
      <c r="M30" s="259">
        <f t="shared" si="15"/>
        <v>0</v>
      </c>
      <c r="N30" s="259">
        <f t="shared" si="15"/>
        <v>0</v>
      </c>
      <c r="O30" s="259">
        <f t="shared" si="15"/>
        <v>0</v>
      </c>
      <c r="P30" s="259">
        <f>SUM(P31)</f>
        <v>0</v>
      </c>
      <c r="Q30" s="259">
        <f t="shared" si="15"/>
        <v>0</v>
      </c>
      <c r="R30" s="259">
        <f t="shared" si="15"/>
        <v>0</v>
      </c>
      <c r="S30" s="259">
        <f t="shared" si="15"/>
        <v>0</v>
      </c>
      <c r="T30" s="259">
        <f t="shared" si="15"/>
        <v>0</v>
      </c>
      <c r="U30" s="259">
        <f t="shared" si="15"/>
        <v>0</v>
      </c>
      <c r="V30" s="259">
        <f t="shared" si="15"/>
        <v>0</v>
      </c>
      <c r="W30" s="259">
        <f t="shared" si="15"/>
        <v>0</v>
      </c>
      <c r="X30" s="259">
        <f t="shared" si="15"/>
        <v>0</v>
      </c>
      <c r="Y30" s="259">
        <f t="shared" si="15"/>
        <v>0</v>
      </c>
      <c r="Z30" s="259">
        <f t="shared" si="15"/>
        <v>0</v>
      </c>
      <c r="AA30" s="259">
        <f t="shared" si="15"/>
        <v>0</v>
      </c>
    </row>
    <row r="31" spans="1:27" ht="15.75" customHeight="1" x14ac:dyDescent="0.2">
      <c r="A31" s="114" t="s">
        <v>253</v>
      </c>
      <c r="B31" s="112">
        <v>8</v>
      </c>
      <c r="C31" s="112" t="s">
        <v>118</v>
      </c>
      <c r="D31" s="114" t="s">
        <v>254</v>
      </c>
      <c r="E31" s="482"/>
      <c r="F31" s="311"/>
      <c r="G31" s="311"/>
      <c r="H31" s="311"/>
      <c r="I31" s="311"/>
      <c r="J31" s="484">
        <f t="shared" si="12"/>
        <v>0</v>
      </c>
      <c r="K31" s="317"/>
      <c r="L31" s="317"/>
      <c r="M31" s="317"/>
      <c r="N31" s="317"/>
      <c r="O31" s="486">
        <f t="shared" si="13"/>
        <v>0</v>
      </c>
      <c r="P31" s="490">
        <f>+'ANEXO No 5A'!I101</f>
        <v>0</v>
      </c>
      <c r="Q31" s="317"/>
      <c r="R31" s="317"/>
      <c r="S31" s="317"/>
      <c r="T31" s="317"/>
      <c r="U31" s="493">
        <f t="shared" ref="U31:U42" si="16">SUM(Q31:T31)</f>
        <v>0</v>
      </c>
      <c r="V31" s="317"/>
      <c r="W31" s="317"/>
      <c r="X31" s="317"/>
      <c r="Y31" s="317"/>
      <c r="Z31" s="513">
        <f t="shared" si="14"/>
        <v>0</v>
      </c>
      <c r="AA31" s="500">
        <f t="shared" si="10"/>
        <v>0</v>
      </c>
    </row>
    <row r="32" spans="1:27" ht="15.75" customHeight="1" x14ac:dyDescent="0.2">
      <c r="A32" s="115" t="s">
        <v>255</v>
      </c>
      <c r="B32" s="116">
        <v>7</v>
      </c>
      <c r="C32" s="116" t="s">
        <v>27</v>
      </c>
      <c r="D32" s="117" t="s">
        <v>256</v>
      </c>
      <c r="E32" s="259">
        <f>SUM(E33:E38)</f>
        <v>0</v>
      </c>
      <c r="F32" s="259">
        <f t="shared" ref="F32:L32" si="17">SUM(F33:F38)</f>
        <v>0</v>
      </c>
      <c r="G32" s="259">
        <f t="shared" si="17"/>
        <v>0</v>
      </c>
      <c r="H32" s="259">
        <f t="shared" si="17"/>
        <v>0</v>
      </c>
      <c r="I32" s="259">
        <f t="shared" si="17"/>
        <v>0</v>
      </c>
      <c r="J32" s="259">
        <f t="shared" si="17"/>
        <v>0</v>
      </c>
      <c r="K32" s="259">
        <f t="shared" si="17"/>
        <v>0</v>
      </c>
      <c r="L32" s="259">
        <f t="shared" si="17"/>
        <v>0</v>
      </c>
      <c r="M32" s="259">
        <f>SUM(M33:M38)</f>
        <v>0</v>
      </c>
      <c r="N32" s="259">
        <f>SUM(N33:N38)</f>
        <v>0</v>
      </c>
      <c r="O32" s="259">
        <f>SUM(O33:O38)</f>
        <v>0</v>
      </c>
      <c r="P32" s="259">
        <f>SUM(P33:P38)</f>
        <v>0</v>
      </c>
      <c r="Q32" s="259">
        <f t="shared" ref="Q32:AA32" si="18">SUM(Q33:Q38)</f>
        <v>0</v>
      </c>
      <c r="R32" s="259">
        <f t="shared" si="18"/>
        <v>0</v>
      </c>
      <c r="S32" s="259">
        <f t="shared" si="18"/>
        <v>0</v>
      </c>
      <c r="T32" s="259">
        <f t="shared" si="18"/>
        <v>0</v>
      </c>
      <c r="U32" s="259">
        <f t="shared" si="18"/>
        <v>0</v>
      </c>
      <c r="V32" s="259">
        <f t="shared" si="18"/>
        <v>0</v>
      </c>
      <c r="W32" s="259">
        <f t="shared" si="18"/>
        <v>0</v>
      </c>
      <c r="X32" s="259">
        <f t="shared" si="18"/>
        <v>0</v>
      </c>
      <c r="Y32" s="259">
        <f t="shared" si="18"/>
        <v>0</v>
      </c>
      <c r="Z32" s="259">
        <f t="shared" si="18"/>
        <v>0</v>
      </c>
      <c r="AA32" s="259">
        <f t="shared" si="18"/>
        <v>0</v>
      </c>
    </row>
    <row r="33" spans="1:27" ht="27.75" customHeight="1" x14ac:dyDescent="0.2">
      <c r="A33" s="206" t="s">
        <v>589</v>
      </c>
      <c r="B33" s="196">
        <v>8</v>
      </c>
      <c r="C33" s="196" t="s">
        <v>118</v>
      </c>
      <c r="D33" s="249" t="s">
        <v>590</v>
      </c>
      <c r="E33" s="482"/>
      <c r="F33" s="311"/>
      <c r="G33" s="311"/>
      <c r="H33" s="311"/>
      <c r="I33" s="311"/>
      <c r="J33" s="484">
        <f>+E33+F33-G33+H33-I33</f>
        <v>0</v>
      </c>
      <c r="K33" s="311"/>
      <c r="L33" s="311"/>
      <c r="M33" s="311"/>
      <c r="N33" s="311"/>
      <c r="O33" s="486">
        <f t="shared" ref="O33" si="19">SUM(K33:N33)</f>
        <v>0</v>
      </c>
      <c r="P33" s="489">
        <f>+'ANEXO No 5A'!I114</f>
        <v>0</v>
      </c>
      <c r="Q33" s="311"/>
      <c r="R33" s="311"/>
      <c r="S33" s="311"/>
      <c r="T33" s="311"/>
      <c r="U33" s="493">
        <f t="shared" ref="U33" si="20">SUM(Q33:T33)</f>
        <v>0</v>
      </c>
      <c r="V33" s="311"/>
      <c r="W33" s="311"/>
      <c r="X33" s="311"/>
      <c r="Y33" s="311"/>
      <c r="Z33" s="513">
        <f t="shared" ref="Z33" si="21">SUM(V33:Y33)</f>
        <v>0</v>
      </c>
      <c r="AA33" s="500">
        <f t="shared" ref="AA33" si="22">+J33-P33</f>
        <v>0</v>
      </c>
    </row>
    <row r="34" spans="1:27" ht="25.5" x14ac:dyDescent="0.2">
      <c r="A34" s="109" t="s">
        <v>257</v>
      </c>
      <c r="B34" s="110">
        <v>8</v>
      </c>
      <c r="C34" s="110" t="s">
        <v>118</v>
      </c>
      <c r="D34" s="118" t="s">
        <v>258</v>
      </c>
      <c r="E34" s="482"/>
      <c r="F34" s="311"/>
      <c r="G34" s="311"/>
      <c r="H34" s="311"/>
      <c r="I34" s="311"/>
      <c r="J34" s="484">
        <f t="shared" si="12"/>
        <v>0</v>
      </c>
      <c r="K34" s="317"/>
      <c r="L34" s="317"/>
      <c r="M34" s="317"/>
      <c r="N34" s="317"/>
      <c r="O34" s="486">
        <f t="shared" si="13"/>
        <v>0</v>
      </c>
      <c r="P34" s="489">
        <f>+'ANEXO No 5A'!I127</f>
        <v>0</v>
      </c>
      <c r="Q34" s="317"/>
      <c r="R34" s="317"/>
      <c r="S34" s="317"/>
      <c r="T34" s="317"/>
      <c r="U34" s="493">
        <f t="shared" si="16"/>
        <v>0</v>
      </c>
      <c r="V34" s="317"/>
      <c r="W34" s="317"/>
      <c r="X34" s="317"/>
      <c r="Y34" s="317"/>
      <c r="Z34" s="513">
        <f t="shared" si="14"/>
        <v>0</v>
      </c>
      <c r="AA34" s="500">
        <f t="shared" si="10"/>
        <v>0</v>
      </c>
    </row>
    <row r="35" spans="1:27" x14ac:dyDescent="0.2">
      <c r="A35" s="114" t="s">
        <v>259</v>
      </c>
      <c r="B35" s="112">
        <v>8</v>
      </c>
      <c r="C35" s="112" t="s">
        <v>118</v>
      </c>
      <c r="D35" s="114" t="s">
        <v>260</v>
      </c>
      <c r="E35" s="482"/>
      <c r="F35" s="311"/>
      <c r="G35" s="311"/>
      <c r="H35" s="311"/>
      <c r="I35" s="311"/>
      <c r="J35" s="484">
        <f t="shared" si="12"/>
        <v>0</v>
      </c>
      <c r="K35" s="317"/>
      <c r="L35" s="317"/>
      <c r="M35" s="317"/>
      <c r="N35" s="317"/>
      <c r="O35" s="486">
        <f t="shared" si="13"/>
        <v>0</v>
      </c>
      <c r="P35" s="489">
        <f>+'ANEXO No 5A'!I140</f>
        <v>0</v>
      </c>
      <c r="Q35" s="317"/>
      <c r="R35" s="317"/>
      <c r="S35" s="317"/>
      <c r="T35" s="317"/>
      <c r="U35" s="493">
        <f t="shared" si="16"/>
        <v>0</v>
      </c>
      <c r="V35" s="317"/>
      <c r="W35" s="317"/>
      <c r="X35" s="317"/>
      <c r="Y35" s="317"/>
      <c r="Z35" s="513">
        <f t="shared" si="14"/>
        <v>0</v>
      </c>
      <c r="AA35" s="500">
        <f t="shared" si="10"/>
        <v>0</v>
      </c>
    </row>
    <row r="36" spans="1:27" x14ac:dyDescent="0.2">
      <c r="A36" s="114" t="s">
        <v>261</v>
      </c>
      <c r="B36" s="112">
        <v>8</v>
      </c>
      <c r="C36" s="112" t="s">
        <v>118</v>
      </c>
      <c r="D36" s="114" t="s">
        <v>262</v>
      </c>
      <c r="E36" s="482"/>
      <c r="F36" s="311"/>
      <c r="G36" s="311"/>
      <c r="H36" s="311"/>
      <c r="I36" s="311"/>
      <c r="J36" s="484">
        <f t="shared" si="12"/>
        <v>0</v>
      </c>
      <c r="K36" s="317"/>
      <c r="L36" s="317"/>
      <c r="M36" s="317"/>
      <c r="N36" s="317"/>
      <c r="O36" s="486">
        <f t="shared" si="13"/>
        <v>0</v>
      </c>
      <c r="P36" s="489">
        <f>+'ANEXO No 5A'!I153</f>
        <v>0</v>
      </c>
      <c r="Q36" s="317"/>
      <c r="R36" s="317"/>
      <c r="S36" s="317"/>
      <c r="T36" s="317"/>
      <c r="U36" s="493">
        <f t="shared" si="16"/>
        <v>0</v>
      </c>
      <c r="V36" s="317"/>
      <c r="W36" s="317"/>
      <c r="X36" s="317"/>
      <c r="Y36" s="317"/>
      <c r="Z36" s="513">
        <f t="shared" si="14"/>
        <v>0</v>
      </c>
      <c r="AA36" s="500">
        <f t="shared" si="10"/>
        <v>0</v>
      </c>
    </row>
    <row r="37" spans="1:27" ht="25.5" x14ac:dyDescent="0.2">
      <c r="A37" s="109" t="s">
        <v>263</v>
      </c>
      <c r="B37" s="110">
        <v>8</v>
      </c>
      <c r="C37" s="110" t="s">
        <v>118</v>
      </c>
      <c r="D37" s="111" t="s">
        <v>264</v>
      </c>
      <c r="E37" s="482"/>
      <c r="F37" s="311"/>
      <c r="G37" s="311"/>
      <c r="H37" s="311"/>
      <c r="I37" s="311"/>
      <c r="J37" s="484">
        <f t="shared" si="12"/>
        <v>0</v>
      </c>
      <c r="K37" s="317"/>
      <c r="L37" s="317"/>
      <c r="M37" s="317"/>
      <c r="N37" s="317"/>
      <c r="O37" s="486">
        <f t="shared" si="13"/>
        <v>0</v>
      </c>
      <c r="P37" s="489">
        <f>+'ANEXO No 5A'!I166</f>
        <v>0</v>
      </c>
      <c r="Q37" s="317"/>
      <c r="R37" s="317"/>
      <c r="S37" s="317"/>
      <c r="T37" s="317"/>
      <c r="U37" s="493">
        <f t="shared" si="16"/>
        <v>0</v>
      </c>
      <c r="V37" s="317"/>
      <c r="W37" s="317"/>
      <c r="X37" s="317"/>
      <c r="Y37" s="317"/>
      <c r="Z37" s="513">
        <f t="shared" si="14"/>
        <v>0</v>
      </c>
      <c r="AA37" s="500">
        <f>+J37-P37</f>
        <v>0</v>
      </c>
    </row>
    <row r="38" spans="1:27" ht="15.75" customHeight="1" x14ac:dyDescent="0.2">
      <c r="A38" s="114" t="s">
        <v>265</v>
      </c>
      <c r="B38" s="112">
        <v>8</v>
      </c>
      <c r="C38" s="112" t="s">
        <v>118</v>
      </c>
      <c r="D38" s="114" t="s">
        <v>266</v>
      </c>
      <c r="E38" s="482"/>
      <c r="F38" s="311"/>
      <c r="G38" s="311"/>
      <c r="H38" s="311"/>
      <c r="I38" s="311"/>
      <c r="J38" s="484">
        <f t="shared" si="12"/>
        <v>0</v>
      </c>
      <c r="K38" s="317"/>
      <c r="L38" s="317"/>
      <c r="M38" s="317"/>
      <c r="N38" s="317"/>
      <c r="O38" s="486">
        <f t="shared" si="13"/>
        <v>0</v>
      </c>
      <c r="P38" s="489">
        <f>+'ANEXO No 5A'!I179</f>
        <v>0</v>
      </c>
      <c r="Q38" s="317"/>
      <c r="R38" s="317"/>
      <c r="S38" s="317"/>
      <c r="T38" s="317"/>
      <c r="U38" s="493">
        <f t="shared" si="16"/>
        <v>0</v>
      </c>
      <c r="V38" s="317"/>
      <c r="W38" s="317"/>
      <c r="X38" s="317"/>
      <c r="Y38" s="317"/>
      <c r="Z38" s="513">
        <f t="shared" si="14"/>
        <v>0</v>
      </c>
      <c r="AA38" s="500">
        <f t="shared" si="10"/>
        <v>0</v>
      </c>
    </row>
    <row r="39" spans="1:27" ht="15.75" customHeight="1" x14ac:dyDescent="0.2">
      <c r="A39" s="115" t="s">
        <v>267</v>
      </c>
      <c r="B39" s="116">
        <v>7</v>
      </c>
      <c r="C39" s="116" t="s">
        <v>27</v>
      </c>
      <c r="D39" s="117" t="s">
        <v>268</v>
      </c>
      <c r="E39" s="259">
        <f>SUM(E40:E42)</f>
        <v>0</v>
      </c>
      <c r="F39" s="259">
        <f t="shared" ref="F39:AA39" si="23">SUM(F40:F42)</f>
        <v>0</v>
      </c>
      <c r="G39" s="259">
        <f t="shared" si="23"/>
        <v>0</v>
      </c>
      <c r="H39" s="259">
        <f t="shared" si="23"/>
        <v>0</v>
      </c>
      <c r="I39" s="259">
        <f t="shared" si="23"/>
        <v>0</v>
      </c>
      <c r="J39" s="259">
        <f t="shared" si="23"/>
        <v>0</v>
      </c>
      <c r="K39" s="259">
        <f t="shared" si="23"/>
        <v>0</v>
      </c>
      <c r="L39" s="259">
        <f t="shared" si="23"/>
        <v>0</v>
      </c>
      <c r="M39" s="259">
        <f t="shared" si="23"/>
        <v>0</v>
      </c>
      <c r="N39" s="259">
        <f t="shared" si="23"/>
        <v>0</v>
      </c>
      <c r="O39" s="259">
        <f t="shared" si="23"/>
        <v>0</v>
      </c>
      <c r="P39" s="259">
        <f t="shared" si="23"/>
        <v>0</v>
      </c>
      <c r="Q39" s="259">
        <f t="shared" si="23"/>
        <v>0</v>
      </c>
      <c r="R39" s="259">
        <f t="shared" si="23"/>
        <v>0</v>
      </c>
      <c r="S39" s="259">
        <f t="shared" si="23"/>
        <v>0</v>
      </c>
      <c r="T39" s="259">
        <f t="shared" si="23"/>
        <v>0</v>
      </c>
      <c r="U39" s="259">
        <f t="shared" si="23"/>
        <v>0</v>
      </c>
      <c r="V39" s="259">
        <f t="shared" si="23"/>
        <v>0</v>
      </c>
      <c r="W39" s="259">
        <f t="shared" si="23"/>
        <v>0</v>
      </c>
      <c r="X39" s="259">
        <f t="shared" si="23"/>
        <v>0</v>
      </c>
      <c r="Y39" s="259">
        <f t="shared" si="23"/>
        <v>0</v>
      </c>
      <c r="Z39" s="259">
        <f t="shared" si="23"/>
        <v>0</v>
      </c>
      <c r="AA39" s="259">
        <f t="shared" si="23"/>
        <v>0</v>
      </c>
    </row>
    <row r="40" spans="1:27" ht="25.5" x14ac:dyDescent="0.2">
      <c r="A40" s="109" t="s">
        <v>269</v>
      </c>
      <c r="B40" s="112">
        <v>8</v>
      </c>
      <c r="C40" s="112" t="s">
        <v>118</v>
      </c>
      <c r="D40" s="111" t="s">
        <v>270</v>
      </c>
      <c r="E40" s="482"/>
      <c r="F40" s="311"/>
      <c r="G40" s="311"/>
      <c r="H40" s="311"/>
      <c r="I40" s="311"/>
      <c r="J40" s="484">
        <f t="shared" si="12"/>
        <v>0</v>
      </c>
      <c r="K40" s="317"/>
      <c r="L40" s="317"/>
      <c r="M40" s="317"/>
      <c r="N40" s="317"/>
      <c r="O40" s="486">
        <f t="shared" si="13"/>
        <v>0</v>
      </c>
      <c r="P40" s="489">
        <f>+'ANEXO No 5A'!I192</f>
        <v>0</v>
      </c>
      <c r="Q40" s="317"/>
      <c r="R40" s="317"/>
      <c r="S40" s="317"/>
      <c r="T40" s="317"/>
      <c r="U40" s="493">
        <f t="shared" si="16"/>
        <v>0</v>
      </c>
      <c r="V40" s="317"/>
      <c r="W40" s="317"/>
      <c r="X40" s="317"/>
      <c r="Y40" s="317"/>
      <c r="Z40" s="513">
        <f t="shared" si="14"/>
        <v>0</v>
      </c>
      <c r="AA40" s="500">
        <f t="shared" si="10"/>
        <v>0</v>
      </c>
    </row>
    <row r="41" spans="1:27" ht="38.25" x14ac:dyDescent="0.2">
      <c r="A41" s="109" t="s">
        <v>271</v>
      </c>
      <c r="B41" s="112">
        <v>8</v>
      </c>
      <c r="C41" s="112" t="s">
        <v>118</v>
      </c>
      <c r="D41" s="111" t="s">
        <v>272</v>
      </c>
      <c r="E41" s="482"/>
      <c r="F41" s="311"/>
      <c r="G41" s="311"/>
      <c r="H41" s="311"/>
      <c r="I41" s="311"/>
      <c r="J41" s="484">
        <f t="shared" si="12"/>
        <v>0</v>
      </c>
      <c r="K41" s="317"/>
      <c r="L41" s="317"/>
      <c r="M41" s="317"/>
      <c r="N41" s="317"/>
      <c r="O41" s="486">
        <f t="shared" si="13"/>
        <v>0</v>
      </c>
      <c r="P41" s="489">
        <f>+'ANEXO No 5A'!I205</f>
        <v>0</v>
      </c>
      <c r="Q41" s="317"/>
      <c r="R41" s="317"/>
      <c r="S41" s="317"/>
      <c r="T41" s="317"/>
      <c r="U41" s="493">
        <f t="shared" si="16"/>
        <v>0</v>
      </c>
      <c r="V41" s="317"/>
      <c r="W41" s="317"/>
      <c r="X41" s="317"/>
      <c r="Y41" s="317"/>
      <c r="Z41" s="513">
        <f t="shared" si="14"/>
        <v>0</v>
      </c>
      <c r="AA41" s="500">
        <f t="shared" si="10"/>
        <v>0</v>
      </c>
    </row>
    <row r="42" spans="1:27" ht="25.5" x14ac:dyDescent="0.2">
      <c r="A42" s="109" t="s">
        <v>273</v>
      </c>
      <c r="B42" s="112">
        <v>8</v>
      </c>
      <c r="C42" s="112" t="s">
        <v>118</v>
      </c>
      <c r="D42" s="111" t="s">
        <v>274</v>
      </c>
      <c r="E42" s="482"/>
      <c r="F42" s="311"/>
      <c r="G42" s="311"/>
      <c r="H42" s="311"/>
      <c r="I42" s="311"/>
      <c r="J42" s="484">
        <f t="shared" si="12"/>
        <v>0</v>
      </c>
      <c r="K42" s="317"/>
      <c r="L42" s="317"/>
      <c r="M42" s="317"/>
      <c r="N42" s="317"/>
      <c r="O42" s="486">
        <f t="shared" si="13"/>
        <v>0</v>
      </c>
      <c r="P42" s="489">
        <f>+'ANEXO No 5A'!I218</f>
        <v>0</v>
      </c>
      <c r="Q42" s="317"/>
      <c r="R42" s="317"/>
      <c r="S42" s="317"/>
      <c r="T42" s="317"/>
      <c r="U42" s="493">
        <f t="shared" si="16"/>
        <v>0</v>
      </c>
      <c r="V42" s="317"/>
      <c r="W42" s="317"/>
      <c r="X42" s="317"/>
      <c r="Y42" s="317"/>
      <c r="Z42" s="513">
        <f t="shared" si="14"/>
        <v>0</v>
      </c>
      <c r="AA42" s="500">
        <f t="shared" si="10"/>
        <v>0</v>
      </c>
    </row>
    <row r="43" spans="1:27" ht="15.75" customHeight="1" x14ac:dyDescent="0.2">
      <c r="A43" s="119" t="s">
        <v>275</v>
      </c>
      <c r="B43" s="120">
        <v>6</v>
      </c>
      <c r="C43" s="120" t="s">
        <v>27</v>
      </c>
      <c r="D43" s="119" t="s">
        <v>276</v>
      </c>
      <c r="E43" s="258">
        <f>+E44</f>
        <v>0</v>
      </c>
      <c r="F43" s="258">
        <f t="shared" ref="F43:AA43" si="24">+F44</f>
        <v>0</v>
      </c>
      <c r="G43" s="258">
        <f t="shared" si="24"/>
        <v>0</v>
      </c>
      <c r="H43" s="258">
        <f t="shared" si="24"/>
        <v>0</v>
      </c>
      <c r="I43" s="258">
        <f t="shared" si="24"/>
        <v>0</v>
      </c>
      <c r="J43" s="258">
        <f t="shared" si="24"/>
        <v>0</v>
      </c>
      <c r="K43" s="258">
        <f t="shared" si="24"/>
        <v>0</v>
      </c>
      <c r="L43" s="258">
        <f t="shared" si="24"/>
        <v>0</v>
      </c>
      <c r="M43" s="258">
        <f t="shared" si="24"/>
        <v>0</v>
      </c>
      <c r="N43" s="258">
        <f t="shared" si="24"/>
        <v>0</v>
      </c>
      <c r="O43" s="258">
        <f t="shared" si="24"/>
        <v>0</v>
      </c>
      <c r="P43" s="258">
        <f t="shared" si="24"/>
        <v>0</v>
      </c>
      <c r="Q43" s="258">
        <f t="shared" si="24"/>
        <v>0</v>
      </c>
      <c r="R43" s="258">
        <f t="shared" si="24"/>
        <v>0</v>
      </c>
      <c r="S43" s="258">
        <f t="shared" si="24"/>
        <v>0</v>
      </c>
      <c r="T43" s="258">
        <f t="shared" si="24"/>
        <v>0</v>
      </c>
      <c r="U43" s="258">
        <f t="shared" si="24"/>
        <v>0</v>
      </c>
      <c r="V43" s="258">
        <f t="shared" si="24"/>
        <v>0</v>
      </c>
      <c r="W43" s="258">
        <f t="shared" si="24"/>
        <v>0</v>
      </c>
      <c r="X43" s="258">
        <f t="shared" si="24"/>
        <v>0</v>
      </c>
      <c r="Y43" s="258">
        <f t="shared" si="24"/>
        <v>0</v>
      </c>
      <c r="Z43" s="258">
        <f t="shared" si="24"/>
        <v>0</v>
      </c>
      <c r="AA43" s="258">
        <f t="shared" si="24"/>
        <v>0</v>
      </c>
    </row>
    <row r="44" spans="1:27" ht="25.5" x14ac:dyDescent="0.2">
      <c r="A44" s="121" t="s">
        <v>277</v>
      </c>
      <c r="B44" s="116">
        <v>7</v>
      </c>
      <c r="C44" s="116" t="s">
        <v>27</v>
      </c>
      <c r="D44" s="122" t="s">
        <v>278</v>
      </c>
      <c r="E44" s="259">
        <f t="shared" ref="E44:AA44" si="25">+E45+E51+E52</f>
        <v>0</v>
      </c>
      <c r="F44" s="259">
        <f t="shared" si="25"/>
        <v>0</v>
      </c>
      <c r="G44" s="259">
        <f t="shared" si="25"/>
        <v>0</v>
      </c>
      <c r="H44" s="259">
        <f t="shared" si="25"/>
        <v>0</v>
      </c>
      <c r="I44" s="259">
        <f t="shared" si="25"/>
        <v>0</v>
      </c>
      <c r="J44" s="259">
        <f t="shared" si="25"/>
        <v>0</v>
      </c>
      <c r="K44" s="259">
        <f t="shared" si="25"/>
        <v>0</v>
      </c>
      <c r="L44" s="259">
        <f t="shared" si="25"/>
        <v>0</v>
      </c>
      <c r="M44" s="259">
        <f t="shared" si="25"/>
        <v>0</v>
      </c>
      <c r="N44" s="259">
        <f t="shared" si="25"/>
        <v>0</v>
      </c>
      <c r="O44" s="259">
        <f t="shared" si="25"/>
        <v>0</v>
      </c>
      <c r="P44" s="259">
        <f t="shared" si="25"/>
        <v>0</v>
      </c>
      <c r="Q44" s="259">
        <f t="shared" si="25"/>
        <v>0</v>
      </c>
      <c r="R44" s="259">
        <f t="shared" si="25"/>
        <v>0</v>
      </c>
      <c r="S44" s="259">
        <f t="shared" si="25"/>
        <v>0</v>
      </c>
      <c r="T44" s="259">
        <f t="shared" si="25"/>
        <v>0</v>
      </c>
      <c r="U44" s="259">
        <f t="shared" si="25"/>
        <v>0</v>
      </c>
      <c r="V44" s="259">
        <f t="shared" si="25"/>
        <v>0</v>
      </c>
      <c r="W44" s="259">
        <f t="shared" si="25"/>
        <v>0</v>
      </c>
      <c r="X44" s="259">
        <f t="shared" si="25"/>
        <v>0</v>
      </c>
      <c r="Y44" s="259">
        <f t="shared" si="25"/>
        <v>0</v>
      </c>
      <c r="Z44" s="259">
        <f t="shared" si="25"/>
        <v>0</v>
      </c>
      <c r="AA44" s="259">
        <f t="shared" si="25"/>
        <v>0</v>
      </c>
    </row>
    <row r="45" spans="1:27" ht="15.75" customHeight="1" x14ac:dyDescent="0.2">
      <c r="A45" s="123" t="s">
        <v>279</v>
      </c>
      <c r="B45" s="124">
        <v>8</v>
      </c>
      <c r="C45" s="124" t="s">
        <v>27</v>
      </c>
      <c r="D45" s="125" t="s">
        <v>280</v>
      </c>
      <c r="E45" s="260">
        <f t="shared" ref="E45:AA45" si="26">SUM(E46:E50)</f>
        <v>0</v>
      </c>
      <c r="F45" s="260">
        <f t="shared" si="26"/>
        <v>0</v>
      </c>
      <c r="G45" s="260">
        <f t="shared" si="26"/>
        <v>0</v>
      </c>
      <c r="H45" s="260">
        <f t="shared" si="26"/>
        <v>0</v>
      </c>
      <c r="I45" s="260">
        <f t="shared" si="26"/>
        <v>0</v>
      </c>
      <c r="J45" s="260">
        <f t="shared" si="26"/>
        <v>0</v>
      </c>
      <c r="K45" s="260">
        <f t="shared" si="26"/>
        <v>0</v>
      </c>
      <c r="L45" s="260">
        <f t="shared" si="26"/>
        <v>0</v>
      </c>
      <c r="M45" s="260">
        <f t="shared" si="26"/>
        <v>0</v>
      </c>
      <c r="N45" s="260">
        <f t="shared" si="26"/>
        <v>0</v>
      </c>
      <c r="O45" s="260">
        <f t="shared" si="26"/>
        <v>0</v>
      </c>
      <c r="P45" s="260">
        <f t="shared" si="26"/>
        <v>0</v>
      </c>
      <c r="Q45" s="260">
        <f t="shared" si="26"/>
        <v>0</v>
      </c>
      <c r="R45" s="260">
        <f t="shared" si="26"/>
        <v>0</v>
      </c>
      <c r="S45" s="260">
        <f t="shared" si="26"/>
        <v>0</v>
      </c>
      <c r="T45" s="260">
        <f t="shared" si="26"/>
        <v>0</v>
      </c>
      <c r="U45" s="260">
        <f t="shared" si="26"/>
        <v>0</v>
      </c>
      <c r="V45" s="260">
        <f t="shared" si="26"/>
        <v>0</v>
      </c>
      <c r="W45" s="260">
        <f t="shared" si="26"/>
        <v>0</v>
      </c>
      <c r="X45" s="260">
        <f t="shared" si="26"/>
        <v>0</v>
      </c>
      <c r="Y45" s="260">
        <f t="shared" si="26"/>
        <v>0</v>
      </c>
      <c r="Z45" s="260">
        <f t="shared" si="26"/>
        <v>0</v>
      </c>
      <c r="AA45" s="260">
        <f t="shared" si="26"/>
        <v>0</v>
      </c>
    </row>
    <row r="46" spans="1:27" ht="15.75" customHeight="1" x14ac:dyDescent="0.2">
      <c r="A46" s="114" t="s">
        <v>281</v>
      </c>
      <c r="B46" s="112">
        <v>9</v>
      </c>
      <c r="C46" s="112" t="s">
        <v>118</v>
      </c>
      <c r="D46" s="114" t="s">
        <v>282</v>
      </c>
      <c r="E46" s="482"/>
      <c r="F46" s="311"/>
      <c r="G46" s="311"/>
      <c r="H46" s="311"/>
      <c r="I46" s="311"/>
      <c r="J46" s="484">
        <f t="shared" ref="J46:J52" si="27">+E46+F46-G46+H46-I46</f>
        <v>0</v>
      </c>
      <c r="K46" s="317"/>
      <c r="L46" s="317"/>
      <c r="M46" s="317"/>
      <c r="N46" s="317"/>
      <c r="O46" s="486">
        <f t="shared" ref="O46:O52" si="28">SUM(K46:N46)</f>
        <v>0</v>
      </c>
      <c r="P46" s="489">
        <f>+'ANEXO No 5A'!I231</f>
        <v>0</v>
      </c>
      <c r="Q46" s="317"/>
      <c r="R46" s="317"/>
      <c r="S46" s="317"/>
      <c r="T46" s="317"/>
      <c r="U46" s="493">
        <f t="shared" ref="U46:U52" si="29">SUM(Q46:T46)</f>
        <v>0</v>
      </c>
      <c r="V46" s="317"/>
      <c r="W46" s="317"/>
      <c r="X46" s="317"/>
      <c r="Y46" s="317"/>
      <c r="Z46" s="513">
        <f t="shared" ref="Z46:Z52" si="30">SUM(V46:Y46)</f>
        <v>0</v>
      </c>
      <c r="AA46" s="500">
        <f t="shared" ref="AA46:AA52" si="31">+J46-P46</f>
        <v>0</v>
      </c>
    </row>
    <row r="47" spans="1:27" ht="15.75" customHeight="1" x14ac:dyDescent="0.2">
      <c r="A47" s="114" t="s">
        <v>283</v>
      </c>
      <c r="B47" s="112">
        <v>9</v>
      </c>
      <c r="C47" s="112" t="s">
        <v>118</v>
      </c>
      <c r="D47" s="114" t="s">
        <v>284</v>
      </c>
      <c r="E47" s="482"/>
      <c r="F47" s="311"/>
      <c r="G47" s="311"/>
      <c r="H47" s="311"/>
      <c r="I47" s="311"/>
      <c r="J47" s="484">
        <f t="shared" si="27"/>
        <v>0</v>
      </c>
      <c r="K47" s="317"/>
      <c r="L47" s="317"/>
      <c r="M47" s="317"/>
      <c r="N47" s="317"/>
      <c r="O47" s="486">
        <f t="shared" si="28"/>
        <v>0</v>
      </c>
      <c r="P47" s="489">
        <f>+'ANEXO No 5A'!I244</f>
        <v>0</v>
      </c>
      <c r="Q47" s="317"/>
      <c r="R47" s="317"/>
      <c r="S47" s="317"/>
      <c r="T47" s="317"/>
      <c r="U47" s="493">
        <f t="shared" si="29"/>
        <v>0</v>
      </c>
      <c r="V47" s="317"/>
      <c r="W47" s="317"/>
      <c r="X47" s="317"/>
      <c r="Y47" s="317"/>
      <c r="Z47" s="513">
        <f t="shared" si="30"/>
        <v>0</v>
      </c>
      <c r="AA47" s="500">
        <f t="shared" si="31"/>
        <v>0</v>
      </c>
    </row>
    <row r="48" spans="1:27" ht="15.75" customHeight="1" x14ac:dyDescent="0.2">
      <c r="A48" s="114" t="s">
        <v>285</v>
      </c>
      <c r="B48" s="112">
        <v>9</v>
      </c>
      <c r="C48" s="112" t="s">
        <v>118</v>
      </c>
      <c r="D48" s="114" t="s">
        <v>286</v>
      </c>
      <c r="E48" s="482"/>
      <c r="F48" s="311"/>
      <c r="G48" s="311"/>
      <c r="H48" s="311"/>
      <c r="I48" s="311"/>
      <c r="J48" s="484">
        <f t="shared" si="27"/>
        <v>0</v>
      </c>
      <c r="K48" s="317"/>
      <c r="L48" s="317"/>
      <c r="M48" s="317"/>
      <c r="N48" s="317"/>
      <c r="O48" s="486">
        <f t="shared" si="28"/>
        <v>0</v>
      </c>
      <c r="P48" s="489">
        <f>+'ANEXO No 5A'!I257</f>
        <v>0</v>
      </c>
      <c r="Q48" s="317"/>
      <c r="R48" s="317"/>
      <c r="S48" s="317"/>
      <c r="T48" s="317"/>
      <c r="U48" s="493">
        <f t="shared" si="29"/>
        <v>0</v>
      </c>
      <c r="V48" s="317"/>
      <c r="W48" s="317"/>
      <c r="X48" s="317"/>
      <c r="Y48" s="317"/>
      <c r="Z48" s="513">
        <f t="shared" si="30"/>
        <v>0</v>
      </c>
      <c r="AA48" s="500">
        <f t="shared" si="31"/>
        <v>0</v>
      </c>
    </row>
    <row r="49" spans="1:27" ht="15.75" customHeight="1" x14ac:dyDescent="0.2">
      <c r="A49" s="114" t="s">
        <v>287</v>
      </c>
      <c r="B49" s="112">
        <v>9</v>
      </c>
      <c r="C49" s="112" t="s">
        <v>118</v>
      </c>
      <c r="D49" s="114" t="s">
        <v>288</v>
      </c>
      <c r="E49" s="482"/>
      <c r="F49" s="311"/>
      <c r="G49" s="311"/>
      <c r="H49" s="311"/>
      <c r="I49" s="311"/>
      <c r="J49" s="484">
        <f t="shared" si="27"/>
        <v>0</v>
      </c>
      <c r="K49" s="317"/>
      <c r="L49" s="317"/>
      <c r="M49" s="317"/>
      <c r="N49" s="317"/>
      <c r="O49" s="486">
        <f t="shared" si="28"/>
        <v>0</v>
      </c>
      <c r="P49" s="489">
        <f>+'ANEXO No 5A'!I270</f>
        <v>0</v>
      </c>
      <c r="Q49" s="317"/>
      <c r="R49" s="317"/>
      <c r="S49" s="317"/>
      <c r="T49" s="317"/>
      <c r="U49" s="493">
        <f t="shared" si="29"/>
        <v>0</v>
      </c>
      <c r="V49" s="317"/>
      <c r="W49" s="317"/>
      <c r="X49" s="317"/>
      <c r="Y49" s="317"/>
      <c r="Z49" s="513">
        <f t="shared" si="30"/>
        <v>0</v>
      </c>
      <c r="AA49" s="500">
        <f t="shared" si="31"/>
        <v>0</v>
      </c>
    </row>
    <row r="50" spans="1:27" ht="38.25" x14ac:dyDescent="0.2">
      <c r="A50" s="109" t="s">
        <v>289</v>
      </c>
      <c r="B50" s="110">
        <v>9</v>
      </c>
      <c r="C50" s="110" t="s">
        <v>118</v>
      </c>
      <c r="D50" s="111" t="s">
        <v>290</v>
      </c>
      <c r="E50" s="482"/>
      <c r="F50" s="311"/>
      <c r="G50" s="311"/>
      <c r="H50" s="311"/>
      <c r="I50" s="311"/>
      <c r="J50" s="484">
        <f t="shared" si="27"/>
        <v>0</v>
      </c>
      <c r="K50" s="317"/>
      <c r="L50" s="317"/>
      <c r="M50" s="317"/>
      <c r="N50" s="317"/>
      <c r="O50" s="486">
        <f t="shared" si="28"/>
        <v>0</v>
      </c>
      <c r="P50" s="489">
        <f>+'ANEXO No 5A'!I283</f>
        <v>0</v>
      </c>
      <c r="Q50" s="317"/>
      <c r="R50" s="317"/>
      <c r="S50" s="317"/>
      <c r="T50" s="317"/>
      <c r="U50" s="493">
        <f t="shared" si="29"/>
        <v>0</v>
      </c>
      <c r="V50" s="317"/>
      <c r="W50" s="317"/>
      <c r="X50" s="317"/>
      <c r="Y50" s="317"/>
      <c r="Z50" s="513">
        <f t="shared" si="30"/>
        <v>0</v>
      </c>
      <c r="AA50" s="500">
        <f t="shared" si="31"/>
        <v>0</v>
      </c>
    </row>
    <row r="51" spans="1:27" ht="15.75" customHeight="1" x14ac:dyDescent="0.2">
      <c r="A51" s="395" t="s">
        <v>291</v>
      </c>
      <c r="B51" s="393">
        <v>8</v>
      </c>
      <c r="C51" s="393" t="s">
        <v>118</v>
      </c>
      <c r="D51" s="394" t="s">
        <v>292</v>
      </c>
      <c r="E51" s="482"/>
      <c r="F51" s="396"/>
      <c r="G51" s="396"/>
      <c r="H51" s="396"/>
      <c r="I51" s="396"/>
      <c r="J51" s="484">
        <f t="shared" si="27"/>
        <v>0</v>
      </c>
      <c r="K51" s="397"/>
      <c r="L51" s="397"/>
      <c r="M51" s="397"/>
      <c r="N51" s="397"/>
      <c r="O51" s="486">
        <f t="shared" si="28"/>
        <v>0</v>
      </c>
      <c r="P51" s="489">
        <f>+'ANEXO No 5A'!I296</f>
        <v>0</v>
      </c>
      <c r="Q51" s="397"/>
      <c r="R51" s="397"/>
      <c r="S51" s="397"/>
      <c r="T51" s="397"/>
      <c r="U51" s="493">
        <f t="shared" si="29"/>
        <v>0</v>
      </c>
      <c r="V51" s="397"/>
      <c r="W51" s="397"/>
      <c r="X51" s="397"/>
      <c r="Y51" s="397"/>
      <c r="Z51" s="513">
        <f t="shared" si="30"/>
        <v>0</v>
      </c>
      <c r="AA51" s="500">
        <f t="shared" si="31"/>
        <v>0</v>
      </c>
    </row>
    <row r="52" spans="1:27" ht="15.75" customHeight="1" x14ac:dyDescent="0.2">
      <c r="A52" s="395" t="s">
        <v>293</v>
      </c>
      <c r="B52" s="393">
        <v>8</v>
      </c>
      <c r="C52" s="393" t="s">
        <v>118</v>
      </c>
      <c r="D52" s="394" t="s">
        <v>294</v>
      </c>
      <c r="E52" s="482"/>
      <c r="F52" s="396"/>
      <c r="G52" s="396"/>
      <c r="H52" s="396"/>
      <c r="I52" s="396"/>
      <c r="J52" s="484">
        <f t="shared" si="27"/>
        <v>0</v>
      </c>
      <c r="K52" s="397"/>
      <c r="L52" s="397"/>
      <c r="M52" s="397"/>
      <c r="N52" s="397"/>
      <c r="O52" s="486">
        <f t="shared" si="28"/>
        <v>0</v>
      </c>
      <c r="P52" s="489">
        <f>+'ANEXO No 5A'!I309</f>
        <v>0</v>
      </c>
      <c r="Q52" s="397"/>
      <c r="R52" s="397"/>
      <c r="S52" s="397"/>
      <c r="T52" s="397"/>
      <c r="U52" s="493">
        <f t="shared" si="29"/>
        <v>0</v>
      </c>
      <c r="V52" s="397"/>
      <c r="W52" s="397"/>
      <c r="X52" s="397"/>
      <c r="Y52" s="397"/>
      <c r="Z52" s="513">
        <f t="shared" si="30"/>
        <v>0</v>
      </c>
      <c r="AA52" s="500">
        <f t="shared" si="31"/>
        <v>0</v>
      </c>
    </row>
    <row r="53" spans="1:27" ht="15.75" customHeight="1" x14ac:dyDescent="0.2">
      <c r="A53" s="119" t="s">
        <v>295</v>
      </c>
      <c r="B53" s="120">
        <v>6</v>
      </c>
      <c r="C53" s="120" t="s">
        <v>27</v>
      </c>
      <c r="D53" s="126" t="s">
        <v>296</v>
      </c>
      <c r="E53" s="258">
        <f t="shared" ref="E53:AA53" si="32">+E54+E61</f>
        <v>0</v>
      </c>
      <c r="F53" s="258">
        <f t="shared" si="32"/>
        <v>0</v>
      </c>
      <c r="G53" s="258">
        <f t="shared" si="32"/>
        <v>0</v>
      </c>
      <c r="H53" s="258">
        <f t="shared" si="32"/>
        <v>0</v>
      </c>
      <c r="I53" s="258">
        <f t="shared" si="32"/>
        <v>0</v>
      </c>
      <c r="J53" s="258">
        <f t="shared" si="32"/>
        <v>0</v>
      </c>
      <c r="K53" s="258">
        <f t="shared" si="32"/>
        <v>0</v>
      </c>
      <c r="L53" s="258">
        <f t="shared" si="32"/>
        <v>0</v>
      </c>
      <c r="M53" s="258">
        <f t="shared" si="32"/>
        <v>0</v>
      </c>
      <c r="N53" s="258">
        <f t="shared" si="32"/>
        <v>0</v>
      </c>
      <c r="O53" s="258">
        <f t="shared" si="32"/>
        <v>0</v>
      </c>
      <c r="P53" s="258">
        <f t="shared" si="32"/>
        <v>0</v>
      </c>
      <c r="Q53" s="258">
        <f t="shared" si="32"/>
        <v>0</v>
      </c>
      <c r="R53" s="258">
        <f t="shared" si="32"/>
        <v>0</v>
      </c>
      <c r="S53" s="258">
        <f t="shared" si="32"/>
        <v>0</v>
      </c>
      <c r="T53" s="258">
        <f t="shared" si="32"/>
        <v>0</v>
      </c>
      <c r="U53" s="258">
        <f t="shared" si="32"/>
        <v>0</v>
      </c>
      <c r="V53" s="258">
        <f t="shared" si="32"/>
        <v>0</v>
      </c>
      <c r="W53" s="258">
        <f t="shared" si="32"/>
        <v>0</v>
      </c>
      <c r="X53" s="258">
        <f t="shared" si="32"/>
        <v>0</v>
      </c>
      <c r="Y53" s="258">
        <f t="shared" si="32"/>
        <v>0</v>
      </c>
      <c r="Z53" s="258">
        <f t="shared" si="32"/>
        <v>0</v>
      </c>
      <c r="AA53" s="258">
        <f t="shared" si="32"/>
        <v>0</v>
      </c>
    </row>
    <row r="54" spans="1:27" ht="15.75" customHeight="1" x14ac:dyDescent="0.2">
      <c r="A54" s="115" t="s">
        <v>297</v>
      </c>
      <c r="B54" s="116">
        <v>7</v>
      </c>
      <c r="C54" s="116" t="s">
        <v>27</v>
      </c>
      <c r="D54" s="127" t="s">
        <v>298</v>
      </c>
      <c r="E54" s="259">
        <f t="shared" ref="E54:AA54" si="33">+E55+E58</f>
        <v>0</v>
      </c>
      <c r="F54" s="259">
        <f t="shared" si="33"/>
        <v>0</v>
      </c>
      <c r="G54" s="259">
        <f t="shared" si="33"/>
        <v>0</v>
      </c>
      <c r="H54" s="259">
        <f t="shared" si="33"/>
        <v>0</v>
      </c>
      <c r="I54" s="259">
        <f t="shared" si="33"/>
        <v>0</v>
      </c>
      <c r="J54" s="259">
        <f t="shared" si="33"/>
        <v>0</v>
      </c>
      <c r="K54" s="259">
        <f t="shared" si="33"/>
        <v>0</v>
      </c>
      <c r="L54" s="259">
        <f t="shared" si="33"/>
        <v>0</v>
      </c>
      <c r="M54" s="259">
        <f t="shared" si="33"/>
        <v>0</v>
      </c>
      <c r="N54" s="259">
        <f t="shared" si="33"/>
        <v>0</v>
      </c>
      <c r="O54" s="259">
        <f t="shared" si="33"/>
        <v>0</v>
      </c>
      <c r="P54" s="259">
        <f t="shared" si="33"/>
        <v>0</v>
      </c>
      <c r="Q54" s="259">
        <f t="shared" si="33"/>
        <v>0</v>
      </c>
      <c r="R54" s="259">
        <f t="shared" si="33"/>
        <v>0</v>
      </c>
      <c r="S54" s="259">
        <f t="shared" si="33"/>
        <v>0</v>
      </c>
      <c r="T54" s="259">
        <f t="shared" si="33"/>
        <v>0</v>
      </c>
      <c r="U54" s="259">
        <f t="shared" si="33"/>
        <v>0</v>
      </c>
      <c r="V54" s="259">
        <f t="shared" si="33"/>
        <v>0</v>
      </c>
      <c r="W54" s="259">
        <f t="shared" si="33"/>
        <v>0</v>
      </c>
      <c r="X54" s="259">
        <f t="shared" si="33"/>
        <v>0</v>
      </c>
      <c r="Y54" s="259">
        <f t="shared" si="33"/>
        <v>0</v>
      </c>
      <c r="Z54" s="259">
        <f t="shared" si="33"/>
        <v>0</v>
      </c>
      <c r="AA54" s="259">
        <f t="shared" si="33"/>
        <v>0</v>
      </c>
    </row>
    <row r="55" spans="1:27" ht="15.75" customHeight="1" x14ac:dyDescent="0.2">
      <c r="A55" s="123" t="s">
        <v>299</v>
      </c>
      <c r="B55" s="124">
        <v>8</v>
      </c>
      <c r="C55" s="124" t="s">
        <v>27</v>
      </c>
      <c r="D55" s="128" t="s">
        <v>300</v>
      </c>
      <c r="E55" s="260">
        <f t="shared" ref="E55:AA55" si="34">SUM(E56:E57)</f>
        <v>0</v>
      </c>
      <c r="F55" s="260">
        <f t="shared" si="34"/>
        <v>0</v>
      </c>
      <c r="G55" s="260">
        <f t="shared" si="34"/>
        <v>0</v>
      </c>
      <c r="H55" s="260">
        <f t="shared" si="34"/>
        <v>0</v>
      </c>
      <c r="I55" s="260">
        <f t="shared" si="34"/>
        <v>0</v>
      </c>
      <c r="J55" s="260">
        <f t="shared" si="34"/>
        <v>0</v>
      </c>
      <c r="K55" s="260">
        <f t="shared" si="34"/>
        <v>0</v>
      </c>
      <c r="L55" s="260">
        <f t="shared" si="34"/>
        <v>0</v>
      </c>
      <c r="M55" s="260">
        <f t="shared" si="34"/>
        <v>0</v>
      </c>
      <c r="N55" s="260">
        <f t="shared" si="34"/>
        <v>0</v>
      </c>
      <c r="O55" s="260">
        <f t="shared" si="34"/>
        <v>0</v>
      </c>
      <c r="P55" s="260">
        <f t="shared" si="34"/>
        <v>0</v>
      </c>
      <c r="Q55" s="260">
        <f t="shared" si="34"/>
        <v>0</v>
      </c>
      <c r="R55" s="260">
        <f t="shared" si="34"/>
        <v>0</v>
      </c>
      <c r="S55" s="260">
        <f t="shared" si="34"/>
        <v>0</v>
      </c>
      <c r="T55" s="260">
        <f t="shared" si="34"/>
        <v>0</v>
      </c>
      <c r="U55" s="260">
        <f t="shared" si="34"/>
        <v>0</v>
      </c>
      <c r="V55" s="260">
        <f t="shared" si="34"/>
        <v>0</v>
      </c>
      <c r="W55" s="260">
        <f t="shared" si="34"/>
        <v>0</v>
      </c>
      <c r="X55" s="260">
        <f t="shared" si="34"/>
        <v>0</v>
      </c>
      <c r="Y55" s="260">
        <f t="shared" si="34"/>
        <v>0</v>
      </c>
      <c r="Z55" s="260">
        <f t="shared" si="34"/>
        <v>0</v>
      </c>
      <c r="AA55" s="260">
        <f t="shared" si="34"/>
        <v>0</v>
      </c>
    </row>
    <row r="56" spans="1:27" ht="15.75" customHeight="1" x14ac:dyDescent="0.2">
      <c r="A56" s="114" t="s">
        <v>301</v>
      </c>
      <c r="B56" s="112">
        <v>9</v>
      </c>
      <c r="C56" s="112" t="s">
        <v>118</v>
      </c>
      <c r="D56" s="129" t="s">
        <v>302</v>
      </c>
      <c r="E56" s="482"/>
      <c r="F56" s="311"/>
      <c r="G56" s="311"/>
      <c r="H56" s="311"/>
      <c r="I56" s="311"/>
      <c r="J56" s="484">
        <f t="shared" ref="J56:J60" si="35">+E56+F56-G56+H56-I56</f>
        <v>0</v>
      </c>
      <c r="K56" s="317"/>
      <c r="L56" s="317"/>
      <c r="M56" s="317"/>
      <c r="N56" s="317"/>
      <c r="O56" s="486">
        <f t="shared" ref="O56:O60" si="36">SUM(K56:N56)</f>
        <v>0</v>
      </c>
      <c r="P56" s="489">
        <f>+'ANEXO No 5A'!I322</f>
        <v>0</v>
      </c>
      <c r="Q56" s="317"/>
      <c r="R56" s="317"/>
      <c r="S56" s="317"/>
      <c r="T56" s="317"/>
      <c r="U56" s="493">
        <f t="shared" ref="U56:U60" si="37">SUM(Q56:T56)</f>
        <v>0</v>
      </c>
      <c r="V56" s="317"/>
      <c r="W56" s="317"/>
      <c r="X56" s="317"/>
      <c r="Y56" s="317"/>
      <c r="Z56" s="513">
        <f t="shared" ref="Z56:Z60" si="38">SUM(V56:Y56)</f>
        <v>0</v>
      </c>
      <c r="AA56" s="500">
        <f t="shared" ref="AA56:AA60" si="39">+J56-P56</f>
        <v>0</v>
      </c>
    </row>
    <row r="57" spans="1:27" ht="15.75" customHeight="1" x14ac:dyDescent="0.2">
      <c r="A57" s="114" t="s">
        <v>303</v>
      </c>
      <c r="B57" s="112">
        <v>9</v>
      </c>
      <c r="C57" s="112" t="s">
        <v>118</v>
      </c>
      <c r="D57" s="129" t="s">
        <v>304</v>
      </c>
      <c r="E57" s="482"/>
      <c r="F57" s="311"/>
      <c r="G57" s="311"/>
      <c r="H57" s="311"/>
      <c r="I57" s="311"/>
      <c r="J57" s="484">
        <f t="shared" si="35"/>
        <v>0</v>
      </c>
      <c r="K57" s="317"/>
      <c r="L57" s="317"/>
      <c r="M57" s="317"/>
      <c r="N57" s="317"/>
      <c r="O57" s="486">
        <f t="shared" si="36"/>
        <v>0</v>
      </c>
      <c r="P57" s="489">
        <f>+'ANEXO No 5A'!I335</f>
        <v>0</v>
      </c>
      <c r="Q57" s="317"/>
      <c r="R57" s="317"/>
      <c r="S57" s="317"/>
      <c r="T57" s="317"/>
      <c r="U57" s="493">
        <f t="shared" si="37"/>
        <v>0</v>
      </c>
      <c r="V57" s="317"/>
      <c r="W57" s="317"/>
      <c r="X57" s="317"/>
      <c r="Y57" s="317"/>
      <c r="Z57" s="513">
        <f t="shared" si="38"/>
        <v>0</v>
      </c>
      <c r="AA57" s="500">
        <f t="shared" si="39"/>
        <v>0</v>
      </c>
    </row>
    <row r="58" spans="1:27" ht="25.5" x14ac:dyDescent="0.2">
      <c r="A58" s="130" t="s">
        <v>305</v>
      </c>
      <c r="B58" s="131">
        <v>8</v>
      </c>
      <c r="C58" s="131" t="s">
        <v>27</v>
      </c>
      <c r="D58" s="132" t="s">
        <v>306</v>
      </c>
      <c r="E58" s="260">
        <f>SUM(E59:E60)</f>
        <v>0</v>
      </c>
      <c r="F58" s="260">
        <f t="shared" ref="F58:AA58" si="40">SUM(F59:F60)</f>
        <v>0</v>
      </c>
      <c r="G58" s="260">
        <f t="shared" si="40"/>
        <v>0</v>
      </c>
      <c r="H58" s="260">
        <f t="shared" si="40"/>
        <v>0</v>
      </c>
      <c r="I58" s="260">
        <f t="shared" si="40"/>
        <v>0</v>
      </c>
      <c r="J58" s="260">
        <f t="shared" si="40"/>
        <v>0</v>
      </c>
      <c r="K58" s="260">
        <f t="shared" si="40"/>
        <v>0</v>
      </c>
      <c r="L58" s="260">
        <f t="shared" si="40"/>
        <v>0</v>
      </c>
      <c r="M58" s="260">
        <f t="shared" si="40"/>
        <v>0</v>
      </c>
      <c r="N58" s="260">
        <f t="shared" si="40"/>
        <v>0</v>
      </c>
      <c r="O58" s="260">
        <f t="shared" si="40"/>
        <v>0</v>
      </c>
      <c r="P58" s="260">
        <f t="shared" si="40"/>
        <v>0</v>
      </c>
      <c r="Q58" s="260">
        <f t="shared" si="40"/>
        <v>0</v>
      </c>
      <c r="R58" s="260">
        <f t="shared" si="40"/>
        <v>0</v>
      </c>
      <c r="S58" s="260">
        <f t="shared" si="40"/>
        <v>0</v>
      </c>
      <c r="T58" s="260">
        <f t="shared" si="40"/>
        <v>0</v>
      </c>
      <c r="U58" s="260">
        <f t="shared" si="40"/>
        <v>0</v>
      </c>
      <c r="V58" s="260">
        <f t="shared" si="40"/>
        <v>0</v>
      </c>
      <c r="W58" s="260">
        <f t="shared" si="40"/>
        <v>0</v>
      </c>
      <c r="X58" s="260">
        <f t="shared" si="40"/>
        <v>0</v>
      </c>
      <c r="Y58" s="260">
        <f t="shared" si="40"/>
        <v>0</v>
      </c>
      <c r="Z58" s="260">
        <f t="shared" si="40"/>
        <v>0</v>
      </c>
      <c r="AA58" s="260">
        <f t="shared" si="40"/>
        <v>0</v>
      </c>
    </row>
    <row r="59" spans="1:27" ht="15.75" customHeight="1" x14ac:dyDescent="0.2">
      <c r="A59" s="114" t="s">
        <v>307</v>
      </c>
      <c r="B59" s="112">
        <v>9</v>
      </c>
      <c r="C59" s="112" t="s">
        <v>118</v>
      </c>
      <c r="D59" s="129" t="s">
        <v>308</v>
      </c>
      <c r="E59" s="482"/>
      <c r="F59" s="311"/>
      <c r="G59" s="311"/>
      <c r="H59" s="311"/>
      <c r="I59" s="311"/>
      <c r="J59" s="484">
        <f t="shared" si="35"/>
        <v>0</v>
      </c>
      <c r="K59" s="317"/>
      <c r="L59" s="317"/>
      <c r="M59" s="317"/>
      <c r="N59" s="317"/>
      <c r="O59" s="486">
        <f t="shared" si="36"/>
        <v>0</v>
      </c>
      <c r="P59" s="489">
        <f>+'ANEXO No 5A'!I348</f>
        <v>0</v>
      </c>
      <c r="Q59" s="317"/>
      <c r="R59" s="317"/>
      <c r="S59" s="317"/>
      <c r="T59" s="317"/>
      <c r="U59" s="363">
        <f t="shared" si="37"/>
        <v>0</v>
      </c>
      <c r="V59" s="317"/>
      <c r="W59" s="317"/>
      <c r="X59" s="317"/>
      <c r="Y59" s="317"/>
      <c r="Z59" s="513">
        <f t="shared" si="38"/>
        <v>0</v>
      </c>
      <c r="AA59" s="500">
        <f t="shared" si="39"/>
        <v>0</v>
      </c>
    </row>
    <row r="60" spans="1:27" ht="26.25" customHeight="1" x14ac:dyDescent="0.2">
      <c r="A60" s="109" t="s">
        <v>309</v>
      </c>
      <c r="B60" s="110">
        <v>9</v>
      </c>
      <c r="C60" s="110" t="s">
        <v>118</v>
      </c>
      <c r="D60" s="133" t="s">
        <v>310</v>
      </c>
      <c r="E60" s="482"/>
      <c r="F60" s="311"/>
      <c r="G60" s="311"/>
      <c r="H60" s="311"/>
      <c r="I60" s="311"/>
      <c r="J60" s="484">
        <f t="shared" si="35"/>
        <v>0</v>
      </c>
      <c r="K60" s="317"/>
      <c r="L60" s="317"/>
      <c r="M60" s="317"/>
      <c r="N60" s="317"/>
      <c r="O60" s="486">
        <f t="shared" si="36"/>
        <v>0</v>
      </c>
      <c r="P60" s="489">
        <f>+'ANEXO No 5A'!I361</f>
        <v>0</v>
      </c>
      <c r="Q60" s="317"/>
      <c r="R60" s="317"/>
      <c r="S60" s="317"/>
      <c r="T60" s="317"/>
      <c r="U60" s="363">
        <f t="shared" si="37"/>
        <v>0</v>
      </c>
      <c r="V60" s="317"/>
      <c r="W60" s="317"/>
      <c r="X60" s="317"/>
      <c r="Y60" s="317"/>
      <c r="Z60" s="513">
        <f t="shared" si="38"/>
        <v>0</v>
      </c>
      <c r="AA60" s="500">
        <f t="shared" si="39"/>
        <v>0</v>
      </c>
    </row>
    <row r="61" spans="1:27" ht="15.75" customHeight="1" x14ac:dyDescent="0.2">
      <c r="A61" s="115" t="s">
        <v>311</v>
      </c>
      <c r="B61" s="134">
        <v>7</v>
      </c>
      <c r="C61" s="134" t="s">
        <v>27</v>
      </c>
      <c r="D61" s="127" t="s">
        <v>312</v>
      </c>
      <c r="E61" s="259">
        <f>+E62</f>
        <v>0</v>
      </c>
      <c r="F61" s="259">
        <f t="shared" ref="F61:U62" si="41">+F62</f>
        <v>0</v>
      </c>
      <c r="G61" s="259">
        <f t="shared" si="41"/>
        <v>0</v>
      </c>
      <c r="H61" s="259">
        <f t="shared" si="41"/>
        <v>0</v>
      </c>
      <c r="I61" s="259">
        <f t="shared" si="41"/>
        <v>0</v>
      </c>
      <c r="J61" s="259">
        <f t="shared" si="41"/>
        <v>0</v>
      </c>
      <c r="K61" s="259">
        <f t="shared" si="41"/>
        <v>0</v>
      </c>
      <c r="L61" s="259">
        <f t="shared" si="41"/>
        <v>0</v>
      </c>
      <c r="M61" s="259">
        <f t="shared" si="41"/>
        <v>0</v>
      </c>
      <c r="N61" s="259">
        <f t="shared" si="41"/>
        <v>0</v>
      </c>
      <c r="O61" s="259">
        <f t="shared" si="41"/>
        <v>0</v>
      </c>
      <c r="P61" s="259">
        <f t="shared" si="41"/>
        <v>0</v>
      </c>
      <c r="Q61" s="259">
        <f t="shared" si="41"/>
        <v>0</v>
      </c>
      <c r="R61" s="259">
        <f t="shared" si="41"/>
        <v>0</v>
      </c>
      <c r="S61" s="259">
        <f t="shared" si="41"/>
        <v>0</v>
      </c>
      <c r="T61" s="259">
        <f t="shared" si="41"/>
        <v>0</v>
      </c>
      <c r="U61" s="259">
        <f t="shared" si="41"/>
        <v>0</v>
      </c>
      <c r="V61" s="259">
        <f t="shared" ref="V61:AA62" si="42">+V62</f>
        <v>0</v>
      </c>
      <c r="W61" s="259">
        <f t="shared" si="42"/>
        <v>0</v>
      </c>
      <c r="X61" s="259">
        <f t="shared" si="42"/>
        <v>0</v>
      </c>
      <c r="Y61" s="259">
        <f t="shared" si="42"/>
        <v>0</v>
      </c>
      <c r="Z61" s="259">
        <f t="shared" si="42"/>
        <v>0</v>
      </c>
      <c r="AA61" s="259">
        <f t="shared" si="42"/>
        <v>0</v>
      </c>
    </row>
    <row r="62" spans="1:27" ht="15.75" customHeight="1" x14ac:dyDescent="0.2">
      <c r="A62" s="123" t="s">
        <v>313</v>
      </c>
      <c r="B62" s="124">
        <v>8</v>
      </c>
      <c r="C62" s="124" t="s">
        <v>27</v>
      </c>
      <c r="D62" s="128" t="s">
        <v>314</v>
      </c>
      <c r="E62" s="260">
        <f>+E63</f>
        <v>0</v>
      </c>
      <c r="F62" s="260">
        <f t="shared" si="41"/>
        <v>0</v>
      </c>
      <c r="G62" s="260">
        <f t="shared" si="41"/>
        <v>0</v>
      </c>
      <c r="H62" s="260">
        <f t="shared" si="41"/>
        <v>0</v>
      </c>
      <c r="I62" s="260">
        <f t="shared" si="41"/>
        <v>0</v>
      </c>
      <c r="J62" s="260">
        <f t="shared" si="41"/>
        <v>0</v>
      </c>
      <c r="K62" s="260">
        <f t="shared" si="41"/>
        <v>0</v>
      </c>
      <c r="L62" s="260">
        <f t="shared" si="41"/>
        <v>0</v>
      </c>
      <c r="M62" s="260">
        <f t="shared" si="41"/>
        <v>0</v>
      </c>
      <c r="N62" s="260">
        <f t="shared" si="41"/>
        <v>0</v>
      </c>
      <c r="O62" s="260">
        <f t="shared" si="41"/>
        <v>0</v>
      </c>
      <c r="P62" s="260">
        <f t="shared" si="41"/>
        <v>0</v>
      </c>
      <c r="Q62" s="260">
        <f t="shared" si="41"/>
        <v>0</v>
      </c>
      <c r="R62" s="260">
        <f t="shared" si="41"/>
        <v>0</v>
      </c>
      <c r="S62" s="260">
        <f t="shared" si="41"/>
        <v>0</v>
      </c>
      <c r="T62" s="260">
        <f t="shared" si="41"/>
        <v>0</v>
      </c>
      <c r="U62" s="260">
        <f t="shared" si="41"/>
        <v>0</v>
      </c>
      <c r="V62" s="260">
        <f t="shared" si="42"/>
        <v>0</v>
      </c>
      <c r="W62" s="260">
        <f t="shared" si="42"/>
        <v>0</v>
      </c>
      <c r="X62" s="260">
        <f t="shared" si="42"/>
        <v>0</v>
      </c>
      <c r="Y62" s="260">
        <f t="shared" si="42"/>
        <v>0</v>
      </c>
      <c r="Z62" s="260">
        <f t="shared" si="42"/>
        <v>0</v>
      </c>
      <c r="AA62" s="260">
        <f t="shared" si="42"/>
        <v>0</v>
      </c>
    </row>
    <row r="63" spans="1:27" ht="15.75" customHeight="1" x14ac:dyDescent="0.2">
      <c r="A63" s="135" t="s">
        <v>315</v>
      </c>
      <c r="B63" s="136">
        <v>9</v>
      </c>
      <c r="C63" s="136" t="s">
        <v>27</v>
      </c>
      <c r="D63" s="137" t="s">
        <v>316</v>
      </c>
      <c r="E63" s="261">
        <f>SUM(E64)</f>
        <v>0</v>
      </c>
      <c r="F63" s="261">
        <f t="shared" ref="F63:AA63" si="43">SUM(F64)</f>
        <v>0</v>
      </c>
      <c r="G63" s="261">
        <f t="shared" si="43"/>
        <v>0</v>
      </c>
      <c r="H63" s="261">
        <f t="shared" si="43"/>
        <v>0</v>
      </c>
      <c r="I63" s="261">
        <f t="shared" si="43"/>
        <v>0</v>
      </c>
      <c r="J63" s="261">
        <f t="shared" si="43"/>
        <v>0</v>
      </c>
      <c r="K63" s="261">
        <f t="shared" si="43"/>
        <v>0</v>
      </c>
      <c r="L63" s="261">
        <f t="shared" si="43"/>
        <v>0</v>
      </c>
      <c r="M63" s="261">
        <f t="shared" si="43"/>
        <v>0</v>
      </c>
      <c r="N63" s="261">
        <f t="shared" si="43"/>
        <v>0</v>
      </c>
      <c r="O63" s="261">
        <f t="shared" si="43"/>
        <v>0</v>
      </c>
      <c r="P63" s="261">
        <f t="shared" si="43"/>
        <v>0</v>
      </c>
      <c r="Q63" s="261">
        <f t="shared" si="43"/>
        <v>0</v>
      </c>
      <c r="R63" s="261">
        <f t="shared" si="43"/>
        <v>0</v>
      </c>
      <c r="S63" s="261">
        <f t="shared" si="43"/>
        <v>0</v>
      </c>
      <c r="T63" s="261">
        <f t="shared" si="43"/>
        <v>0</v>
      </c>
      <c r="U63" s="261">
        <f t="shared" si="43"/>
        <v>0</v>
      </c>
      <c r="V63" s="261">
        <f t="shared" si="43"/>
        <v>0</v>
      </c>
      <c r="W63" s="261">
        <f t="shared" si="43"/>
        <v>0</v>
      </c>
      <c r="X63" s="261">
        <f t="shared" si="43"/>
        <v>0</v>
      </c>
      <c r="Y63" s="261">
        <f t="shared" si="43"/>
        <v>0</v>
      </c>
      <c r="Z63" s="261">
        <f t="shared" si="43"/>
        <v>0</v>
      </c>
      <c r="AA63" s="261">
        <f t="shared" si="43"/>
        <v>0</v>
      </c>
    </row>
    <row r="64" spans="1:27" ht="15.75" customHeight="1" x14ac:dyDescent="0.2">
      <c r="A64" s="114" t="s">
        <v>317</v>
      </c>
      <c r="B64" s="112">
        <v>10</v>
      </c>
      <c r="C64" s="112" t="s">
        <v>118</v>
      </c>
      <c r="D64" s="114" t="s">
        <v>318</v>
      </c>
      <c r="E64" s="482"/>
      <c r="F64" s="311"/>
      <c r="G64" s="311"/>
      <c r="H64" s="311"/>
      <c r="I64" s="311"/>
      <c r="J64" s="484">
        <f t="shared" ref="J64" si="44">+E64+F64-G64+H64-I64</f>
        <v>0</v>
      </c>
      <c r="K64" s="317"/>
      <c r="L64" s="317"/>
      <c r="M64" s="317"/>
      <c r="N64" s="317"/>
      <c r="O64" s="486">
        <f t="shared" ref="O64" si="45">SUM(K64:N64)</f>
        <v>0</v>
      </c>
      <c r="P64" s="489">
        <f>+'ANEXO No 5A'!I374</f>
        <v>0</v>
      </c>
      <c r="Q64" s="317"/>
      <c r="R64" s="317"/>
      <c r="S64" s="317"/>
      <c r="T64" s="317"/>
      <c r="U64" s="493">
        <f t="shared" ref="U64" si="46">SUM(Q64:T64)</f>
        <v>0</v>
      </c>
      <c r="V64" s="317"/>
      <c r="W64" s="317"/>
      <c r="X64" s="317"/>
      <c r="Y64" s="317"/>
      <c r="Z64" s="513">
        <f t="shared" ref="Z64" si="47">SUM(V64:Y64)</f>
        <v>0</v>
      </c>
      <c r="AA64" s="500">
        <f t="shared" ref="AA64" si="48">+J64-P64</f>
        <v>0</v>
      </c>
    </row>
    <row r="65" spans="1:27" ht="15.75" customHeight="1" x14ac:dyDescent="0.2">
      <c r="A65" s="99" t="s">
        <v>319</v>
      </c>
      <c r="B65" s="100">
        <v>4</v>
      </c>
      <c r="C65" s="100" t="s">
        <v>27</v>
      </c>
      <c r="D65" s="138" t="s">
        <v>320</v>
      </c>
      <c r="E65" s="256">
        <f t="shared" ref="E65:AA65" si="49">+E66+E77</f>
        <v>1438000</v>
      </c>
      <c r="F65" s="256">
        <f t="shared" si="49"/>
        <v>0</v>
      </c>
      <c r="G65" s="256">
        <f t="shared" si="49"/>
        <v>0</v>
      </c>
      <c r="H65" s="256">
        <f t="shared" si="49"/>
        <v>0</v>
      </c>
      <c r="I65" s="256">
        <f t="shared" si="49"/>
        <v>0</v>
      </c>
      <c r="J65" s="256">
        <f t="shared" si="49"/>
        <v>1438000</v>
      </c>
      <c r="K65" s="256">
        <f t="shared" si="49"/>
        <v>0</v>
      </c>
      <c r="L65" s="256">
        <f t="shared" si="49"/>
        <v>0</v>
      </c>
      <c r="M65" s="256">
        <f t="shared" si="49"/>
        <v>0</v>
      </c>
      <c r="N65" s="256">
        <f t="shared" si="49"/>
        <v>0</v>
      </c>
      <c r="O65" s="256">
        <f t="shared" si="49"/>
        <v>0</v>
      </c>
      <c r="P65" s="256">
        <f t="shared" si="49"/>
        <v>0</v>
      </c>
      <c r="Q65" s="256">
        <f t="shared" si="49"/>
        <v>0</v>
      </c>
      <c r="R65" s="256">
        <f t="shared" si="49"/>
        <v>0</v>
      </c>
      <c r="S65" s="256">
        <f t="shared" si="49"/>
        <v>0</v>
      </c>
      <c r="T65" s="256">
        <f t="shared" si="49"/>
        <v>0</v>
      </c>
      <c r="U65" s="256">
        <f t="shared" si="49"/>
        <v>0</v>
      </c>
      <c r="V65" s="256">
        <f t="shared" si="49"/>
        <v>0</v>
      </c>
      <c r="W65" s="256">
        <f t="shared" si="49"/>
        <v>0</v>
      </c>
      <c r="X65" s="256">
        <f t="shared" si="49"/>
        <v>0</v>
      </c>
      <c r="Y65" s="256">
        <f t="shared" si="49"/>
        <v>0</v>
      </c>
      <c r="Z65" s="256">
        <f t="shared" si="49"/>
        <v>0</v>
      </c>
      <c r="AA65" s="256">
        <f t="shared" si="49"/>
        <v>1438000</v>
      </c>
    </row>
    <row r="66" spans="1:27" ht="15.75" customHeight="1" x14ac:dyDescent="0.2">
      <c r="A66" s="102" t="s">
        <v>321</v>
      </c>
      <c r="B66" s="103">
        <v>5</v>
      </c>
      <c r="C66" s="103" t="s">
        <v>27</v>
      </c>
      <c r="D66" s="139" t="s">
        <v>322</v>
      </c>
      <c r="E66" s="257">
        <f>+E67+E70</f>
        <v>0</v>
      </c>
      <c r="F66" s="257">
        <f t="shared" ref="F66:AA66" si="50">+F67+F70</f>
        <v>0</v>
      </c>
      <c r="G66" s="257">
        <f t="shared" si="50"/>
        <v>0</v>
      </c>
      <c r="H66" s="257">
        <f t="shared" si="50"/>
        <v>0</v>
      </c>
      <c r="I66" s="257">
        <f t="shared" si="50"/>
        <v>0</v>
      </c>
      <c r="J66" s="257">
        <f t="shared" si="50"/>
        <v>0</v>
      </c>
      <c r="K66" s="257">
        <f t="shared" si="50"/>
        <v>0</v>
      </c>
      <c r="L66" s="257">
        <f t="shared" si="50"/>
        <v>0</v>
      </c>
      <c r="M66" s="257">
        <f t="shared" si="50"/>
        <v>0</v>
      </c>
      <c r="N66" s="257">
        <f t="shared" si="50"/>
        <v>0</v>
      </c>
      <c r="O66" s="257">
        <f t="shared" si="50"/>
        <v>0</v>
      </c>
      <c r="P66" s="257">
        <f t="shared" si="50"/>
        <v>0</v>
      </c>
      <c r="Q66" s="257">
        <f t="shared" si="50"/>
        <v>0</v>
      </c>
      <c r="R66" s="257">
        <f t="shared" si="50"/>
        <v>0</v>
      </c>
      <c r="S66" s="257">
        <f t="shared" si="50"/>
        <v>0</v>
      </c>
      <c r="T66" s="257">
        <f t="shared" si="50"/>
        <v>0</v>
      </c>
      <c r="U66" s="257">
        <f t="shared" si="50"/>
        <v>0</v>
      </c>
      <c r="V66" s="257">
        <f t="shared" si="50"/>
        <v>0</v>
      </c>
      <c r="W66" s="257">
        <f t="shared" si="50"/>
        <v>0</v>
      </c>
      <c r="X66" s="257">
        <f t="shared" si="50"/>
        <v>0</v>
      </c>
      <c r="Y66" s="257">
        <f t="shared" si="50"/>
        <v>0</v>
      </c>
      <c r="Z66" s="257">
        <f t="shared" si="50"/>
        <v>0</v>
      </c>
      <c r="AA66" s="257">
        <f t="shared" si="50"/>
        <v>0</v>
      </c>
    </row>
    <row r="67" spans="1:27" ht="15.75" customHeight="1" x14ac:dyDescent="0.2">
      <c r="A67" s="119" t="s">
        <v>323</v>
      </c>
      <c r="B67" s="120">
        <v>6</v>
      </c>
      <c r="C67" s="120" t="s">
        <v>27</v>
      </c>
      <c r="D67" s="126" t="s">
        <v>106</v>
      </c>
      <c r="E67" s="258">
        <f t="shared" ref="E67:AA67" si="51">SUM(E68:E69)</f>
        <v>0</v>
      </c>
      <c r="F67" s="258">
        <f t="shared" si="51"/>
        <v>0</v>
      </c>
      <c r="G67" s="258">
        <f t="shared" si="51"/>
        <v>0</v>
      </c>
      <c r="H67" s="258">
        <f t="shared" si="51"/>
        <v>0</v>
      </c>
      <c r="I67" s="258">
        <f t="shared" si="51"/>
        <v>0</v>
      </c>
      <c r="J67" s="258">
        <f t="shared" si="51"/>
        <v>0</v>
      </c>
      <c r="K67" s="258">
        <f t="shared" si="51"/>
        <v>0</v>
      </c>
      <c r="L67" s="258">
        <f t="shared" si="51"/>
        <v>0</v>
      </c>
      <c r="M67" s="258">
        <f t="shared" si="51"/>
        <v>0</v>
      </c>
      <c r="N67" s="258">
        <f t="shared" si="51"/>
        <v>0</v>
      </c>
      <c r="O67" s="258">
        <f t="shared" si="51"/>
        <v>0</v>
      </c>
      <c r="P67" s="258">
        <f t="shared" si="51"/>
        <v>0</v>
      </c>
      <c r="Q67" s="258">
        <f t="shared" si="51"/>
        <v>0</v>
      </c>
      <c r="R67" s="258">
        <f t="shared" si="51"/>
        <v>0</v>
      </c>
      <c r="S67" s="258">
        <f t="shared" si="51"/>
        <v>0</v>
      </c>
      <c r="T67" s="258">
        <f t="shared" si="51"/>
        <v>0</v>
      </c>
      <c r="U67" s="258">
        <f t="shared" si="51"/>
        <v>0</v>
      </c>
      <c r="V67" s="258">
        <f t="shared" si="51"/>
        <v>0</v>
      </c>
      <c r="W67" s="258">
        <f t="shared" si="51"/>
        <v>0</v>
      </c>
      <c r="X67" s="258">
        <f t="shared" si="51"/>
        <v>0</v>
      </c>
      <c r="Y67" s="258">
        <f t="shared" si="51"/>
        <v>0</v>
      </c>
      <c r="Z67" s="258">
        <f t="shared" si="51"/>
        <v>0</v>
      </c>
      <c r="AA67" s="258">
        <f t="shared" si="51"/>
        <v>0</v>
      </c>
    </row>
    <row r="68" spans="1:27" ht="15.75" customHeight="1" x14ac:dyDescent="0.2">
      <c r="A68" s="114" t="s">
        <v>324</v>
      </c>
      <c r="B68" s="112">
        <v>7</v>
      </c>
      <c r="C68" s="112" t="s">
        <v>118</v>
      </c>
      <c r="D68" s="203" t="s">
        <v>599</v>
      </c>
      <c r="E68" s="482"/>
      <c r="F68" s="311"/>
      <c r="G68" s="311"/>
      <c r="H68" s="311"/>
      <c r="I68" s="311"/>
      <c r="J68" s="484">
        <f t="shared" ref="J68:J76" si="52">+E68+F68-G68+H68-I68</f>
        <v>0</v>
      </c>
      <c r="K68" s="317"/>
      <c r="L68" s="317"/>
      <c r="M68" s="317"/>
      <c r="N68" s="317"/>
      <c r="O68" s="486">
        <f t="shared" ref="O68:O69" si="53">SUM(K68:N68)</f>
        <v>0</v>
      </c>
      <c r="P68" s="489">
        <f>+'ANEXO No 5A'!I387</f>
        <v>0</v>
      </c>
      <c r="Q68" s="317"/>
      <c r="R68" s="317"/>
      <c r="S68" s="317"/>
      <c r="T68" s="317"/>
      <c r="U68" s="493">
        <f t="shared" ref="U68:U76" si="54">SUM(Q68:T68)</f>
        <v>0</v>
      </c>
      <c r="V68" s="317"/>
      <c r="W68" s="317"/>
      <c r="X68" s="317"/>
      <c r="Y68" s="317"/>
      <c r="Z68" s="513">
        <f t="shared" ref="Z68:Z76" si="55">SUM(V68:Y68)</f>
        <v>0</v>
      </c>
      <c r="AA68" s="500">
        <f t="shared" ref="AA68:AA76" si="56">+J68-P68</f>
        <v>0</v>
      </c>
    </row>
    <row r="69" spans="1:27" ht="15.75" customHeight="1" x14ac:dyDescent="0.2">
      <c r="A69" s="114" t="s">
        <v>325</v>
      </c>
      <c r="B69" s="112">
        <v>7</v>
      </c>
      <c r="C69" s="112" t="s">
        <v>118</v>
      </c>
      <c r="D69" s="203" t="s">
        <v>600</v>
      </c>
      <c r="E69" s="482"/>
      <c r="F69" s="311"/>
      <c r="G69" s="311"/>
      <c r="H69" s="311"/>
      <c r="I69" s="311"/>
      <c r="J69" s="484">
        <f t="shared" si="52"/>
        <v>0</v>
      </c>
      <c r="K69" s="317"/>
      <c r="L69" s="317"/>
      <c r="M69" s="317"/>
      <c r="N69" s="317"/>
      <c r="O69" s="486">
        <f t="shared" si="53"/>
        <v>0</v>
      </c>
      <c r="P69" s="489">
        <f>+'ANEXO No 5A'!I400</f>
        <v>0</v>
      </c>
      <c r="Q69" s="317"/>
      <c r="R69" s="317"/>
      <c r="S69" s="317"/>
      <c r="T69" s="317"/>
      <c r="U69" s="493">
        <f t="shared" si="54"/>
        <v>0</v>
      </c>
      <c r="V69" s="317"/>
      <c r="W69" s="317"/>
      <c r="X69" s="317"/>
      <c r="Y69" s="317"/>
      <c r="Z69" s="513">
        <f t="shared" si="55"/>
        <v>0</v>
      </c>
      <c r="AA69" s="500">
        <f t="shared" si="56"/>
        <v>0</v>
      </c>
    </row>
    <row r="70" spans="1:27" ht="25.5" x14ac:dyDescent="0.2">
      <c r="A70" s="141" t="s">
        <v>326</v>
      </c>
      <c r="B70" s="142">
        <v>6</v>
      </c>
      <c r="C70" s="142" t="s">
        <v>27</v>
      </c>
      <c r="D70" s="143" t="s">
        <v>327</v>
      </c>
      <c r="E70" s="258">
        <f>SUM(E71:E76)</f>
        <v>0</v>
      </c>
      <c r="F70" s="258">
        <f t="shared" ref="F70:AA70" si="57">SUM(F71:F76)</f>
        <v>0</v>
      </c>
      <c r="G70" s="258">
        <f t="shared" si="57"/>
        <v>0</v>
      </c>
      <c r="H70" s="258">
        <f t="shared" si="57"/>
        <v>0</v>
      </c>
      <c r="I70" s="258">
        <f t="shared" si="57"/>
        <v>0</v>
      </c>
      <c r="J70" s="258">
        <f t="shared" si="57"/>
        <v>0</v>
      </c>
      <c r="K70" s="258">
        <f t="shared" si="57"/>
        <v>0</v>
      </c>
      <c r="L70" s="258">
        <f t="shared" si="57"/>
        <v>0</v>
      </c>
      <c r="M70" s="258">
        <f t="shared" si="57"/>
        <v>0</v>
      </c>
      <c r="N70" s="258">
        <f t="shared" si="57"/>
        <v>0</v>
      </c>
      <c r="O70" s="258">
        <f t="shared" si="57"/>
        <v>0</v>
      </c>
      <c r="P70" s="258">
        <f t="shared" si="57"/>
        <v>0</v>
      </c>
      <c r="Q70" s="258">
        <f t="shared" si="57"/>
        <v>0</v>
      </c>
      <c r="R70" s="258">
        <f t="shared" si="57"/>
        <v>0</v>
      </c>
      <c r="S70" s="258">
        <f t="shared" si="57"/>
        <v>0</v>
      </c>
      <c r="T70" s="258">
        <f t="shared" si="57"/>
        <v>0</v>
      </c>
      <c r="U70" s="258">
        <f t="shared" si="57"/>
        <v>0</v>
      </c>
      <c r="V70" s="258">
        <f t="shared" si="57"/>
        <v>0</v>
      </c>
      <c r="W70" s="258">
        <f t="shared" si="57"/>
        <v>0</v>
      </c>
      <c r="X70" s="258">
        <f t="shared" si="57"/>
        <v>0</v>
      </c>
      <c r="Y70" s="258">
        <f t="shared" si="57"/>
        <v>0</v>
      </c>
      <c r="Z70" s="258">
        <f t="shared" si="57"/>
        <v>0</v>
      </c>
      <c r="AA70" s="258">
        <f t="shared" si="57"/>
        <v>0</v>
      </c>
    </row>
    <row r="71" spans="1:27" ht="15.75" customHeight="1" x14ac:dyDescent="0.2">
      <c r="A71" s="114" t="s">
        <v>328</v>
      </c>
      <c r="B71" s="112">
        <v>7</v>
      </c>
      <c r="C71" s="112" t="s">
        <v>118</v>
      </c>
      <c r="D71" s="144" t="s">
        <v>329</v>
      </c>
      <c r="E71" s="482"/>
      <c r="F71" s="311"/>
      <c r="G71" s="311"/>
      <c r="H71" s="311"/>
      <c r="I71" s="311"/>
      <c r="J71" s="484">
        <f t="shared" si="52"/>
        <v>0</v>
      </c>
      <c r="K71" s="317"/>
      <c r="L71" s="317"/>
      <c r="M71" s="317"/>
      <c r="N71" s="317"/>
      <c r="O71" s="486">
        <f t="shared" ref="O71:O76" si="58">SUM(K71:N71)</f>
        <v>0</v>
      </c>
      <c r="P71" s="489">
        <f>+'ANEXO No 5A'!I413</f>
        <v>0</v>
      </c>
      <c r="Q71" s="317"/>
      <c r="R71" s="317"/>
      <c r="S71" s="317"/>
      <c r="T71" s="317"/>
      <c r="U71" s="493">
        <f t="shared" si="54"/>
        <v>0</v>
      </c>
      <c r="V71" s="317"/>
      <c r="W71" s="317"/>
      <c r="X71" s="317"/>
      <c r="Y71" s="317"/>
      <c r="Z71" s="513">
        <f t="shared" si="55"/>
        <v>0</v>
      </c>
      <c r="AA71" s="500">
        <f t="shared" si="56"/>
        <v>0</v>
      </c>
    </row>
    <row r="72" spans="1:27" ht="15.75" customHeight="1" x14ac:dyDescent="0.2">
      <c r="A72" s="114" t="s">
        <v>330</v>
      </c>
      <c r="B72" s="112">
        <v>7</v>
      </c>
      <c r="C72" s="112" t="s">
        <v>118</v>
      </c>
      <c r="D72" s="144" t="s">
        <v>331</v>
      </c>
      <c r="E72" s="482"/>
      <c r="F72" s="311"/>
      <c r="G72" s="311"/>
      <c r="H72" s="311"/>
      <c r="I72" s="311"/>
      <c r="J72" s="484">
        <f t="shared" si="52"/>
        <v>0</v>
      </c>
      <c r="K72" s="317"/>
      <c r="L72" s="317"/>
      <c r="M72" s="317"/>
      <c r="N72" s="317"/>
      <c r="O72" s="486">
        <f t="shared" si="58"/>
        <v>0</v>
      </c>
      <c r="P72" s="489">
        <f>+'ANEXO No 5A'!I426</f>
        <v>0</v>
      </c>
      <c r="Q72" s="317"/>
      <c r="R72" s="317"/>
      <c r="S72" s="317"/>
      <c r="T72" s="317"/>
      <c r="U72" s="493">
        <f t="shared" si="54"/>
        <v>0</v>
      </c>
      <c r="V72" s="317"/>
      <c r="W72" s="317"/>
      <c r="X72" s="317"/>
      <c r="Y72" s="317"/>
      <c r="Z72" s="513">
        <f t="shared" si="55"/>
        <v>0</v>
      </c>
      <c r="AA72" s="500">
        <f t="shared" si="56"/>
        <v>0</v>
      </c>
    </row>
    <row r="73" spans="1:27" ht="15.75" customHeight="1" x14ac:dyDescent="0.2">
      <c r="A73" s="114" t="s">
        <v>332</v>
      </c>
      <c r="B73" s="112">
        <v>7</v>
      </c>
      <c r="C73" s="112" t="s">
        <v>118</v>
      </c>
      <c r="D73" s="144" t="s">
        <v>333</v>
      </c>
      <c r="E73" s="482"/>
      <c r="F73" s="311"/>
      <c r="G73" s="311"/>
      <c r="H73" s="311"/>
      <c r="I73" s="311"/>
      <c r="J73" s="484">
        <f t="shared" si="52"/>
        <v>0</v>
      </c>
      <c r="K73" s="317"/>
      <c r="L73" s="317"/>
      <c r="M73" s="317"/>
      <c r="N73" s="317"/>
      <c r="O73" s="486">
        <f t="shared" si="58"/>
        <v>0</v>
      </c>
      <c r="P73" s="489">
        <f>+'ANEXO No 5A'!I439</f>
        <v>0</v>
      </c>
      <c r="Q73" s="317"/>
      <c r="R73" s="317"/>
      <c r="S73" s="317"/>
      <c r="T73" s="317"/>
      <c r="U73" s="493">
        <f t="shared" si="54"/>
        <v>0</v>
      </c>
      <c r="V73" s="317"/>
      <c r="W73" s="317"/>
      <c r="X73" s="317"/>
      <c r="Y73" s="317"/>
      <c r="Z73" s="513">
        <f t="shared" si="55"/>
        <v>0</v>
      </c>
      <c r="AA73" s="500">
        <f t="shared" si="56"/>
        <v>0</v>
      </c>
    </row>
    <row r="74" spans="1:27" ht="15.75" customHeight="1" x14ac:dyDescent="0.2">
      <c r="A74" s="114" t="s">
        <v>334</v>
      </c>
      <c r="B74" s="112">
        <v>7</v>
      </c>
      <c r="C74" s="112" t="s">
        <v>118</v>
      </c>
      <c r="D74" s="144" t="s">
        <v>335</v>
      </c>
      <c r="E74" s="482"/>
      <c r="F74" s="311"/>
      <c r="G74" s="311"/>
      <c r="H74" s="311"/>
      <c r="I74" s="311"/>
      <c r="J74" s="484">
        <f t="shared" si="52"/>
        <v>0</v>
      </c>
      <c r="K74" s="317"/>
      <c r="L74" s="317"/>
      <c r="M74" s="317"/>
      <c r="N74" s="317"/>
      <c r="O74" s="486">
        <f t="shared" si="58"/>
        <v>0</v>
      </c>
      <c r="P74" s="489">
        <f>+'ANEXO No 5A'!I452</f>
        <v>0</v>
      </c>
      <c r="Q74" s="317"/>
      <c r="R74" s="317"/>
      <c r="S74" s="317"/>
      <c r="T74" s="317"/>
      <c r="U74" s="493">
        <f t="shared" si="54"/>
        <v>0</v>
      </c>
      <c r="V74" s="317"/>
      <c r="W74" s="317"/>
      <c r="X74" s="317"/>
      <c r="Y74" s="317"/>
      <c r="Z74" s="513">
        <f t="shared" si="55"/>
        <v>0</v>
      </c>
      <c r="AA74" s="500">
        <f t="shared" si="56"/>
        <v>0</v>
      </c>
    </row>
    <row r="75" spans="1:27" ht="15.75" customHeight="1" x14ac:dyDescent="0.2">
      <c r="A75" s="114" t="s">
        <v>336</v>
      </c>
      <c r="B75" s="112">
        <v>7</v>
      </c>
      <c r="C75" s="112" t="s">
        <v>118</v>
      </c>
      <c r="D75" s="144" t="s">
        <v>337</v>
      </c>
      <c r="E75" s="482"/>
      <c r="F75" s="311"/>
      <c r="G75" s="311"/>
      <c r="H75" s="311"/>
      <c r="I75" s="311"/>
      <c r="J75" s="484">
        <f t="shared" si="52"/>
        <v>0</v>
      </c>
      <c r="K75" s="317"/>
      <c r="L75" s="317"/>
      <c r="M75" s="317"/>
      <c r="N75" s="317"/>
      <c r="O75" s="486">
        <f t="shared" si="58"/>
        <v>0</v>
      </c>
      <c r="P75" s="489">
        <f>+'ANEXO No 5A'!I465</f>
        <v>0</v>
      </c>
      <c r="Q75" s="317"/>
      <c r="R75" s="317"/>
      <c r="S75" s="317"/>
      <c r="T75" s="317"/>
      <c r="U75" s="493">
        <f t="shared" si="54"/>
        <v>0</v>
      </c>
      <c r="V75" s="317"/>
      <c r="W75" s="317"/>
      <c r="X75" s="317"/>
      <c r="Y75" s="317"/>
      <c r="Z75" s="513">
        <f t="shared" si="55"/>
        <v>0</v>
      </c>
      <c r="AA75" s="500">
        <f t="shared" si="56"/>
        <v>0</v>
      </c>
    </row>
    <row r="76" spans="1:27" ht="15.75" customHeight="1" x14ac:dyDescent="0.2">
      <c r="A76" s="114" t="s">
        <v>338</v>
      </c>
      <c r="B76" s="112">
        <v>7</v>
      </c>
      <c r="C76" s="112" t="s">
        <v>118</v>
      </c>
      <c r="D76" s="144" t="s">
        <v>339</v>
      </c>
      <c r="E76" s="482"/>
      <c r="F76" s="311"/>
      <c r="G76" s="311"/>
      <c r="H76" s="311"/>
      <c r="I76" s="311"/>
      <c r="J76" s="484">
        <f t="shared" si="52"/>
        <v>0</v>
      </c>
      <c r="K76" s="317"/>
      <c r="L76" s="317"/>
      <c r="M76" s="317"/>
      <c r="N76" s="317"/>
      <c r="O76" s="486">
        <f t="shared" si="58"/>
        <v>0</v>
      </c>
      <c r="P76" s="489">
        <f>+'ANEXO No 5A'!I478</f>
        <v>0</v>
      </c>
      <c r="Q76" s="317"/>
      <c r="R76" s="317"/>
      <c r="S76" s="317"/>
      <c r="T76" s="317"/>
      <c r="U76" s="493">
        <f t="shared" si="54"/>
        <v>0</v>
      </c>
      <c r="V76" s="317"/>
      <c r="W76" s="317"/>
      <c r="X76" s="317"/>
      <c r="Y76" s="317"/>
      <c r="Z76" s="513">
        <f t="shared" si="55"/>
        <v>0</v>
      </c>
      <c r="AA76" s="500">
        <f t="shared" si="56"/>
        <v>0</v>
      </c>
    </row>
    <row r="77" spans="1:27" ht="15.75" customHeight="1" x14ac:dyDescent="0.2">
      <c r="A77" s="102" t="s">
        <v>340</v>
      </c>
      <c r="B77" s="103">
        <v>5</v>
      </c>
      <c r="C77" s="103" t="s">
        <v>27</v>
      </c>
      <c r="D77" s="139" t="s">
        <v>341</v>
      </c>
      <c r="E77" s="257">
        <f t="shared" ref="E77:AA77" si="59">+E78+E81+E89+E93+E103</f>
        <v>1438000</v>
      </c>
      <c r="F77" s="257">
        <f t="shared" si="59"/>
        <v>0</v>
      </c>
      <c r="G77" s="257">
        <f t="shared" si="59"/>
        <v>0</v>
      </c>
      <c r="H77" s="257">
        <f t="shared" si="59"/>
        <v>0</v>
      </c>
      <c r="I77" s="257">
        <f t="shared" si="59"/>
        <v>0</v>
      </c>
      <c r="J77" s="257">
        <f t="shared" si="59"/>
        <v>1438000</v>
      </c>
      <c r="K77" s="257">
        <f t="shared" si="59"/>
        <v>0</v>
      </c>
      <c r="L77" s="257">
        <f t="shared" si="59"/>
        <v>0</v>
      </c>
      <c r="M77" s="257">
        <f t="shared" si="59"/>
        <v>0</v>
      </c>
      <c r="N77" s="257">
        <f t="shared" si="59"/>
        <v>0</v>
      </c>
      <c r="O77" s="257">
        <f t="shared" si="59"/>
        <v>0</v>
      </c>
      <c r="P77" s="257">
        <f t="shared" si="59"/>
        <v>0</v>
      </c>
      <c r="Q77" s="257">
        <f t="shared" si="59"/>
        <v>0</v>
      </c>
      <c r="R77" s="257">
        <f t="shared" si="59"/>
        <v>0</v>
      </c>
      <c r="S77" s="257">
        <f t="shared" si="59"/>
        <v>0</v>
      </c>
      <c r="T77" s="257">
        <f t="shared" si="59"/>
        <v>0</v>
      </c>
      <c r="U77" s="257">
        <f t="shared" si="59"/>
        <v>0</v>
      </c>
      <c r="V77" s="257">
        <f t="shared" si="59"/>
        <v>0</v>
      </c>
      <c r="W77" s="257">
        <f t="shared" si="59"/>
        <v>0</v>
      </c>
      <c r="X77" s="257">
        <f t="shared" si="59"/>
        <v>0</v>
      </c>
      <c r="Y77" s="257">
        <f t="shared" si="59"/>
        <v>0</v>
      </c>
      <c r="Z77" s="257">
        <f t="shared" si="59"/>
        <v>0</v>
      </c>
      <c r="AA77" s="257">
        <f t="shared" si="59"/>
        <v>1438000</v>
      </c>
    </row>
    <row r="78" spans="1:27" ht="15.75" customHeight="1" x14ac:dyDescent="0.2">
      <c r="A78" s="119" t="s">
        <v>342</v>
      </c>
      <c r="B78" s="120">
        <v>6</v>
      </c>
      <c r="C78" s="120" t="s">
        <v>27</v>
      </c>
      <c r="D78" s="126" t="s">
        <v>343</v>
      </c>
      <c r="E78" s="258">
        <f>SUM(E79:E80)</f>
        <v>0</v>
      </c>
      <c r="F78" s="258">
        <f t="shared" ref="F78:AA78" si="60">SUM(F79:F80)</f>
        <v>0</v>
      </c>
      <c r="G78" s="258">
        <f t="shared" si="60"/>
        <v>0</v>
      </c>
      <c r="H78" s="258">
        <f t="shared" si="60"/>
        <v>0</v>
      </c>
      <c r="I78" s="258">
        <f t="shared" si="60"/>
        <v>0</v>
      </c>
      <c r="J78" s="258">
        <f t="shared" si="60"/>
        <v>0</v>
      </c>
      <c r="K78" s="258">
        <f t="shared" si="60"/>
        <v>0</v>
      </c>
      <c r="L78" s="258">
        <f t="shared" si="60"/>
        <v>0</v>
      </c>
      <c r="M78" s="258">
        <f t="shared" si="60"/>
        <v>0</v>
      </c>
      <c r="N78" s="258">
        <f t="shared" si="60"/>
        <v>0</v>
      </c>
      <c r="O78" s="258">
        <f t="shared" si="60"/>
        <v>0</v>
      </c>
      <c r="P78" s="258">
        <f t="shared" si="60"/>
        <v>0</v>
      </c>
      <c r="Q78" s="258">
        <f t="shared" si="60"/>
        <v>0</v>
      </c>
      <c r="R78" s="258">
        <f t="shared" si="60"/>
        <v>0</v>
      </c>
      <c r="S78" s="258">
        <f t="shared" si="60"/>
        <v>0</v>
      </c>
      <c r="T78" s="258">
        <f t="shared" si="60"/>
        <v>0</v>
      </c>
      <c r="U78" s="258">
        <f t="shared" si="60"/>
        <v>0</v>
      </c>
      <c r="V78" s="258">
        <f t="shared" si="60"/>
        <v>0</v>
      </c>
      <c r="W78" s="258">
        <f t="shared" si="60"/>
        <v>0</v>
      </c>
      <c r="X78" s="258">
        <f t="shared" si="60"/>
        <v>0</v>
      </c>
      <c r="Y78" s="258">
        <f t="shared" si="60"/>
        <v>0</v>
      </c>
      <c r="Z78" s="258">
        <f t="shared" si="60"/>
        <v>0</v>
      </c>
      <c r="AA78" s="258">
        <f t="shared" si="60"/>
        <v>0</v>
      </c>
    </row>
    <row r="79" spans="1:27" ht="15.75" customHeight="1" x14ac:dyDescent="0.2">
      <c r="A79" s="114" t="s">
        <v>344</v>
      </c>
      <c r="B79" s="112">
        <v>7</v>
      </c>
      <c r="C79" s="112" t="s">
        <v>118</v>
      </c>
      <c r="D79" s="144" t="s">
        <v>20</v>
      </c>
      <c r="E79" s="482"/>
      <c r="F79" s="311"/>
      <c r="G79" s="311"/>
      <c r="H79" s="311"/>
      <c r="I79" s="311"/>
      <c r="J79" s="484">
        <f t="shared" ref="J79:J110" si="61">+E79+F79-G79+H79-I79</f>
        <v>0</v>
      </c>
      <c r="K79" s="317"/>
      <c r="L79" s="317"/>
      <c r="M79" s="317"/>
      <c r="N79" s="317"/>
      <c r="O79" s="486">
        <f t="shared" ref="O79:O110" si="62">SUM(K79:N79)</f>
        <v>0</v>
      </c>
      <c r="P79" s="489">
        <f>+'ANEXO No 5A'!I491</f>
        <v>0</v>
      </c>
      <c r="Q79" s="317"/>
      <c r="R79" s="317"/>
      <c r="S79" s="317"/>
      <c r="T79" s="317"/>
      <c r="U79" s="493">
        <f t="shared" ref="U79:U110" si="63">SUM(Q79:T79)</f>
        <v>0</v>
      </c>
      <c r="V79" s="317"/>
      <c r="W79" s="317"/>
      <c r="X79" s="317"/>
      <c r="Y79" s="317"/>
      <c r="Z79" s="513">
        <f t="shared" ref="Z79:Z110" si="64">SUM(V79:Y79)</f>
        <v>0</v>
      </c>
      <c r="AA79" s="500">
        <f t="shared" ref="AA79:AA110" si="65">+J79-P79</f>
        <v>0</v>
      </c>
    </row>
    <row r="80" spans="1:27" ht="15.75" customHeight="1" x14ac:dyDescent="0.2">
      <c r="A80" s="145" t="s">
        <v>345</v>
      </c>
      <c r="B80" s="146">
        <v>7</v>
      </c>
      <c r="C80" s="146" t="s">
        <v>118</v>
      </c>
      <c r="D80" s="147" t="s">
        <v>555</v>
      </c>
      <c r="E80" s="482"/>
      <c r="F80" s="311"/>
      <c r="G80" s="311"/>
      <c r="H80" s="311"/>
      <c r="I80" s="311"/>
      <c r="J80" s="484">
        <f t="shared" si="61"/>
        <v>0</v>
      </c>
      <c r="K80" s="317"/>
      <c r="L80" s="317"/>
      <c r="M80" s="317"/>
      <c r="N80" s="317"/>
      <c r="O80" s="486">
        <f t="shared" si="62"/>
        <v>0</v>
      </c>
      <c r="P80" s="489">
        <f>+'ANEXO No 5A'!I504</f>
        <v>0</v>
      </c>
      <c r="Q80" s="317"/>
      <c r="R80" s="317"/>
      <c r="S80" s="317"/>
      <c r="T80" s="317"/>
      <c r="U80" s="493">
        <f t="shared" si="63"/>
        <v>0</v>
      </c>
      <c r="V80" s="317"/>
      <c r="W80" s="317"/>
      <c r="X80" s="317"/>
      <c r="Y80" s="317"/>
      <c r="Z80" s="513">
        <f t="shared" si="64"/>
        <v>0</v>
      </c>
      <c r="AA80" s="500">
        <f t="shared" si="65"/>
        <v>0</v>
      </c>
    </row>
    <row r="81" spans="1:27" ht="38.25" x14ac:dyDescent="0.2">
      <c r="A81" s="141" t="s">
        <v>346</v>
      </c>
      <c r="B81" s="142">
        <v>6</v>
      </c>
      <c r="C81" s="142" t="s">
        <v>27</v>
      </c>
      <c r="D81" s="143" t="s">
        <v>554</v>
      </c>
      <c r="E81" s="258">
        <f t="shared" ref="E81:AA81" si="66">SUM(E82:E88)</f>
        <v>400000</v>
      </c>
      <c r="F81" s="258">
        <f t="shared" si="66"/>
        <v>0</v>
      </c>
      <c r="G81" s="258">
        <f t="shared" si="66"/>
        <v>0</v>
      </c>
      <c r="H81" s="258">
        <f t="shared" si="66"/>
        <v>0</v>
      </c>
      <c r="I81" s="258">
        <f t="shared" si="66"/>
        <v>0</v>
      </c>
      <c r="J81" s="258">
        <f t="shared" si="66"/>
        <v>400000</v>
      </c>
      <c r="K81" s="258">
        <f t="shared" si="66"/>
        <v>0</v>
      </c>
      <c r="L81" s="258">
        <f t="shared" si="66"/>
        <v>0</v>
      </c>
      <c r="M81" s="258">
        <f t="shared" si="66"/>
        <v>0</v>
      </c>
      <c r="N81" s="258">
        <f t="shared" si="66"/>
        <v>0</v>
      </c>
      <c r="O81" s="258">
        <f t="shared" si="66"/>
        <v>0</v>
      </c>
      <c r="P81" s="258">
        <f t="shared" si="66"/>
        <v>0</v>
      </c>
      <c r="Q81" s="258">
        <f t="shared" si="66"/>
        <v>0</v>
      </c>
      <c r="R81" s="258">
        <f t="shared" si="66"/>
        <v>0</v>
      </c>
      <c r="S81" s="258">
        <f t="shared" si="66"/>
        <v>0</v>
      </c>
      <c r="T81" s="258">
        <f t="shared" si="66"/>
        <v>0</v>
      </c>
      <c r="U81" s="258">
        <f t="shared" si="66"/>
        <v>0</v>
      </c>
      <c r="V81" s="258">
        <f t="shared" si="66"/>
        <v>0</v>
      </c>
      <c r="W81" s="258">
        <f t="shared" si="66"/>
        <v>0</v>
      </c>
      <c r="X81" s="258">
        <f t="shared" si="66"/>
        <v>0</v>
      </c>
      <c r="Y81" s="258">
        <f t="shared" si="66"/>
        <v>0</v>
      </c>
      <c r="Z81" s="258">
        <f t="shared" si="66"/>
        <v>0</v>
      </c>
      <c r="AA81" s="258">
        <f t="shared" si="66"/>
        <v>400000</v>
      </c>
    </row>
    <row r="82" spans="1:27" ht="15.75" customHeight="1" x14ac:dyDescent="0.2">
      <c r="A82" s="114" t="s">
        <v>347</v>
      </c>
      <c r="B82" s="112">
        <v>7</v>
      </c>
      <c r="C82" s="112" t="s">
        <v>118</v>
      </c>
      <c r="D82" s="144" t="s">
        <v>348</v>
      </c>
      <c r="E82" s="482">
        <v>400000</v>
      </c>
      <c r="F82" s="311"/>
      <c r="G82" s="311"/>
      <c r="H82" s="311"/>
      <c r="I82" s="311"/>
      <c r="J82" s="484">
        <f t="shared" si="61"/>
        <v>400000</v>
      </c>
      <c r="K82" s="317"/>
      <c r="L82" s="317"/>
      <c r="M82" s="317"/>
      <c r="N82" s="317"/>
      <c r="O82" s="486">
        <f t="shared" si="62"/>
        <v>0</v>
      </c>
      <c r="P82" s="489">
        <f>+'ANEXO No 5A'!I517</f>
        <v>0</v>
      </c>
      <c r="Q82" s="317"/>
      <c r="R82" s="317"/>
      <c r="S82" s="317"/>
      <c r="T82" s="317"/>
      <c r="U82" s="493">
        <f t="shared" si="63"/>
        <v>0</v>
      </c>
      <c r="V82" s="317"/>
      <c r="W82" s="317"/>
      <c r="X82" s="317"/>
      <c r="Y82" s="317"/>
      <c r="Z82" s="513">
        <f t="shared" si="64"/>
        <v>0</v>
      </c>
      <c r="AA82" s="500">
        <f t="shared" si="65"/>
        <v>400000</v>
      </c>
    </row>
    <row r="83" spans="1:27" ht="15.75" customHeight="1" x14ac:dyDescent="0.2">
      <c r="A83" s="114" t="s">
        <v>349</v>
      </c>
      <c r="B83" s="112">
        <v>7</v>
      </c>
      <c r="C83" s="112" t="s">
        <v>118</v>
      </c>
      <c r="D83" s="144" t="s">
        <v>350</v>
      </c>
      <c r="E83" s="482"/>
      <c r="F83" s="311"/>
      <c r="G83" s="311"/>
      <c r="H83" s="311"/>
      <c r="I83" s="311"/>
      <c r="J83" s="484">
        <f t="shared" si="61"/>
        <v>0</v>
      </c>
      <c r="K83" s="317"/>
      <c r="L83" s="317"/>
      <c r="M83" s="317"/>
      <c r="N83" s="317"/>
      <c r="O83" s="486">
        <f t="shared" si="62"/>
        <v>0</v>
      </c>
      <c r="P83" s="489">
        <f>+'ANEXO No 5A'!I530</f>
        <v>0</v>
      </c>
      <c r="Q83" s="317"/>
      <c r="R83" s="317"/>
      <c r="S83" s="317"/>
      <c r="T83" s="317"/>
      <c r="U83" s="493">
        <f t="shared" si="63"/>
        <v>0</v>
      </c>
      <c r="V83" s="317"/>
      <c r="W83" s="317"/>
      <c r="X83" s="317"/>
      <c r="Y83" s="317"/>
      <c r="Z83" s="513">
        <f t="shared" si="64"/>
        <v>0</v>
      </c>
      <c r="AA83" s="500">
        <f t="shared" si="65"/>
        <v>0</v>
      </c>
    </row>
    <row r="84" spans="1:27" ht="15.75" customHeight="1" x14ac:dyDescent="0.2">
      <c r="A84" s="114" t="s">
        <v>351</v>
      </c>
      <c r="B84" s="112">
        <v>7</v>
      </c>
      <c r="C84" s="112" t="s">
        <v>118</v>
      </c>
      <c r="D84" s="144" t="s">
        <v>352</v>
      </c>
      <c r="E84" s="482"/>
      <c r="F84" s="311"/>
      <c r="G84" s="311"/>
      <c r="H84" s="311"/>
      <c r="I84" s="311"/>
      <c r="J84" s="484">
        <f t="shared" si="61"/>
        <v>0</v>
      </c>
      <c r="K84" s="317"/>
      <c r="L84" s="317"/>
      <c r="M84" s="317"/>
      <c r="N84" s="317"/>
      <c r="O84" s="486">
        <f t="shared" si="62"/>
        <v>0</v>
      </c>
      <c r="P84" s="489">
        <f>+'ANEXO No 5A'!I543</f>
        <v>0</v>
      </c>
      <c r="Q84" s="317"/>
      <c r="R84" s="317"/>
      <c r="S84" s="317"/>
      <c r="T84" s="317"/>
      <c r="U84" s="493">
        <f t="shared" si="63"/>
        <v>0</v>
      </c>
      <c r="V84" s="317"/>
      <c r="W84" s="317"/>
      <c r="X84" s="317"/>
      <c r="Y84" s="317"/>
      <c r="Z84" s="513">
        <f t="shared" si="64"/>
        <v>0</v>
      </c>
      <c r="AA84" s="500">
        <f t="shared" si="65"/>
        <v>0</v>
      </c>
    </row>
    <row r="85" spans="1:27" ht="15.75" customHeight="1" x14ac:dyDescent="0.2">
      <c r="A85" s="114" t="s">
        <v>353</v>
      </c>
      <c r="B85" s="112">
        <v>7</v>
      </c>
      <c r="C85" s="112" t="s">
        <v>118</v>
      </c>
      <c r="D85" s="144" t="s">
        <v>354</v>
      </c>
      <c r="E85" s="482"/>
      <c r="F85" s="311"/>
      <c r="G85" s="311"/>
      <c r="H85" s="311"/>
      <c r="I85" s="311"/>
      <c r="J85" s="484">
        <f t="shared" si="61"/>
        <v>0</v>
      </c>
      <c r="K85" s="317"/>
      <c r="L85" s="317"/>
      <c r="M85" s="317"/>
      <c r="N85" s="317"/>
      <c r="O85" s="486">
        <f t="shared" si="62"/>
        <v>0</v>
      </c>
      <c r="P85" s="489">
        <f>+'ANEXO No 5A'!I556</f>
        <v>0</v>
      </c>
      <c r="Q85" s="317"/>
      <c r="R85" s="317"/>
      <c r="S85" s="317"/>
      <c r="T85" s="317"/>
      <c r="U85" s="493">
        <f t="shared" si="63"/>
        <v>0</v>
      </c>
      <c r="V85" s="317"/>
      <c r="W85" s="317"/>
      <c r="X85" s="317"/>
      <c r="Y85" s="317"/>
      <c r="Z85" s="513">
        <f t="shared" si="64"/>
        <v>0</v>
      </c>
      <c r="AA85" s="500">
        <f t="shared" si="65"/>
        <v>0</v>
      </c>
    </row>
    <row r="86" spans="1:27" ht="15.75" customHeight="1" x14ac:dyDescent="0.2">
      <c r="A86" s="114" t="s">
        <v>355</v>
      </c>
      <c r="B86" s="112">
        <v>7</v>
      </c>
      <c r="C86" s="112" t="s">
        <v>118</v>
      </c>
      <c r="D86" s="554" t="s">
        <v>591</v>
      </c>
      <c r="E86" s="482"/>
      <c r="F86" s="311"/>
      <c r="G86" s="311"/>
      <c r="H86" s="311"/>
      <c r="I86" s="311"/>
      <c r="J86" s="484">
        <f t="shared" si="61"/>
        <v>0</v>
      </c>
      <c r="K86" s="317"/>
      <c r="L86" s="317"/>
      <c r="M86" s="317"/>
      <c r="N86" s="317"/>
      <c r="O86" s="486">
        <f t="shared" si="62"/>
        <v>0</v>
      </c>
      <c r="P86" s="489">
        <f>+'ANEXO No 5A'!I569</f>
        <v>0</v>
      </c>
      <c r="Q86" s="317"/>
      <c r="R86" s="317"/>
      <c r="S86" s="317"/>
      <c r="T86" s="317"/>
      <c r="U86" s="493">
        <f t="shared" si="63"/>
        <v>0</v>
      </c>
      <c r="V86" s="317"/>
      <c r="W86" s="317"/>
      <c r="X86" s="317"/>
      <c r="Y86" s="317"/>
      <c r="Z86" s="513">
        <f t="shared" si="64"/>
        <v>0</v>
      </c>
      <c r="AA86" s="500">
        <f t="shared" si="65"/>
        <v>0</v>
      </c>
    </row>
    <row r="87" spans="1:27" ht="15.75" customHeight="1" x14ac:dyDescent="0.2">
      <c r="A87" s="145" t="s">
        <v>356</v>
      </c>
      <c r="B87" s="146">
        <v>7</v>
      </c>
      <c r="C87" s="146" t="s">
        <v>118</v>
      </c>
      <c r="D87" s="554" t="s">
        <v>592</v>
      </c>
      <c r="E87" s="482"/>
      <c r="F87" s="311"/>
      <c r="G87" s="311"/>
      <c r="H87" s="311"/>
      <c r="I87" s="311"/>
      <c r="J87" s="484">
        <f t="shared" si="61"/>
        <v>0</v>
      </c>
      <c r="K87" s="317"/>
      <c r="L87" s="317"/>
      <c r="M87" s="317"/>
      <c r="N87" s="317"/>
      <c r="O87" s="486">
        <f t="shared" si="62"/>
        <v>0</v>
      </c>
      <c r="P87" s="489">
        <f>+'ANEXO No 5A'!I582</f>
        <v>0</v>
      </c>
      <c r="Q87" s="317"/>
      <c r="R87" s="317"/>
      <c r="S87" s="317"/>
      <c r="T87" s="317"/>
      <c r="U87" s="493">
        <f t="shared" si="63"/>
        <v>0</v>
      </c>
      <c r="V87" s="317"/>
      <c r="W87" s="317"/>
      <c r="X87" s="317"/>
      <c r="Y87" s="317"/>
      <c r="Z87" s="513">
        <f t="shared" si="64"/>
        <v>0</v>
      </c>
      <c r="AA87" s="500">
        <f t="shared" si="65"/>
        <v>0</v>
      </c>
    </row>
    <row r="88" spans="1:27" ht="15.75" customHeight="1" x14ac:dyDescent="0.2">
      <c r="A88" s="145" t="s">
        <v>357</v>
      </c>
      <c r="B88" s="146">
        <v>7</v>
      </c>
      <c r="C88" s="146" t="s">
        <v>118</v>
      </c>
      <c r="D88" s="554" t="s">
        <v>358</v>
      </c>
      <c r="E88" s="482"/>
      <c r="F88" s="311"/>
      <c r="G88" s="311"/>
      <c r="H88" s="311"/>
      <c r="I88" s="311"/>
      <c r="J88" s="484">
        <f t="shared" ref="J88" si="67">+E88+F88-G88+H88-I88</f>
        <v>0</v>
      </c>
      <c r="K88" s="317"/>
      <c r="L88" s="317"/>
      <c r="M88" s="317"/>
      <c r="N88" s="317"/>
      <c r="O88" s="486">
        <f t="shared" ref="O88" si="68">SUM(K88:N88)</f>
        <v>0</v>
      </c>
      <c r="P88" s="489">
        <f>+'ANEXO No 5A'!I595</f>
        <v>0</v>
      </c>
      <c r="Q88" s="317"/>
      <c r="R88" s="317"/>
      <c r="S88" s="317"/>
      <c r="T88" s="317"/>
      <c r="U88" s="493">
        <f t="shared" ref="U88" si="69">SUM(Q88:T88)</f>
        <v>0</v>
      </c>
      <c r="V88" s="317"/>
      <c r="W88" s="317"/>
      <c r="X88" s="317"/>
      <c r="Y88" s="317"/>
      <c r="Z88" s="513">
        <f t="shared" ref="Z88" si="70">SUM(V88:Y88)</f>
        <v>0</v>
      </c>
      <c r="AA88" s="500">
        <f t="shared" ref="AA88" si="71">+J88-P88</f>
        <v>0</v>
      </c>
    </row>
    <row r="89" spans="1:27" ht="24" customHeight="1" x14ac:dyDescent="0.2">
      <c r="A89" s="141" t="s">
        <v>359</v>
      </c>
      <c r="B89" s="142">
        <v>6</v>
      </c>
      <c r="C89" s="142" t="s">
        <v>27</v>
      </c>
      <c r="D89" s="143" t="s">
        <v>618</v>
      </c>
      <c r="E89" s="258">
        <f>SUM(E90:E92)</f>
        <v>0</v>
      </c>
      <c r="F89" s="258">
        <f t="shared" ref="F89:N89" si="72">SUM(F90:F92)</f>
        <v>0</v>
      </c>
      <c r="G89" s="258">
        <f t="shared" si="72"/>
        <v>0</v>
      </c>
      <c r="H89" s="258">
        <f t="shared" si="72"/>
        <v>0</v>
      </c>
      <c r="I89" s="258">
        <f t="shared" si="72"/>
        <v>0</v>
      </c>
      <c r="J89" s="258">
        <f t="shared" si="72"/>
        <v>0</v>
      </c>
      <c r="K89" s="258">
        <f t="shared" si="72"/>
        <v>0</v>
      </c>
      <c r="L89" s="258">
        <f t="shared" si="72"/>
        <v>0</v>
      </c>
      <c r="M89" s="258">
        <f t="shared" si="72"/>
        <v>0</v>
      </c>
      <c r="N89" s="258">
        <f t="shared" si="72"/>
        <v>0</v>
      </c>
      <c r="O89" s="258">
        <f>SUM(O90:O92)</f>
        <v>0</v>
      </c>
      <c r="P89" s="258">
        <f t="shared" ref="P89:S89" si="73">SUM(P90:P92)</f>
        <v>0</v>
      </c>
      <c r="Q89" s="258">
        <f t="shared" si="73"/>
        <v>0</v>
      </c>
      <c r="R89" s="258">
        <f t="shared" si="73"/>
        <v>0</v>
      </c>
      <c r="S89" s="258">
        <f t="shared" si="73"/>
        <v>0</v>
      </c>
      <c r="T89" s="258">
        <f t="shared" ref="T89" si="74">SUM(T90:T92)</f>
        <v>0</v>
      </c>
      <c r="U89" s="258">
        <f t="shared" ref="U89:AA89" si="75">SUM(U90:U92)</f>
        <v>0</v>
      </c>
      <c r="V89" s="258">
        <f t="shared" si="75"/>
        <v>0</v>
      </c>
      <c r="W89" s="258">
        <f t="shared" si="75"/>
        <v>0</v>
      </c>
      <c r="X89" s="258">
        <f t="shared" si="75"/>
        <v>0</v>
      </c>
      <c r="Y89" s="258">
        <f t="shared" si="75"/>
        <v>0</v>
      </c>
      <c r="Z89" s="258">
        <f t="shared" si="75"/>
        <v>0</v>
      </c>
      <c r="AA89" s="258">
        <f t="shared" si="75"/>
        <v>0</v>
      </c>
    </row>
    <row r="90" spans="1:27" ht="15.75" customHeight="1" x14ac:dyDescent="0.2">
      <c r="A90" s="114" t="s">
        <v>360</v>
      </c>
      <c r="B90" s="112">
        <v>7</v>
      </c>
      <c r="C90" s="112" t="s">
        <v>118</v>
      </c>
      <c r="D90" s="144" t="s">
        <v>69</v>
      </c>
      <c r="E90" s="482"/>
      <c r="F90" s="311"/>
      <c r="G90" s="311"/>
      <c r="H90" s="311"/>
      <c r="I90" s="311"/>
      <c r="J90" s="484">
        <f t="shared" si="61"/>
        <v>0</v>
      </c>
      <c r="K90" s="317"/>
      <c r="L90" s="317"/>
      <c r="M90" s="317"/>
      <c r="N90" s="317"/>
      <c r="O90" s="486">
        <f t="shared" si="62"/>
        <v>0</v>
      </c>
      <c r="P90" s="489">
        <f>+'ANEXO No 5A'!I608</f>
        <v>0</v>
      </c>
      <c r="Q90" s="317"/>
      <c r="R90" s="317"/>
      <c r="S90" s="317"/>
      <c r="T90" s="317"/>
      <c r="U90" s="493">
        <f t="shared" si="63"/>
        <v>0</v>
      </c>
      <c r="V90" s="317"/>
      <c r="W90" s="317"/>
      <c r="X90" s="317"/>
      <c r="Y90" s="317"/>
      <c r="Z90" s="513">
        <f t="shared" si="64"/>
        <v>0</v>
      </c>
      <c r="AA90" s="500">
        <f t="shared" si="65"/>
        <v>0</v>
      </c>
    </row>
    <row r="91" spans="1:27" ht="15.75" customHeight="1" x14ac:dyDescent="0.2">
      <c r="A91" s="114" t="s">
        <v>361</v>
      </c>
      <c r="B91" s="112">
        <v>7</v>
      </c>
      <c r="C91" s="112" t="s">
        <v>118</v>
      </c>
      <c r="D91" s="144" t="s">
        <v>362</v>
      </c>
      <c r="E91" s="482"/>
      <c r="F91" s="311"/>
      <c r="G91" s="311"/>
      <c r="H91" s="311"/>
      <c r="I91" s="311"/>
      <c r="J91" s="484">
        <f t="shared" si="61"/>
        <v>0</v>
      </c>
      <c r="K91" s="317"/>
      <c r="L91" s="317"/>
      <c r="M91" s="317"/>
      <c r="N91" s="317"/>
      <c r="O91" s="486">
        <f t="shared" si="62"/>
        <v>0</v>
      </c>
      <c r="P91" s="489">
        <f>+'ANEXO No 5A'!I621</f>
        <v>0</v>
      </c>
      <c r="Q91" s="317"/>
      <c r="R91" s="317"/>
      <c r="S91" s="317"/>
      <c r="T91" s="317"/>
      <c r="U91" s="493">
        <f t="shared" si="63"/>
        <v>0</v>
      </c>
      <c r="V91" s="317"/>
      <c r="W91" s="317"/>
      <c r="X91" s="317"/>
      <c r="Y91" s="317"/>
      <c r="Z91" s="513">
        <f t="shared" si="64"/>
        <v>0</v>
      </c>
      <c r="AA91" s="500">
        <f t="shared" si="65"/>
        <v>0</v>
      </c>
    </row>
    <row r="92" spans="1:27" ht="15.75" customHeight="1" x14ac:dyDescent="0.2">
      <c r="A92" s="114" t="s">
        <v>363</v>
      </c>
      <c r="B92" s="112">
        <v>7</v>
      </c>
      <c r="C92" s="112" t="s">
        <v>118</v>
      </c>
      <c r="D92" s="144" t="s">
        <v>364</v>
      </c>
      <c r="E92" s="482"/>
      <c r="F92" s="311"/>
      <c r="G92" s="311"/>
      <c r="H92" s="311"/>
      <c r="I92" s="311"/>
      <c r="J92" s="484">
        <f t="shared" si="61"/>
        <v>0</v>
      </c>
      <c r="K92" s="317"/>
      <c r="L92" s="317"/>
      <c r="M92" s="317"/>
      <c r="N92" s="317"/>
      <c r="O92" s="486">
        <f t="shared" si="62"/>
        <v>0</v>
      </c>
      <c r="P92" s="489">
        <f>+'ANEXO No 5A'!I634</f>
        <v>0</v>
      </c>
      <c r="Q92" s="317"/>
      <c r="R92" s="317"/>
      <c r="S92" s="317"/>
      <c r="T92" s="317"/>
      <c r="U92" s="493">
        <f t="shared" si="63"/>
        <v>0</v>
      </c>
      <c r="V92" s="317"/>
      <c r="W92" s="317"/>
      <c r="X92" s="317"/>
      <c r="Y92" s="317"/>
      <c r="Z92" s="513">
        <f t="shared" si="64"/>
        <v>0</v>
      </c>
      <c r="AA92" s="500">
        <f t="shared" si="65"/>
        <v>0</v>
      </c>
    </row>
    <row r="93" spans="1:27" ht="15.75" customHeight="1" x14ac:dyDescent="0.2">
      <c r="A93" s="119" t="s">
        <v>365</v>
      </c>
      <c r="B93" s="120">
        <v>6</v>
      </c>
      <c r="C93" s="120" t="s">
        <v>27</v>
      </c>
      <c r="D93" s="126" t="s">
        <v>366</v>
      </c>
      <c r="E93" s="258">
        <f>SUM(E94:E102)</f>
        <v>1038000</v>
      </c>
      <c r="F93" s="258">
        <f t="shared" ref="F93:AA93" si="76">SUM(F94:F102)</f>
        <v>0</v>
      </c>
      <c r="G93" s="258">
        <f t="shared" si="76"/>
        <v>0</v>
      </c>
      <c r="H93" s="258">
        <f t="shared" si="76"/>
        <v>0</v>
      </c>
      <c r="I93" s="258">
        <f t="shared" si="76"/>
        <v>0</v>
      </c>
      <c r="J93" s="258">
        <f t="shared" si="76"/>
        <v>1038000</v>
      </c>
      <c r="K93" s="258">
        <f t="shared" si="76"/>
        <v>0</v>
      </c>
      <c r="L93" s="258">
        <f t="shared" si="76"/>
        <v>0</v>
      </c>
      <c r="M93" s="258">
        <f t="shared" si="76"/>
        <v>0</v>
      </c>
      <c r="N93" s="258">
        <f t="shared" si="76"/>
        <v>0</v>
      </c>
      <c r="O93" s="258">
        <f t="shared" si="76"/>
        <v>0</v>
      </c>
      <c r="P93" s="258">
        <f t="shared" si="76"/>
        <v>0</v>
      </c>
      <c r="Q93" s="258">
        <f t="shared" si="76"/>
        <v>0</v>
      </c>
      <c r="R93" s="258">
        <f t="shared" si="76"/>
        <v>0</v>
      </c>
      <c r="S93" s="258">
        <f t="shared" si="76"/>
        <v>0</v>
      </c>
      <c r="T93" s="258">
        <f t="shared" si="76"/>
        <v>0</v>
      </c>
      <c r="U93" s="258">
        <f t="shared" si="76"/>
        <v>0</v>
      </c>
      <c r="V93" s="258">
        <f t="shared" si="76"/>
        <v>0</v>
      </c>
      <c r="W93" s="258">
        <f t="shared" si="76"/>
        <v>0</v>
      </c>
      <c r="X93" s="258">
        <f t="shared" si="76"/>
        <v>0</v>
      </c>
      <c r="Y93" s="258">
        <f t="shared" si="76"/>
        <v>0</v>
      </c>
      <c r="Z93" s="258">
        <f t="shared" si="76"/>
        <v>0</v>
      </c>
      <c r="AA93" s="258">
        <f t="shared" si="76"/>
        <v>1038000</v>
      </c>
    </row>
    <row r="94" spans="1:27" ht="15.75" customHeight="1" x14ac:dyDescent="0.2">
      <c r="A94" s="114" t="s">
        <v>367</v>
      </c>
      <c r="B94" s="112">
        <v>7</v>
      </c>
      <c r="C94" s="112" t="s">
        <v>118</v>
      </c>
      <c r="D94" s="144" t="s">
        <v>368</v>
      </c>
      <c r="E94" s="482"/>
      <c r="F94" s="311"/>
      <c r="G94" s="311"/>
      <c r="H94" s="311"/>
      <c r="I94" s="311"/>
      <c r="J94" s="484">
        <f t="shared" si="61"/>
        <v>0</v>
      </c>
      <c r="K94" s="317"/>
      <c r="L94" s="317"/>
      <c r="M94" s="317"/>
      <c r="N94" s="317"/>
      <c r="O94" s="486">
        <f t="shared" si="62"/>
        <v>0</v>
      </c>
      <c r="P94" s="489">
        <f>+'ANEXO No 5A'!I647</f>
        <v>0</v>
      </c>
      <c r="Q94" s="317"/>
      <c r="R94" s="317"/>
      <c r="S94" s="317"/>
      <c r="T94" s="317"/>
      <c r="U94" s="493">
        <f t="shared" si="63"/>
        <v>0</v>
      </c>
      <c r="V94" s="317"/>
      <c r="W94" s="317"/>
      <c r="X94" s="317"/>
      <c r="Y94" s="317"/>
      <c r="Z94" s="513">
        <f t="shared" si="64"/>
        <v>0</v>
      </c>
      <c r="AA94" s="500">
        <f t="shared" si="65"/>
        <v>0</v>
      </c>
    </row>
    <row r="95" spans="1:27" ht="15.75" customHeight="1" x14ac:dyDescent="0.2">
      <c r="A95" s="114" t="s">
        <v>369</v>
      </c>
      <c r="B95" s="112">
        <v>7</v>
      </c>
      <c r="C95" s="112" t="s">
        <v>118</v>
      </c>
      <c r="D95" s="144" t="s">
        <v>66</v>
      </c>
      <c r="E95" s="482">
        <v>1038000</v>
      </c>
      <c r="F95" s="311"/>
      <c r="G95" s="311"/>
      <c r="H95" s="311"/>
      <c r="I95" s="311"/>
      <c r="J95" s="484">
        <f t="shared" si="61"/>
        <v>1038000</v>
      </c>
      <c r="K95" s="317"/>
      <c r="L95" s="317"/>
      <c r="M95" s="317"/>
      <c r="N95" s="317"/>
      <c r="O95" s="486">
        <f t="shared" si="62"/>
        <v>0</v>
      </c>
      <c r="P95" s="489">
        <f>+'ANEXO No 5A'!I660</f>
        <v>0</v>
      </c>
      <c r="Q95" s="317"/>
      <c r="R95" s="317"/>
      <c r="S95" s="317"/>
      <c r="T95" s="317"/>
      <c r="U95" s="493">
        <f t="shared" si="63"/>
        <v>0</v>
      </c>
      <c r="V95" s="317"/>
      <c r="W95" s="317"/>
      <c r="X95" s="317"/>
      <c r="Y95" s="317"/>
      <c r="Z95" s="513">
        <f t="shared" si="64"/>
        <v>0</v>
      </c>
      <c r="AA95" s="500">
        <f t="shared" si="65"/>
        <v>1038000</v>
      </c>
    </row>
    <row r="96" spans="1:27" ht="15.75" customHeight="1" x14ac:dyDescent="0.2">
      <c r="A96" s="114" t="s">
        <v>370</v>
      </c>
      <c r="B96" s="112">
        <v>7</v>
      </c>
      <c r="C96" s="112" t="s">
        <v>118</v>
      </c>
      <c r="D96" s="144" t="s">
        <v>18</v>
      </c>
      <c r="E96" s="482"/>
      <c r="F96" s="311"/>
      <c r="G96" s="311"/>
      <c r="H96" s="311"/>
      <c r="I96" s="311"/>
      <c r="J96" s="484">
        <f t="shared" si="61"/>
        <v>0</v>
      </c>
      <c r="K96" s="317"/>
      <c r="L96" s="317"/>
      <c r="M96" s="317"/>
      <c r="N96" s="317"/>
      <c r="O96" s="486">
        <f t="shared" si="62"/>
        <v>0</v>
      </c>
      <c r="P96" s="489">
        <f>+'ANEXO No 5A'!I673</f>
        <v>0</v>
      </c>
      <c r="Q96" s="317"/>
      <c r="R96" s="317"/>
      <c r="S96" s="317"/>
      <c r="T96" s="317"/>
      <c r="U96" s="493">
        <f t="shared" si="63"/>
        <v>0</v>
      </c>
      <c r="V96" s="317"/>
      <c r="W96" s="317"/>
      <c r="X96" s="317"/>
      <c r="Y96" s="317"/>
      <c r="Z96" s="513">
        <f t="shared" si="64"/>
        <v>0</v>
      </c>
      <c r="AA96" s="500">
        <f t="shared" si="65"/>
        <v>0</v>
      </c>
    </row>
    <row r="97" spans="1:27" ht="15.75" customHeight="1" x14ac:dyDescent="0.2">
      <c r="A97" s="114" t="s">
        <v>371</v>
      </c>
      <c r="B97" s="112">
        <v>7</v>
      </c>
      <c r="C97" s="112" t="s">
        <v>118</v>
      </c>
      <c r="D97" s="144" t="s">
        <v>16</v>
      </c>
      <c r="E97" s="482"/>
      <c r="F97" s="311"/>
      <c r="G97" s="311"/>
      <c r="H97" s="311"/>
      <c r="I97" s="311"/>
      <c r="J97" s="484">
        <f t="shared" si="61"/>
        <v>0</v>
      </c>
      <c r="K97" s="317"/>
      <c r="L97" s="317"/>
      <c r="M97" s="317"/>
      <c r="N97" s="317"/>
      <c r="O97" s="486">
        <f t="shared" si="62"/>
        <v>0</v>
      </c>
      <c r="P97" s="489">
        <f>+'ANEXO No 5A'!I686</f>
        <v>0</v>
      </c>
      <c r="Q97" s="317"/>
      <c r="R97" s="317"/>
      <c r="S97" s="317"/>
      <c r="T97" s="317"/>
      <c r="U97" s="493">
        <f t="shared" si="63"/>
        <v>0</v>
      </c>
      <c r="V97" s="317"/>
      <c r="W97" s="317"/>
      <c r="X97" s="317"/>
      <c r="Y97" s="317"/>
      <c r="Z97" s="513">
        <f t="shared" si="64"/>
        <v>0</v>
      </c>
      <c r="AA97" s="500">
        <f t="shared" si="65"/>
        <v>0</v>
      </c>
    </row>
    <row r="98" spans="1:27" ht="15.75" customHeight="1" x14ac:dyDescent="0.2">
      <c r="A98" s="114" t="s">
        <v>372</v>
      </c>
      <c r="B98" s="112">
        <v>7</v>
      </c>
      <c r="C98" s="112" t="s">
        <v>118</v>
      </c>
      <c r="D98" s="144" t="s">
        <v>19</v>
      </c>
      <c r="E98" s="482"/>
      <c r="F98" s="311"/>
      <c r="G98" s="311"/>
      <c r="H98" s="311"/>
      <c r="I98" s="311"/>
      <c r="J98" s="484">
        <f t="shared" si="61"/>
        <v>0</v>
      </c>
      <c r="K98" s="317"/>
      <c r="L98" s="317"/>
      <c r="M98" s="317"/>
      <c r="N98" s="317"/>
      <c r="O98" s="486">
        <f t="shared" si="62"/>
        <v>0</v>
      </c>
      <c r="P98" s="489">
        <f>+'ANEXO No 5A'!I699</f>
        <v>0</v>
      </c>
      <c r="Q98" s="317"/>
      <c r="R98" s="317"/>
      <c r="S98" s="317"/>
      <c r="T98" s="317"/>
      <c r="U98" s="493">
        <f t="shared" si="63"/>
        <v>0</v>
      </c>
      <c r="V98" s="317"/>
      <c r="W98" s="317"/>
      <c r="X98" s="317"/>
      <c r="Y98" s="317"/>
      <c r="Z98" s="513">
        <f t="shared" si="64"/>
        <v>0</v>
      </c>
      <c r="AA98" s="500">
        <f t="shared" si="65"/>
        <v>0</v>
      </c>
    </row>
    <row r="99" spans="1:27" ht="15.75" customHeight="1" x14ac:dyDescent="0.2">
      <c r="A99" s="114" t="s">
        <v>373</v>
      </c>
      <c r="B99" s="112">
        <v>7</v>
      </c>
      <c r="C99" s="112" t="s">
        <v>118</v>
      </c>
      <c r="D99" s="144" t="s">
        <v>374</v>
      </c>
      <c r="E99" s="482"/>
      <c r="F99" s="311"/>
      <c r="G99" s="311"/>
      <c r="H99" s="311"/>
      <c r="I99" s="311"/>
      <c r="J99" s="484">
        <f t="shared" si="61"/>
        <v>0</v>
      </c>
      <c r="K99" s="317"/>
      <c r="L99" s="317"/>
      <c r="M99" s="317"/>
      <c r="N99" s="317"/>
      <c r="O99" s="486">
        <f t="shared" si="62"/>
        <v>0</v>
      </c>
      <c r="P99" s="489">
        <f>+'ANEXO No 5A'!I712</f>
        <v>0</v>
      </c>
      <c r="Q99" s="317"/>
      <c r="R99" s="317"/>
      <c r="S99" s="317"/>
      <c r="T99" s="317"/>
      <c r="U99" s="493">
        <f t="shared" si="63"/>
        <v>0</v>
      </c>
      <c r="V99" s="317"/>
      <c r="W99" s="317"/>
      <c r="X99" s="317"/>
      <c r="Y99" s="317"/>
      <c r="Z99" s="513">
        <f t="shared" si="64"/>
        <v>0</v>
      </c>
      <c r="AA99" s="500">
        <f t="shared" si="65"/>
        <v>0</v>
      </c>
    </row>
    <row r="100" spans="1:27" ht="15.75" customHeight="1" x14ac:dyDescent="0.2">
      <c r="A100" s="114" t="s">
        <v>375</v>
      </c>
      <c r="B100" s="112">
        <v>7</v>
      </c>
      <c r="C100" s="112" t="s">
        <v>118</v>
      </c>
      <c r="D100" s="144" t="s">
        <v>376</v>
      </c>
      <c r="E100" s="482"/>
      <c r="F100" s="311"/>
      <c r="G100" s="311"/>
      <c r="H100" s="311"/>
      <c r="I100" s="311"/>
      <c r="J100" s="484">
        <f t="shared" si="61"/>
        <v>0</v>
      </c>
      <c r="K100" s="317"/>
      <c r="L100" s="317"/>
      <c r="M100" s="317"/>
      <c r="N100" s="317"/>
      <c r="O100" s="486">
        <f t="shared" si="62"/>
        <v>0</v>
      </c>
      <c r="P100" s="489">
        <f>+'ANEXO No 5A'!I725</f>
        <v>0</v>
      </c>
      <c r="Q100" s="317"/>
      <c r="R100" s="317"/>
      <c r="S100" s="317"/>
      <c r="T100" s="317"/>
      <c r="U100" s="493">
        <f t="shared" si="63"/>
        <v>0</v>
      </c>
      <c r="V100" s="317"/>
      <c r="W100" s="317"/>
      <c r="X100" s="317"/>
      <c r="Y100" s="317"/>
      <c r="Z100" s="513">
        <f t="shared" si="64"/>
        <v>0</v>
      </c>
      <c r="AA100" s="500">
        <f t="shared" si="65"/>
        <v>0</v>
      </c>
    </row>
    <row r="101" spans="1:27" ht="15.75" customHeight="1" x14ac:dyDescent="0.2">
      <c r="A101" s="114" t="s">
        <v>377</v>
      </c>
      <c r="B101" s="112">
        <v>7</v>
      </c>
      <c r="C101" s="112" t="s">
        <v>118</v>
      </c>
      <c r="D101" s="144" t="s">
        <v>378</v>
      </c>
      <c r="E101" s="482"/>
      <c r="F101" s="311"/>
      <c r="G101" s="311"/>
      <c r="H101" s="311"/>
      <c r="I101" s="311"/>
      <c r="J101" s="484">
        <f t="shared" si="61"/>
        <v>0</v>
      </c>
      <c r="K101" s="317"/>
      <c r="L101" s="317"/>
      <c r="M101" s="317"/>
      <c r="N101" s="317"/>
      <c r="O101" s="486">
        <f t="shared" si="62"/>
        <v>0</v>
      </c>
      <c r="P101" s="489">
        <f>+'ANEXO No 5A'!I738</f>
        <v>0</v>
      </c>
      <c r="Q101" s="317"/>
      <c r="R101" s="317"/>
      <c r="S101" s="317"/>
      <c r="T101" s="317"/>
      <c r="U101" s="493">
        <f t="shared" si="63"/>
        <v>0</v>
      </c>
      <c r="V101" s="317"/>
      <c r="W101" s="317"/>
      <c r="X101" s="317"/>
      <c r="Y101" s="317"/>
      <c r="Z101" s="513">
        <f t="shared" si="64"/>
        <v>0</v>
      </c>
      <c r="AA101" s="500">
        <f t="shared" si="65"/>
        <v>0</v>
      </c>
    </row>
    <row r="102" spans="1:27" ht="15.75" customHeight="1" x14ac:dyDescent="0.2">
      <c r="A102" s="114" t="s">
        <v>379</v>
      </c>
      <c r="B102" s="112">
        <v>7</v>
      </c>
      <c r="C102" s="112" t="s">
        <v>118</v>
      </c>
      <c r="D102" s="144" t="s">
        <v>380</v>
      </c>
      <c r="E102" s="482"/>
      <c r="F102" s="311"/>
      <c r="G102" s="311"/>
      <c r="H102" s="311"/>
      <c r="I102" s="311"/>
      <c r="J102" s="484">
        <f t="shared" si="61"/>
        <v>0</v>
      </c>
      <c r="K102" s="317"/>
      <c r="L102" s="317"/>
      <c r="M102" s="317"/>
      <c r="N102" s="317"/>
      <c r="O102" s="486">
        <f t="shared" si="62"/>
        <v>0</v>
      </c>
      <c r="P102" s="489">
        <f>+'ANEXO No 5A'!I751</f>
        <v>0</v>
      </c>
      <c r="Q102" s="317"/>
      <c r="R102" s="317"/>
      <c r="S102" s="317"/>
      <c r="T102" s="317"/>
      <c r="U102" s="493">
        <f t="shared" si="63"/>
        <v>0</v>
      </c>
      <c r="V102" s="317"/>
      <c r="W102" s="317"/>
      <c r="X102" s="317"/>
      <c r="Y102" s="317"/>
      <c r="Z102" s="513">
        <f t="shared" si="64"/>
        <v>0</v>
      </c>
      <c r="AA102" s="500">
        <f t="shared" si="65"/>
        <v>0</v>
      </c>
    </row>
    <row r="103" spans="1:27" ht="15.75" customHeight="1" x14ac:dyDescent="0.2">
      <c r="A103" s="119" t="s">
        <v>381</v>
      </c>
      <c r="B103" s="120">
        <v>6</v>
      </c>
      <c r="C103" s="120" t="s">
        <v>27</v>
      </c>
      <c r="D103" s="126" t="s">
        <v>129</v>
      </c>
      <c r="E103" s="258">
        <f>SUM(E104:E110)</f>
        <v>0</v>
      </c>
      <c r="F103" s="258">
        <f t="shared" ref="F103:AA103" si="77">SUM(F104:F110)</f>
        <v>0</v>
      </c>
      <c r="G103" s="258">
        <f t="shared" si="77"/>
        <v>0</v>
      </c>
      <c r="H103" s="258">
        <f t="shared" si="77"/>
        <v>0</v>
      </c>
      <c r="I103" s="258">
        <f t="shared" si="77"/>
        <v>0</v>
      </c>
      <c r="J103" s="258">
        <f t="shared" si="77"/>
        <v>0</v>
      </c>
      <c r="K103" s="258">
        <f t="shared" si="77"/>
        <v>0</v>
      </c>
      <c r="L103" s="258">
        <f t="shared" si="77"/>
        <v>0</v>
      </c>
      <c r="M103" s="258">
        <f t="shared" si="77"/>
        <v>0</v>
      </c>
      <c r="N103" s="258">
        <f t="shared" si="77"/>
        <v>0</v>
      </c>
      <c r="O103" s="258">
        <f t="shared" si="77"/>
        <v>0</v>
      </c>
      <c r="P103" s="258">
        <f t="shared" si="77"/>
        <v>0</v>
      </c>
      <c r="Q103" s="258">
        <f t="shared" si="77"/>
        <v>0</v>
      </c>
      <c r="R103" s="258">
        <f t="shared" si="77"/>
        <v>0</v>
      </c>
      <c r="S103" s="258">
        <f t="shared" si="77"/>
        <v>0</v>
      </c>
      <c r="T103" s="258">
        <f t="shared" si="77"/>
        <v>0</v>
      </c>
      <c r="U103" s="258">
        <f t="shared" si="77"/>
        <v>0</v>
      </c>
      <c r="V103" s="258">
        <f t="shared" si="77"/>
        <v>0</v>
      </c>
      <c r="W103" s="258">
        <f t="shared" si="77"/>
        <v>0</v>
      </c>
      <c r="X103" s="258">
        <f t="shared" si="77"/>
        <v>0</v>
      </c>
      <c r="Y103" s="258">
        <f t="shared" si="77"/>
        <v>0</v>
      </c>
      <c r="Z103" s="258">
        <f t="shared" si="77"/>
        <v>0</v>
      </c>
      <c r="AA103" s="258">
        <f t="shared" si="77"/>
        <v>0</v>
      </c>
    </row>
    <row r="104" spans="1:27" ht="15.75" customHeight="1" x14ac:dyDescent="0.2">
      <c r="A104" s="114" t="s">
        <v>382</v>
      </c>
      <c r="B104" s="112">
        <v>7</v>
      </c>
      <c r="C104" s="112" t="s">
        <v>118</v>
      </c>
      <c r="D104" s="140" t="s">
        <v>383</v>
      </c>
      <c r="E104" s="482"/>
      <c r="F104" s="311"/>
      <c r="G104" s="311"/>
      <c r="H104" s="311"/>
      <c r="I104" s="311"/>
      <c r="J104" s="484">
        <f t="shared" si="61"/>
        <v>0</v>
      </c>
      <c r="K104" s="317"/>
      <c r="L104" s="317"/>
      <c r="M104" s="317"/>
      <c r="N104" s="317"/>
      <c r="O104" s="486">
        <f t="shared" si="62"/>
        <v>0</v>
      </c>
      <c r="P104" s="489">
        <f>+'ANEXO No 5A'!I764</f>
        <v>0</v>
      </c>
      <c r="Q104" s="317"/>
      <c r="R104" s="317"/>
      <c r="S104" s="317"/>
      <c r="T104" s="317"/>
      <c r="U104" s="493">
        <f t="shared" si="63"/>
        <v>0</v>
      </c>
      <c r="V104" s="317"/>
      <c r="W104" s="317"/>
      <c r="X104" s="317"/>
      <c r="Y104" s="317"/>
      <c r="Z104" s="513">
        <f t="shared" si="64"/>
        <v>0</v>
      </c>
      <c r="AA104" s="500">
        <f t="shared" si="65"/>
        <v>0</v>
      </c>
    </row>
    <row r="105" spans="1:27" ht="15.75" customHeight="1" x14ac:dyDescent="0.2">
      <c r="A105" s="114" t="s">
        <v>384</v>
      </c>
      <c r="B105" s="112">
        <v>7</v>
      </c>
      <c r="C105" s="112" t="s">
        <v>118</v>
      </c>
      <c r="D105" s="140" t="s">
        <v>385</v>
      </c>
      <c r="E105" s="482"/>
      <c r="F105" s="311"/>
      <c r="G105" s="311"/>
      <c r="H105" s="311"/>
      <c r="I105" s="311"/>
      <c r="J105" s="484">
        <f t="shared" si="61"/>
        <v>0</v>
      </c>
      <c r="K105" s="317"/>
      <c r="L105" s="317"/>
      <c r="M105" s="317"/>
      <c r="N105" s="317"/>
      <c r="O105" s="486">
        <f t="shared" si="62"/>
        <v>0</v>
      </c>
      <c r="P105" s="489">
        <f>+'ANEXO No 5A'!I777</f>
        <v>0</v>
      </c>
      <c r="Q105" s="317"/>
      <c r="R105" s="317"/>
      <c r="S105" s="317"/>
      <c r="T105" s="317"/>
      <c r="U105" s="493">
        <f t="shared" si="63"/>
        <v>0</v>
      </c>
      <c r="V105" s="317"/>
      <c r="W105" s="317"/>
      <c r="X105" s="317"/>
      <c r="Y105" s="317"/>
      <c r="Z105" s="513">
        <f t="shared" si="64"/>
        <v>0</v>
      </c>
      <c r="AA105" s="500">
        <f t="shared" si="65"/>
        <v>0</v>
      </c>
    </row>
    <row r="106" spans="1:27" ht="15.75" customHeight="1" x14ac:dyDescent="0.2">
      <c r="A106" s="114" t="s">
        <v>386</v>
      </c>
      <c r="B106" s="112">
        <v>7</v>
      </c>
      <c r="C106" s="112" t="s">
        <v>118</v>
      </c>
      <c r="D106" s="140" t="s">
        <v>17</v>
      </c>
      <c r="E106" s="482"/>
      <c r="F106" s="311"/>
      <c r="G106" s="311"/>
      <c r="H106" s="311"/>
      <c r="I106" s="311"/>
      <c r="J106" s="484">
        <f t="shared" si="61"/>
        <v>0</v>
      </c>
      <c r="K106" s="317"/>
      <c r="L106" s="317"/>
      <c r="M106" s="317"/>
      <c r="N106" s="317"/>
      <c r="O106" s="486">
        <f t="shared" si="62"/>
        <v>0</v>
      </c>
      <c r="P106" s="489">
        <f>+'ANEXO No 5A'!I790</f>
        <v>0</v>
      </c>
      <c r="Q106" s="317"/>
      <c r="R106" s="317"/>
      <c r="S106" s="317"/>
      <c r="T106" s="317"/>
      <c r="U106" s="493">
        <f t="shared" si="63"/>
        <v>0</v>
      </c>
      <c r="V106" s="317"/>
      <c r="W106" s="317"/>
      <c r="X106" s="317"/>
      <c r="Y106" s="317"/>
      <c r="Z106" s="513">
        <f t="shared" si="64"/>
        <v>0</v>
      </c>
      <c r="AA106" s="500">
        <f t="shared" si="65"/>
        <v>0</v>
      </c>
    </row>
    <row r="107" spans="1:27" ht="15.75" customHeight="1" x14ac:dyDescent="0.2">
      <c r="A107" s="114" t="s">
        <v>387</v>
      </c>
      <c r="B107" s="112">
        <v>7</v>
      </c>
      <c r="C107" s="112" t="s">
        <v>118</v>
      </c>
      <c r="D107" s="140" t="s">
        <v>388</v>
      </c>
      <c r="E107" s="482"/>
      <c r="F107" s="311"/>
      <c r="G107" s="311"/>
      <c r="H107" s="311"/>
      <c r="I107" s="311"/>
      <c r="J107" s="484">
        <f t="shared" si="61"/>
        <v>0</v>
      </c>
      <c r="K107" s="317"/>
      <c r="L107" s="317"/>
      <c r="M107" s="317"/>
      <c r="N107" s="317"/>
      <c r="O107" s="486">
        <f t="shared" si="62"/>
        <v>0</v>
      </c>
      <c r="P107" s="489">
        <f>+'ANEXO No 5A'!I803</f>
        <v>0</v>
      </c>
      <c r="Q107" s="317"/>
      <c r="R107" s="317"/>
      <c r="S107" s="317"/>
      <c r="T107" s="317"/>
      <c r="U107" s="493">
        <f t="shared" si="63"/>
        <v>0</v>
      </c>
      <c r="V107" s="317"/>
      <c r="W107" s="317"/>
      <c r="X107" s="317"/>
      <c r="Y107" s="317"/>
      <c r="Z107" s="513">
        <f t="shared" si="64"/>
        <v>0</v>
      </c>
      <c r="AA107" s="500">
        <f t="shared" si="65"/>
        <v>0</v>
      </c>
    </row>
    <row r="108" spans="1:27" ht="25.5" x14ac:dyDescent="0.2">
      <c r="A108" s="114" t="s">
        <v>389</v>
      </c>
      <c r="B108" s="112">
        <v>7</v>
      </c>
      <c r="C108" s="112" t="s">
        <v>118</v>
      </c>
      <c r="D108" s="148" t="s">
        <v>390</v>
      </c>
      <c r="E108" s="482"/>
      <c r="F108" s="311"/>
      <c r="G108" s="311"/>
      <c r="H108" s="311"/>
      <c r="I108" s="311"/>
      <c r="J108" s="484">
        <f t="shared" si="61"/>
        <v>0</v>
      </c>
      <c r="K108" s="317"/>
      <c r="L108" s="317"/>
      <c r="M108" s="317"/>
      <c r="N108" s="317"/>
      <c r="O108" s="486">
        <f t="shared" si="62"/>
        <v>0</v>
      </c>
      <c r="P108" s="489">
        <f>+'ANEXO No 5A'!I816</f>
        <v>0</v>
      </c>
      <c r="Q108" s="317"/>
      <c r="R108" s="317"/>
      <c r="S108" s="317"/>
      <c r="T108" s="317"/>
      <c r="U108" s="493">
        <f t="shared" si="63"/>
        <v>0</v>
      </c>
      <c r="V108" s="317"/>
      <c r="W108" s="317"/>
      <c r="X108" s="317"/>
      <c r="Y108" s="317"/>
      <c r="Z108" s="513">
        <f t="shared" si="64"/>
        <v>0</v>
      </c>
      <c r="AA108" s="500">
        <f t="shared" si="65"/>
        <v>0</v>
      </c>
    </row>
    <row r="109" spans="1:27" ht="15.75" customHeight="1" x14ac:dyDescent="0.2">
      <c r="A109" s="114" t="s">
        <v>391</v>
      </c>
      <c r="B109" s="112">
        <v>7</v>
      </c>
      <c r="C109" s="112" t="s">
        <v>118</v>
      </c>
      <c r="D109" s="140" t="s">
        <v>392</v>
      </c>
      <c r="E109" s="482"/>
      <c r="F109" s="311"/>
      <c r="G109" s="311"/>
      <c r="H109" s="311"/>
      <c r="I109" s="311"/>
      <c r="J109" s="484">
        <f t="shared" si="61"/>
        <v>0</v>
      </c>
      <c r="K109" s="317"/>
      <c r="L109" s="317"/>
      <c r="M109" s="317"/>
      <c r="N109" s="317"/>
      <c r="O109" s="486">
        <f t="shared" si="62"/>
        <v>0</v>
      </c>
      <c r="P109" s="489">
        <f>+'ANEXO No 5A'!I829</f>
        <v>0</v>
      </c>
      <c r="Q109" s="317"/>
      <c r="R109" s="317"/>
      <c r="S109" s="317"/>
      <c r="T109" s="317"/>
      <c r="U109" s="493">
        <f t="shared" si="63"/>
        <v>0</v>
      </c>
      <c r="V109" s="317"/>
      <c r="W109" s="317"/>
      <c r="X109" s="317"/>
      <c r="Y109" s="317"/>
      <c r="Z109" s="513">
        <f t="shared" si="64"/>
        <v>0</v>
      </c>
      <c r="AA109" s="500">
        <f t="shared" si="65"/>
        <v>0</v>
      </c>
    </row>
    <row r="110" spans="1:27" ht="15.75" customHeight="1" x14ac:dyDescent="0.2">
      <c r="A110" s="114" t="s">
        <v>393</v>
      </c>
      <c r="B110" s="112">
        <v>7</v>
      </c>
      <c r="C110" s="112" t="s">
        <v>118</v>
      </c>
      <c r="D110" s="140" t="s">
        <v>394</v>
      </c>
      <c r="E110" s="482"/>
      <c r="F110" s="311"/>
      <c r="G110" s="311"/>
      <c r="H110" s="311"/>
      <c r="I110" s="311"/>
      <c r="J110" s="484">
        <f t="shared" si="61"/>
        <v>0</v>
      </c>
      <c r="K110" s="317"/>
      <c r="L110" s="317"/>
      <c r="M110" s="317"/>
      <c r="N110" s="317"/>
      <c r="O110" s="486">
        <f t="shared" si="62"/>
        <v>0</v>
      </c>
      <c r="P110" s="489">
        <f>+'ANEXO No 5A'!I842</f>
        <v>0</v>
      </c>
      <c r="Q110" s="317"/>
      <c r="R110" s="317"/>
      <c r="S110" s="317"/>
      <c r="T110" s="317"/>
      <c r="U110" s="493">
        <f t="shared" si="63"/>
        <v>0</v>
      </c>
      <c r="V110" s="317"/>
      <c r="W110" s="317"/>
      <c r="X110" s="317"/>
      <c r="Y110" s="317"/>
      <c r="Z110" s="513">
        <f t="shared" si="64"/>
        <v>0</v>
      </c>
      <c r="AA110" s="500">
        <f t="shared" si="65"/>
        <v>0</v>
      </c>
    </row>
    <row r="111" spans="1:27" ht="25.5" x14ac:dyDescent="0.2">
      <c r="A111" s="96" t="s">
        <v>395</v>
      </c>
      <c r="B111" s="149">
        <v>3</v>
      </c>
      <c r="C111" s="149" t="s">
        <v>27</v>
      </c>
      <c r="D111" s="150" t="s">
        <v>396</v>
      </c>
      <c r="E111" s="255">
        <f>+E112+E114</f>
        <v>0</v>
      </c>
      <c r="F111" s="255">
        <f t="shared" ref="F111:AA111" si="78">+F112+F114</f>
        <v>0</v>
      </c>
      <c r="G111" s="255">
        <f t="shared" si="78"/>
        <v>0</v>
      </c>
      <c r="H111" s="255">
        <f t="shared" si="78"/>
        <v>0</v>
      </c>
      <c r="I111" s="255">
        <f t="shared" si="78"/>
        <v>0</v>
      </c>
      <c r="J111" s="255">
        <f t="shared" si="78"/>
        <v>0</v>
      </c>
      <c r="K111" s="255">
        <f t="shared" si="78"/>
        <v>0</v>
      </c>
      <c r="L111" s="255">
        <f t="shared" si="78"/>
        <v>0</v>
      </c>
      <c r="M111" s="255">
        <f t="shared" si="78"/>
        <v>0</v>
      </c>
      <c r="N111" s="255">
        <f t="shared" si="78"/>
        <v>0</v>
      </c>
      <c r="O111" s="255">
        <f t="shared" si="78"/>
        <v>0</v>
      </c>
      <c r="P111" s="255">
        <f t="shared" si="78"/>
        <v>0</v>
      </c>
      <c r="Q111" s="255">
        <f t="shared" si="78"/>
        <v>0</v>
      </c>
      <c r="R111" s="255">
        <f t="shared" si="78"/>
        <v>0</v>
      </c>
      <c r="S111" s="255">
        <f t="shared" si="78"/>
        <v>0</v>
      </c>
      <c r="T111" s="255">
        <f t="shared" si="78"/>
        <v>0</v>
      </c>
      <c r="U111" s="255">
        <f t="shared" si="78"/>
        <v>0</v>
      </c>
      <c r="V111" s="255">
        <f t="shared" si="78"/>
        <v>0</v>
      </c>
      <c r="W111" s="255">
        <f t="shared" si="78"/>
        <v>0</v>
      </c>
      <c r="X111" s="255">
        <f t="shared" si="78"/>
        <v>0</v>
      </c>
      <c r="Y111" s="255">
        <f t="shared" si="78"/>
        <v>0</v>
      </c>
      <c r="Z111" s="255">
        <f t="shared" si="78"/>
        <v>0</v>
      </c>
      <c r="AA111" s="255">
        <f t="shared" si="78"/>
        <v>0</v>
      </c>
    </row>
    <row r="112" spans="1:27" ht="15.75" customHeight="1" x14ac:dyDescent="0.2">
      <c r="A112" s="99" t="s">
        <v>397</v>
      </c>
      <c r="B112" s="100">
        <v>4</v>
      </c>
      <c r="C112" s="100" t="s">
        <v>27</v>
      </c>
      <c r="D112" s="151" t="s">
        <v>398</v>
      </c>
      <c r="E112" s="256">
        <f>SUM(E113)</f>
        <v>0</v>
      </c>
      <c r="F112" s="256">
        <f t="shared" ref="F112:K112" si="79">SUM(F113)</f>
        <v>0</v>
      </c>
      <c r="G112" s="256">
        <f t="shared" si="79"/>
        <v>0</v>
      </c>
      <c r="H112" s="256">
        <f t="shared" si="79"/>
        <v>0</v>
      </c>
      <c r="I112" s="256">
        <f t="shared" si="79"/>
        <v>0</v>
      </c>
      <c r="J112" s="256">
        <f t="shared" si="79"/>
        <v>0</v>
      </c>
      <c r="K112" s="256">
        <f t="shared" si="79"/>
        <v>0</v>
      </c>
      <c r="L112" s="256">
        <f t="shared" ref="L112" si="80">SUM(L113)</f>
        <v>0</v>
      </c>
      <c r="M112" s="256">
        <f t="shared" ref="M112:AA112" si="81">SUM(M113)</f>
        <v>0</v>
      </c>
      <c r="N112" s="256">
        <f t="shared" si="81"/>
        <v>0</v>
      </c>
      <c r="O112" s="256">
        <f t="shared" si="81"/>
        <v>0</v>
      </c>
      <c r="P112" s="256">
        <f t="shared" si="81"/>
        <v>0</v>
      </c>
      <c r="Q112" s="256">
        <f t="shared" si="81"/>
        <v>0</v>
      </c>
      <c r="R112" s="256">
        <f t="shared" si="81"/>
        <v>0</v>
      </c>
      <c r="S112" s="256">
        <f t="shared" si="81"/>
        <v>0</v>
      </c>
      <c r="T112" s="256">
        <f t="shared" si="81"/>
        <v>0</v>
      </c>
      <c r="U112" s="256">
        <f t="shared" si="81"/>
        <v>0</v>
      </c>
      <c r="V112" s="256">
        <f t="shared" si="81"/>
        <v>0</v>
      </c>
      <c r="W112" s="256">
        <f t="shared" si="81"/>
        <v>0</v>
      </c>
      <c r="X112" s="256">
        <f t="shared" si="81"/>
        <v>0</v>
      </c>
      <c r="Y112" s="256">
        <f t="shared" si="81"/>
        <v>0</v>
      </c>
      <c r="Z112" s="256">
        <f t="shared" si="81"/>
        <v>0</v>
      </c>
      <c r="AA112" s="256">
        <f t="shared" si="81"/>
        <v>0</v>
      </c>
    </row>
    <row r="113" spans="1:27" ht="15.75" customHeight="1" x14ac:dyDescent="0.2">
      <c r="A113" s="145" t="s">
        <v>399</v>
      </c>
      <c r="B113" s="146">
        <v>5</v>
      </c>
      <c r="C113" s="146" t="s">
        <v>118</v>
      </c>
      <c r="D113" s="152" t="s">
        <v>400</v>
      </c>
      <c r="E113" s="482"/>
      <c r="F113" s="311"/>
      <c r="G113" s="311"/>
      <c r="H113" s="311"/>
      <c r="I113" s="311"/>
      <c r="J113" s="484">
        <f t="shared" ref="J113" si="82">+E113+F113-G113+H113-I113</f>
        <v>0</v>
      </c>
      <c r="K113" s="317"/>
      <c r="L113" s="317"/>
      <c r="M113" s="317"/>
      <c r="N113" s="317"/>
      <c r="O113" s="486">
        <f t="shared" ref="O113" si="83">SUM(K113:N113)</f>
        <v>0</v>
      </c>
      <c r="P113" s="489">
        <f>+'ANEXO No 5A'!I855</f>
        <v>0</v>
      </c>
      <c r="Q113" s="317"/>
      <c r="R113" s="317"/>
      <c r="S113" s="317"/>
      <c r="T113" s="317"/>
      <c r="U113" s="493">
        <f t="shared" ref="U113" si="84">SUM(Q113:T113)</f>
        <v>0</v>
      </c>
      <c r="V113" s="317"/>
      <c r="W113" s="317"/>
      <c r="X113" s="317"/>
      <c r="Y113" s="317"/>
      <c r="Z113" s="513">
        <f t="shared" ref="Z113" si="85">SUM(V113:Y113)</f>
        <v>0</v>
      </c>
      <c r="AA113" s="500">
        <f>+J113-P113</f>
        <v>0</v>
      </c>
    </row>
    <row r="114" spans="1:27" ht="15.75" customHeight="1" x14ac:dyDescent="0.2">
      <c r="A114" s="99" t="s">
        <v>401</v>
      </c>
      <c r="B114" s="100">
        <v>4</v>
      </c>
      <c r="C114" s="100" t="s">
        <v>27</v>
      </c>
      <c r="D114" s="151" t="s">
        <v>402</v>
      </c>
      <c r="E114" s="256">
        <f>E115</f>
        <v>0</v>
      </c>
      <c r="F114" s="256">
        <f t="shared" ref="F114:AA114" si="86">F115</f>
        <v>0</v>
      </c>
      <c r="G114" s="256">
        <f t="shared" si="86"/>
        <v>0</v>
      </c>
      <c r="H114" s="256">
        <f t="shared" si="86"/>
        <v>0</v>
      </c>
      <c r="I114" s="256">
        <f t="shared" si="86"/>
        <v>0</v>
      </c>
      <c r="J114" s="256">
        <f t="shared" si="86"/>
        <v>0</v>
      </c>
      <c r="K114" s="256">
        <f t="shared" si="86"/>
        <v>0</v>
      </c>
      <c r="L114" s="256">
        <f t="shared" si="86"/>
        <v>0</v>
      </c>
      <c r="M114" s="256">
        <f t="shared" si="86"/>
        <v>0</v>
      </c>
      <c r="N114" s="256">
        <f t="shared" si="86"/>
        <v>0</v>
      </c>
      <c r="O114" s="256">
        <f t="shared" si="86"/>
        <v>0</v>
      </c>
      <c r="P114" s="256">
        <f t="shared" si="86"/>
        <v>0</v>
      </c>
      <c r="Q114" s="256">
        <f t="shared" si="86"/>
        <v>0</v>
      </c>
      <c r="R114" s="256">
        <f t="shared" si="86"/>
        <v>0</v>
      </c>
      <c r="S114" s="256">
        <f t="shared" si="86"/>
        <v>0</v>
      </c>
      <c r="T114" s="256">
        <f t="shared" si="86"/>
        <v>0</v>
      </c>
      <c r="U114" s="256">
        <f t="shared" si="86"/>
        <v>0</v>
      </c>
      <c r="V114" s="256">
        <f t="shared" si="86"/>
        <v>0</v>
      </c>
      <c r="W114" s="256">
        <f t="shared" si="86"/>
        <v>0</v>
      </c>
      <c r="X114" s="256">
        <f t="shared" si="86"/>
        <v>0</v>
      </c>
      <c r="Y114" s="256">
        <f t="shared" si="86"/>
        <v>0</v>
      </c>
      <c r="Z114" s="256">
        <f t="shared" si="86"/>
        <v>0</v>
      </c>
      <c r="AA114" s="256">
        <f t="shared" si="86"/>
        <v>0</v>
      </c>
    </row>
    <row r="115" spans="1:27" ht="15.75" customHeight="1" x14ac:dyDescent="0.2">
      <c r="A115" s="155" t="s">
        <v>403</v>
      </c>
      <c r="B115" s="156">
        <v>5</v>
      </c>
      <c r="C115" s="156" t="s">
        <v>118</v>
      </c>
      <c r="D115" s="157" t="s">
        <v>404</v>
      </c>
      <c r="E115" s="482"/>
      <c r="F115" s="312"/>
      <c r="G115" s="312"/>
      <c r="H115" s="312"/>
      <c r="I115" s="312"/>
      <c r="J115" s="484">
        <f>+E115+F115-G115+H115-I115</f>
        <v>0</v>
      </c>
      <c r="K115" s="319"/>
      <c r="L115" s="319"/>
      <c r="M115" s="319"/>
      <c r="N115" s="319"/>
      <c r="O115" s="488">
        <f>SUM(K115:N115)</f>
        <v>0</v>
      </c>
      <c r="P115" s="491">
        <f>+'ANEXO No 5A'!I868</f>
        <v>0</v>
      </c>
      <c r="Q115" s="410"/>
      <c r="R115" s="410"/>
      <c r="S115" s="410"/>
      <c r="T115" s="410"/>
      <c r="U115" s="495">
        <f>SUM(Q115:T115)</f>
        <v>0</v>
      </c>
      <c r="V115" s="319"/>
      <c r="W115" s="410"/>
      <c r="X115" s="319"/>
      <c r="Y115" s="319"/>
      <c r="Z115" s="499">
        <f>SUM(V115:Y115)</f>
        <v>0</v>
      </c>
      <c r="AA115" s="501">
        <f>+J115-P115</f>
        <v>0</v>
      </c>
    </row>
    <row r="116" spans="1:27" ht="15" x14ac:dyDescent="0.25">
      <c r="E116" s="56"/>
      <c r="F116" s="56"/>
      <c r="Q116" s="57"/>
      <c r="R116" s="57"/>
      <c r="S116" s="57"/>
      <c r="T116" s="57"/>
      <c r="U116" s="57"/>
      <c r="V116" s="57"/>
      <c r="W116" s="57"/>
      <c r="X116" s="57"/>
      <c r="Y116" s="57"/>
      <c r="Z116" s="57"/>
    </row>
    <row r="117" spans="1:27" x14ac:dyDescent="0.2">
      <c r="Q117" s="57"/>
      <c r="R117" s="57"/>
      <c r="S117" s="57"/>
      <c r="T117" s="57"/>
      <c r="U117" s="57"/>
      <c r="V117" s="57"/>
      <c r="W117" s="57"/>
      <c r="X117" s="57"/>
      <c r="Y117" s="57"/>
      <c r="Z117" s="551">
        <f>Z16-'ANEXO No 5A'!N869</f>
        <v>0</v>
      </c>
    </row>
    <row r="121" spans="1:27" ht="15.75" x14ac:dyDescent="0.25">
      <c r="A121" s="76" t="s">
        <v>530</v>
      </c>
      <c r="D121" s="78" t="str">
        <f>+'ANEXO No 1'!D96</f>
        <v>SANDRA YANETH SANTIAGO CASTRO</v>
      </c>
      <c r="E121" s="26"/>
      <c r="F121" s="26"/>
      <c r="G121" s="26"/>
      <c r="H121" s="26"/>
      <c r="I121" s="26"/>
      <c r="J121" s="26"/>
      <c r="K121" s="26"/>
      <c r="L121" s="26"/>
      <c r="M121" s="26"/>
      <c r="N121" s="26"/>
      <c r="O121" s="26"/>
      <c r="P121" s="268"/>
      <c r="Q121" s="26"/>
      <c r="R121" s="26"/>
      <c r="S121" s="26"/>
      <c r="T121" s="26"/>
      <c r="U121" s="26"/>
      <c r="V121" s="26"/>
      <c r="W121" s="26"/>
      <c r="X121" s="26"/>
      <c r="Y121" s="26"/>
      <c r="Z121" s="26"/>
      <c r="AA121" s="58"/>
    </row>
    <row r="122" spans="1:27" ht="15.75" x14ac:dyDescent="0.25">
      <c r="A122" s="78" t="s">
        <v>531</v>
      </c>
      <c r="D122" s="457">
        <f>+'ANEXO No 1'!D97</f>
        <v>35264768</v>
      </c>
      <c r="E122" s="26"/>
      <c r="F122" s="26"/>
      <c r="G122" s="26"/>
      <c r="H122" s="26"/>
      <c r="I122" s="26"/>
      <c r="J122" s="26"/>
      <c r="K122" s="26"/>
      <c r="L122" s="26"/>
      <c r="M122" s="26"/>
      <c r="N122" s="26"/>
      <c r="O122" s="26"/>
      <c r="P122" s="268"/>
      <c r="Q122" s="26"/>
      <c r="R122" s="26"/>
      <c r="S122" s="26"/>
      <c r="T122" s="26"/>
      <c r="U122" s="26"/>
      <c r="V122" s="26"/>
      <c r="W122" s="26"/>
      <c r="X122" s="26"/>
      <c r="Y122" s="26"/>
      <c r="Z122" s="26"/>
      <c r="AA122" s="58"/>
    </row>
    <row r="123" spans="1:27" ht="15.75" x14ac:dyDescent="0.25">
      <c r="A123" s="26" t="s">
        <v>35</v>
      </c>
      <c r="D123" s="78" t="str">
        <f>+'ANEXO No 1'!D98</f>
        <v>Rector( A)</v>
      </c>
      <c r="E123" s="26"/>
      <c r="F123" s="26"/>
      <c r="G123" s="26"/>
      <c r="H123" s="26"/>
      <c r="I123" s="26"/>
      <c r="J123" s="26"/>
      <c r="K123" s="26"/>
      <c r="L123" s="26"/>
      <c r="M123" s="26"/>
      <c r="N123" s="26"/>
      <c r="O123" s="26"/>
      <c r="P123" s="268"/>
      <c r="Q123" s="26"/>
      <c r="R123" s="26"/>
      <c r="S123" s="26"/>
      <c r="T123" s="26"/>
      <c r="U123" s="26"/>
      <c r="V123" s="26"/>
      <c r="W123" s="26"/>
      <c r="X123" s="26"/>
      <c r="Y123" s="26"/>
      <c r="Z123" s="26"/>
      <c r="AA123" s="58"/>
    </row>
    <row r="124" spans="1:27" ht="15" x14ac:dyDescent="0.25">
      <c r="A124" s="618" t="s">
        <v>526</v>
      </c>
      <c r="B124" s="618"/>
      <c r="C124" s="618"/>
      <c r="D124" s="618"/>
      <c r="E124" s="618"/>
      <c r="F124" s="618"/>
      <c r="G124" s="618"/>
      <c r="H124" s="618"/>
      <c r="I124" s="618"/>
      <c r="J124" s="618"/>
      <c r="K124" s="618"/>
      <c r="L124" s="27"/>
      <c r="M124" s="27"/>
      <c r="N124" s="27"/>
      <c r="O124" s="27"/>
      <c r="P124" s="269"/>
      <c r="Q124" s="27"/>
      <c r="R124" s="27"/>
      <c r="S124" s="27"/>
      <c r="T124" s="27"/>
      <c r="U124" s="27"/>
      <c r="V124" s="27"/>
      <c r="W124" s="27"/>
      <c r="X124" s="27"/>
      <c r="Y124" s="27"/>
      <c r="Z124" s="27"/>
      <c r="AA124" s="58"/>
    </row>
    <row r="125" spans="1:27" ht="15" x14ac:dyDescent="0.25">
      <c r="A125" s="27"/>
      <c r="D125" s="79"/>
      <c r="E125" s="27"/>
      <c r="F125" s="27"/>
      <c r="G125" s="27"/>
      <c r="H125" s="27"/>
      <c r="I125" s="27"/>
      <c r="J125" s="27"/>
      <c r="K125" s="27"/>
      <c r="L125" s="27"/>
      <c r="M125" s="27"/>
      <c r="N125" s="27"/>
      <c r="O125" s="27"/>
      <c r="P125" s="269"/>
      <c r="Q125" s="27"/>
      <c r="R125" s="27"/>
      <c r="S125" s="27"/>
      <c r="T125" s="27"/>
      <c r="U125" s="27"/>
      <c r="V125" s="27"/>
      <c r="W125" s="27"/>
      <c r="X125" s="27"/>
      <c r="Y125" s="27"/>
      <c r="Z125" s="27"/>
      <c r="AA125" s="58"/>
    </row>
    <row r="126" spans="1:27" ht="15" x14ac:dyDescent="0.25">
      <c r="A126" s="27"/>
      <c r="D126" s="79"/>
      <c r="E126" s="27"/>
      <c r="F126" s="27"/>
      <c r="G126" s="27"/>
      <c r="H126" s="27"/>
      <c r="I126" s="27"/>
      <c r="J126" s="27"/>
      <c r="K126" s="27"/>
      <c r="L126" s="27"/>
      <c r="M126" s="27"/>
      <c r="N126" s="27"/>
      <c r="O126" s="27"/>
      <c r="P126" s="269"/>
      <c r="Q126" s="27"/>
      <c r="R126" s="27"/>
      <c r="S126" s="27"/>
      <c r="T126" s="27"/>
      <c r="U126" s="27"/>
      <c r="V126" s="27"/>
      <c r="W126" s="27"/>
      <c r="X126" s="27"/>
      <c r="Y126" s="27"/>
      <c r="Z126" s="27"/>
      <c r="AA126" s="58"/>
    </row>
    <row r="130" spans="1:27" x14ac:dyDescent="0.2">
      <c r="D130" s="48"/>
    </row>
    <row r="132" spans="1:27" ht="12.75" customHeight="1" x14ac:dyDescent="0.2">
      <c r="A132" s="619" t="s">
        <v>562</v>
      </c>
      <c r="B132" s="619"/>
      <c r="C132" s="619"/>
      <c r="D132" s="619"/>
      <c r="E132" s="619"/>
      <c r="F132" s="619"/>
      <c r="G132" s="619"/>
      <c r="H132" s="619"/>
      <c r="I132" s="60"/>
      <c r="J132" s="60"/>
      <c r="K132" s="60"/>
      <c r="L132" s="60"/>
      <c r="M132" s="60"/>
      <c r="N132" s="60"/>
      <c r="O132" s="60"/>
      <c r="P132" s="60"/>
      <c r="Q132" s="60"/>
      <c r="R132" s="60"/>
      <c r="S132" s="60"/>
      <c r="T132" s="60"/>
      <c r="U132" s="60"/>
      <c r="V132" s="60"/>
      <c r="W132" s="60"/>
      <c r="X132" s="60"/>
    </row>
    <row r="133" spans="1:27" ht="21" customHeight="1" x14ac:dyDescent="0.2">
      <c r="A133" s="619" t="s">
        <v>583</v>
      </c>
      <c r="B133" s="619"/>
      <c r="C133" s="619"/>
      <c r="D133" s="619"/>
      <c r="E133" s="619"/>
      <c r="F133" s="619"/>
      <c r="G133" s="619"/>
      <c r="H133" s="619"/>
      <c r="I133" s="619"/>
      <c r="J133" s="619"/>
      <c r="K133" s="619"/>
      <c r="L133" s="619"/>
      <c r="M133" s="619"/>
      <c r="N133" s="619"/>
      <c r="O133" s="619"/>
      <c r="P133" s="60"/>
      <c r="Q133" s="60"/>
      <c r="R133" s="60"/>
      <c r="S133" s="60"/>
      <c r="T133" s="60"/>
      <c r="U133" s="60"/>
      <c r="V133" s="60"/>
      <c r="W133" s="60"/>
      <c r="X133" s="60"/>
    </row>
    <row r="134" spans="1:27" ht="20.25" customHeight="1" x14ac:dyDescent="0.2">
      <c r="A134" s="617" t="s">
        <v>56</v>
      </c>
      <c r="B134" s="617"/>
      <c r="C134" s="617"/>
      <c r="D134" s="617"/>
      <c r="E134" s="617"/>
      <c r="F134" s="617"/>
      <c r="G134" s="617"/>
      <c r="H134" s="617"/>
      <c r="I134" s="617"/>
      <c r="J134" s="617"/>
      <c r="K134" s="617"/>
      <c r="L134" s="60"/>
      <c r="M134" s="60"/>
      <c r="N134" s="60"/>
      <c r="O134" s="60"/>
      <c r="P134" s="270"/>
      <c r="Q134" s="60"/>
      <c r="R134" s="60"/>
      <c r="S134" s="60"/>
      <c r="T134" s="60"/>
      <c r="U134" s="60"/>
      <c r="V134" s="60"/>
      <c r="W134" s="60"/>
      <c r="X134" s="60"/>
      <c r="Y134" s="60"/>
      <c r="Z134" s="60"/>
      <c r="AA134" s="60"/>
    </row>
    <row r="135" spans="1:27" ht="44.25" customHeight="1" x14ac:dyDescent="0.2">
      <c r="A135" s="617" t="s">
        <v>70</v>
      </c>
      <c r="B135" s="617"/>
      <c r="C135" s="617"/>
      <c r="D135" s="617"/>
      <c r="E135" s="617"/>
      <c r="F135" s="617"/>
      <c r="G135" s="617"/>
      <c r="H135" s="617"/>
      <c r="I135" s="617"/>
      <c r="J135" s="60"/>
      <c r="K135" s="60"/>
      <c r="L135" s="60"/>
      <c r="M135" s="60"/>
      <c r="N135" s="60"/>
      <c r="O135" s="60"/>
      <c r="P135" s="270"/>
      <c r="Q135" s="60"/>
      <c r="R135" s="60"/>
      <c r="S135" s="60"/>
      <c r="T135" s="60"/>
      <c r="U135" s="60"/>
      <c r="V135" s="60"/>
      <c r="W135" s="60"/>
      <c r="X135" s="60"/>
      <c r="Y135" s="60"/>
      <c r="Z135" s="60"/>
      <c r="AA135" s="60"/>
    </row>
    <row r="136" spans="1:27" ht="32.25" customHeight="1" x14ac:dyDescent="0.2">
      <c r="A136" s="617" t="s">
        <v>78</v>
      </c>
      <c r="B136" s="617"/>
      <c r="C136" s="617"/>
      <c r="D136" s="617"/>
      <c r="E136" s="617"/>
      <c r="F136" s="617"/>
      <c r="G136" s="617"/>
      <c r="H136" s="617"/>
      <c r="I136" s="617"/>
      <c r="J136" s="60"/>
      <c r="K136" s="60"/>
      <c r="L136" s="60"/>
      <c r="M136" s="60"/>
      <c r="N136" s="60"/>
      <c r="O136" s="60"/>
      <c r="P136" s="270"/>
      <c r="Q136" s="60"/>
      <c r="R136" s="60"/>
      <c r="S136" s="60"/>
      <c r="T136" s="60"/>
      <c r="U136" s="60"/>
      <c r="V136" s="60"/>
      <c r="W136" s="60"/>
      <c r="X136" s="60"/>
      <c r="Y136" s="60"/>
      <c r="Z136" s="60"/>
      <c r="AA136" s="60"/>
    </row>
    <row r="137" spans="1:27" ht="19.5" customHeight="1" x14ac:dyDescent="0.2">
      <c r="A137" s="617" t="s">
        <v>79</v>
      </c>
      <c r="B137" s="617"/>
      <c r="C137" s="617"/>
      <c r="D137" s="617"/>
      <c r="E137" s="617"/>
      <c r="F137" s="617"/>
      <c r="G137" s="617"/>
      <c r="H137" s="617"/>
      <c r="I137" s="617"/>
      <c r="J137" s="617"/>
      <c r="K137" s="617"/>
      <c r="L137" s="60"/>
      <c r="M137" s="60"/>
      <c r="N137" s="60"/>
      <c r="O137" s="60"/>
      <c r="P137" s="270"/>
      <c r="Q137" s="60"/>
      <c r="R137" s="60"/>
      <c r="S137" s="60"/>
      <c r="T137" s="60"/>
      <c r="U137" s="60"/>
      <c r="V137" s="60"/>
      <c r="W137" s="60"/>
      <c r="X137" s="60"/>
      <c r="Y137" s="60"/>
      <c r="Z137" s="60"/>
      <c r="AA137" s="60"/>
    </row>
    <row r="138" spans="1:27" ht="12.75" customHeight="1" x14ac:dyDescent="0.2">
      <c r="A138" s="617" t="s">
        <v>80</v>
      </c>
      <c r="B138" s="617"/>
      <c r="C138" s="617"/>
      <c r="D138" s="617"/>
      <c r="E138" s="617"/>
      <c r="F138" s="617"/>
      <c r="G138" s="617"/>
      <c r="H138" s="617"/>
      <c r="I138" s="617"/>
      <c r="J138" s="617"/>
      <c r="K138" s="60"/>
      <c r="L138" s="60"/>
      <c r="M138" s="60"/>
      <c r="N138" s="60"/>
      <c r="O138" s="60"/>
      <c r="P138" s="270"/>
      <c r="Q138" s="60"/>
      <c r="R138" s="60"/>
      <c r="S138" s="60"/>
      <c r="T138" s="60"/>
      <c r="U138" s="60"/>
      <c r="V138" s="60"/>
      <c r="W138" s="60"/>
      <c r="X138" s="60"/>
      <c r="Y138" s="60"/>
      <c r="Z138" s="60"/>
      <c r="AA138" s="60"/>
    </row>
    <row r="139" spans="1:27" x14ac:dyDescent="0.2">
      <c r="D139" s="61"/>
      <c r="E139" s="61"/>
      <c r="F139" s="61"/>
      <c r="G139" s="59"/>
      <c r="H139" s="59"/>
      <c r="I139" s="59"/>
      <c r="J139" s="60"/>
      <c r="K139" s="60"/>
      <c r="L139" s="60"/>
      <c r="M139" s="60"/>
      <c r="N139" s="60"/>
      <c r="O139" s="60"/>
      <c r="P139" s="270"/>
      <c r="Q139" s="60"/>
      <c r="R139" s="60"/>
      <c r="S139" s="60"/>
      <c r="T139" s="60"/>
      <c r="U139" s="60"/>
      <c r="V139" s="60"/>
      <c r="W139" s="60"/>
      <c r="X139" s="60"/>
      <c r="Y139" s="60"/>
      <c r="Z139" s="60"/>
      <c r="AA139" s="60"/>
    </row>
    <row r="140" spans="1:27" ht="12.75" customHeight="1" x14ac:dyDescent="0.2">
      <c r="A140" s="619" t="s">
        <v>55</v>
      </c>
      <c r="B140" s="619"/>
      <c r="C140" s="619"/>
      <c r="D140" s="619"/>
      <c r="E140" s="619"/>
      <c r="F140" s="619"/>
      <c r="G140" s="619"/>
      <c r="H140" s="59"/>
      <c r="I140" s="59"/>
      <c r="J140" s="59"/>
      <c r="K140" s="59"/>
      <c r="L140" s="59"/>
      <c r="M140" s="59"/>
      <c r="N140" s="59"/>
      <c r="O140" s="59"/>
      <c r="P140" s="59"/>
      <c r="Q140" s="59"/>
      <c r="R140" s="59"/>
      <c r="S140" s="59"/>
      <c r="T140" s="59"/>
      <c r="U140" s="59"/>
      <c r="V140" s="59"/>
      <c r="W140" s="59"/>
      <c r="X140" s="59"/>
    </row>
    <row r="141" spans="1:27" x14ac:dyDescent="0.2">
      <c r="A141" s="62" t="s">
        <v>28</v>
      </c>
      <c r="E141" s="62"/>
      <c r="F141" s="62"/>
      <c r="G141" s="62"/>
      <c r="H141" s="62"/>
      <c r="I141" s="62"/>
      <c r="J141" s="62"/>
      <c r="K141" s="62"/>
      <c r="L141" s="62"/>
      <c r="M141" s="62"/>
      <c r="N141" s="62"/>
      <c r="O141" s="62"/>
      <c r="P141" s="63"/>
      <c r="Q141" s="62"/>
      <c r="R141" s="62"/>
      <c r="S141" s="62"/>
      <c r="T141" s="62"/>
      <c r="U141" s="62"/>
      <c r="V141" s="62"/>
      <c r="W141" s="62"/>
      <c r="X141" s="62"/>
      <c r="Y141" s="62"/>
      <c r="Z141" s="62"/>
      <c r="AA141" s="63"/>
    </row>
    <row r="142" spans="1:27" x14ac:dyDescent="0.2">
      <c r="A142" s="62" t="s">
        <v>525</v>
      </c>
      <c r="E142" s="62"/>
      <c r="F142" s="62"/>
      <c r="G142" s="62"/>
      <c r="H142" s="62"/>
      <c r="I142" s="62"/>
      <c r="J142" s="62"/>
      <c r="K142" s="62"/>
      <c r="L142" s="62"/>
      <c r="M142" s="62"/>
      <c r="N142" s="62"/>
      <c r="O142" s="62"/>
      <c r="P142" s="63"/>
      <c r="Q142" s="62"/>
      <c r="R142" s="62"/>
      <c r="S142" s="62"/>
      <c r="T142" s="62"/>
      <c r="U142" s="62"/>
      <c r="V142" s="62"/>
      <c r="W142" s="62"/>
      <c r="X142" s="62"/>
      <c r="Y142" s="62"/>
      <c r="Z142" s="62"/>
      <c r="AA142" s="63"/>
    </row>
    <row r="143" spans="1:27" x14ac:dyDescent="0.2">
      <c r="A143" s="62" t="s">
        <v>29</v>
      </c>
      <c r="E143" s="62"/>
      <c r="F143" s="62"/>
      <c r="G143" s="62"/>
      <c r="H143" s="62"/>
      <c r="I143" s="62"/>
      <c r="J143" s="62"/>
      <c r="K143" s="62"/>
      <c r="L143" s="62"/>
      <c r="M143" s="62"/>
      <c r="N143" s="62"/>
      <c r="O143" s="62"/>
      <c r="P143" s="63"/>
      <c r="Q143" s="62"/>
      <c r="R143" s="62"/>
      <c r="S143" s="62"/>
      <c r="T143" s="62"/>
      <c r="U143" s="62"/>
      <c r="V143" s="62"/>
      <c r="W143" s="62"/>
      <c r="X143" s="62"/>
      <c r="Y143" s="62"/>
      <c r="Z143" s="62"/>
      <c r="AA143" s="63"/>
    </row>
    <row r="144" spans="1:27" x14ac:dyDescent="0.2">
      <c r="A144" s="9" t="s">
        <v>30</v>
      </c>
      <c r="D144" s="62"/>
      <c r="E144" s="62"/>
      <c r="F144" s="62"/>
      <c r="G144" s="62"/>
      <c r="H144" s="62"/>
      <c r="I144" s="62"/>
      <c r="J144" s="62"/>
      <c r="K144" s="62"/>
      <c r="L144" s="62"/>
      <c r="M144" s="62"/>
      <c r="N144" s="62"/>
      <c r="O144" s="62"/>
      <c r="P144" s="63"/>
      <c r="Q144" s="62"/>
      <c r="R144" s="62"/>
      <c r="S144" s="62"/>
      <c r="T144" s="62"/>
      <c r="U144" s="62"/>
      <c r="V144" s="62"/>
      <c r="W144" s="62"/>
      <c r="X144" s="62"/>
      <c r="Y144" s="62"/>
      <c r="Z144" s="62"/>
      <c r="AA144" s="63"/>
    </row>
    <row r="145" spans="1:27" x14ac:dyDescent="0.2">
      <c r="A145" s="62" t="s">
        <v>31</v>
      </c>
      <c r="E145" s="62"/>
      <c r="F145" s="62"/>
      <c r="G145" s="62"/>
      <c r="H145" s="62"/>
      <c r="I145" s="62"/>
      <c r="J145" s="62"/>
      <c r="K145" s="62"/>
      <c r="L145" s="62"/>
      <c r="M145" s="62"/>
      <c r="N145" s="62"/>
      <c r="O145" s="62"/>
      <c r="P145" s="63"/>
      <c r="Q145" s="62"/>
      <c r="R145" s="62"/>
      <c r="S145" s="62"/>
      <c r="T145" s="62"/>
      <c r="U145" s="62"/>
      <c r="V145" s="62"/>
      <c r="W145" s="62"/>
      <c r="X145" s="62"/>
      <c r="Y145" s="62"/>
      <c r="Z145" s="62"/>
      <c r="AA145" s="63"/>
    </row>
    <row r="146" spans="1:27" x14ac:dyDescent="0.2">
      <c r="A146" s="62" t="s">
        <v>32</v>
      </c>
      <c r="E146" s="9"/>
      <c r="F146" s="9"/>
      <c r="G146" s="9"/>
      <c r="H146" s="9"/>
      <c r="I146" s="9"/>
      <c r="J146" s="62"/>
      <c r="K146" s="62"/>
      <c r="L146" s="62"/>
      <c r="M146" s="62"/>
      <c r="N146" s="62"/>
      <c r="O146" s="62"/>
      <c r="P146" s="63"/>
      <c r="Q146" s="62"/>
      <c r="R146" s="62"/>
      <c r="S146" s="62"/>
      <c r="T146" s="62"/>
      <c r="U146" s="62"/>
      <c r="V146" s="62"/>
      <c r="W146" s="62"/>
      <c r="X146" s="62"/>
      <c r="Y146" s="62"/>
      <c r="Z146" s="62"/>
      <c r="AA146" s="63"/>
    </row>
    <row r="147" spans="1:27" x14ac:dyDescent="0.2">
      <c r="A147" s="62" t="s">
        <v>33</v>
      </c>
      <c r="E147" s="62"/>
      <c r="F147" s="62"/>
      <c r="G147" s="62"/>
      <c r="H147" s="62"/>
      <c r="I147" s="62"/>
      <c r="J147" s="62"/>
      <c r="K147" s="62"/>
      <c r="L147" s="62"/>
      <c r="M147" s="62"/>
      <c r="N147" s="62"/>
      <c r="O147" s="62"/>
      <c r="P147" s="63"/>
      <c r="Q147" s="62"/>
      <c r="R147" s="62"/>
      <c r="S147" s="62"/>
      <c r="T147" s="62"/>
      <c r="U147" s="62"/>
      <c r="V147" s="62"/>
      <c r="W147" s="62"/>
      <c r="X147" s="62"/>
      <c r="Y147" s="62"/>
      <c r="Z147" s="62"/>
      <c r="AA147" s="63"/>
    </row>
    <row r="148" spans="1:27" x14ac:dyDescent="0.2">
      <c r="E148" s="62"/>
      <c r="F148" s="62"/>
      <c r="G148" s="62"/>
      <c r="H148" s="62"/>
      <c r="I148" s="62"/>
      <c r="J148" s="9"/>
      <c r="K148" s="9"/>
      <c r="L148" s="9"/>
      <c r="M148" s="9"/>
      <c r="N148" s="9"/>
      <c r="O148" s="9"/>
      <c r="P148" s="271"/>
      <c r="Q148" s="9"/>
      <c r="R148" s="9"/>
      <c r="S148" s="9"/>
      <c r="T148" s="9"/>
      <c r="U148" s="9"/>
      <c r="V148" s="9"/>
      <c r="W148" s="9"/>
      <c r="X148" s="9"/>
      <c r="Y148" s="9"/>
      <c r="Z148" s="9"/>
      <c r="AA148" s="63"/>
    </row>
    <row r="149" spans="1:27" x14ac:dyDescent="0.2">
      <c r="E149" s="62"/>
      <c r="F149" s="62"/>
      <c r="G149" s="62"/>
      <c r="H149" s="62"/>
      <c r="I149" s="62"/>
      <c r="J149" s="9"/>
      <c r="K149" s="9"/>
      <c r="L149" s="9"/>
      <c r="M149" s="9"/>
      <c r="N149" s="9"/>
      <c r="O149" s="9"/>
      <c r="P149" s="271"/>
      <c r="Q149" s="9"/>
      <c r="R149" s="9"/>
      <c r="S149" s="9"/>
      <c r="T149" s="9"/>
      <c r="U149" s="9"/>
      <c r="V149" s="9"/>
      <c r="W149" s="9"/>
      <c r="X149" s="9"/>
      <c r="Y149" s="9"/>
      <c r="Z149" s="9"/>
      <c r="AA149" s="63"/>
    </row>
  </sheetData>
  <sheetProtection algorithmName="SHA-512" hashValue="aquCZkdiFLwIdei6mruiZUZzM9UJ4fjxIdlfKDXgP70uxAccRFQWaBfgac+Z0w+xdjgzpS50Mroum6meXVfvbQ==" saltValue="xrTmQobsgoDbBEVKPOGYMw==" spinCount="100000" sheet="1" formatCells="0" formatColumns="0" formatRows="0" autoFilter="0"/>
  <protectedRanges>
    <protectedRange sqref="J11 L11 N11 P11" name="rango 13"/>
  </protectedRanges>
  <mergeCells count="29">
    <mergeCell ref="A124:K124"/>
    <mergeCell ref="A134:K134"/>
    <mergeCell ref="A135:I135"/>
    <mergeCell ref="A132:H132"/>
    <mergeCell ref="A133:O133"/>
    <mergeCell ref="A136:I136"/>
    <mergeCell ref="A137:K137"/>
    <mergeCell ref="A138:J138"/>
    <mergeCell ref="A140:G140"/>
    <mergeCell ref="A8:AA8"/>
    <mergeCell ref="A9:AA9"/>
    <mergeCell ref="A14:A15"/>
    <mergeCell ref="B14:B15"/>
    <mergeCell ref="C14:C15"/>
    <mergeCell ref="D14:D15"/>
    <mergeCell ref="E14:E15"/>
    <mergeCell ref="F14:I14"/>
    <mergeCell ref="J14:J15"/>
    <mergeCell ref="K14:O14"/>
    <mergeCell ref="P14:P15"/>
    <mergeCell ref="Q14:U14"/>
    <mergeCell ref="V14:Z14"/>
    <mergeCell ref="AA14:AA15"/>
    <mergeCell ref="A7:AA7"/>
    <mergeCell ref="A1:AA1"/>
    <mergeCell ref="A2:AA2"/>
    <mergeCell ref="A3:AA3"/>
    <mergeCell ref="A4:AA4"/>
    <mergeCell ref="A5:AA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FFFF"/>
  </sheetPr>
  <dimension ref="A1:N1101"/>
  <sheetViews>
    <sheetView showGridLines="0" topLeftCell="A747" zoomScale="80" zoomScaleNormal="80" workbookViewId="0">
      <selection activeCell="A755" sqref="A755:XFD755"/>
    </sheetView>
  </sheetViews>
  <sheetFormatPr baseColWidth="10" defaultColWidth="11.42578125" defaultRowHeight="15" x14ac:dyDescent="0.25"/>
  <cols>
    <col min="1" max="1" width="9.7109375" style="432" customWidth="1"/>
    <col min="2" max="2" width="14.28515625" style="421" customWidth="1"/>
    <col min="3" max="3" width="8.42578125" style="432" customWidth="1"/>
    <col min="4" max="5" width="14.140625" style="421" customWidth="1"/>
    <col min="6" max="6" width="31.42578125" style="1" customWidth="1"/>
    <col min="7" max="7" width="20" style="1" customWidth="1"/>
    <col min="8" max="8" width="42.140625" style="1" customWidth="1"/>
    <col min="9" max="9" width="18.140625" style="1" customWidth="1"/>
    <col min="10" max="13" width="11.42578125" style="370"/>
    <col min="14" max="14" width="12.85546875" style="370" customWidth="1"/>
    <col min="15" max="16384" width="11.42578125" style="1"/>
  </cols>
  <sheetData>
    <row r="1" spans="1:14" ht="18.75" x14ac:dyDescent="0.3">
      <c r="A1" s="607" t="str">
        <f>'ANEXO No 1'!A1:T1</f>
        <v>INSTITUCIÓN EDUCATIVA EL TEJAR</v>
      </c>
      <c r="B1" s="607"/>
      <c r="C1" s="607"/>
      <c r="D1" s="607"/>
      <c r="E1" s="607"/>
      <c r="F1" s="607"/>
      <c r="G1" s="607"/>
      <c r="H1" s="607"/>
      <c r="I1" s="607"/>
      <c r="J1" s="607"/>
      <c r="K1" s="607"/>
      <c r="L1" s="607"/>
      <c r="M1" s="607"/>
      <c r="N1" s="607"/>
    </row>
    <row r="2" spans="1:14" ht="18.75" x14ac:dyDescent="0.3">
      <c r="A2" s="606" t="str">
        <f>'ANEXO No 1'!A2:T2</f>
        <v>MUNICIPIO DE TIMANA- HUILA</v>
      </c>
      <c r="B2" s="606"/>
      <c r="C2" s="606"/>
      <c r="D2" s="606"/>
      <c r="E2" s="606"/>
      <c r="F2" s="606"/>
      <c r="G2" s="606"/>
      <c r="H2" s="606"/>
      <c r="I2" s="606"/>
      <c r="J2" s="606"/>
      <c r="K2" s="606"/>
      <c r="L2" s="606"/>
      <c r="M2" s="606"/>
      <c r="N2" s="606"/>
    </row>
    <row r="3" spans="1:14" ht="18.75" x14ac:dyDescent="0.3">
      <c r="A3" s="606" t="str">
        <f>'ANEXO No 1'!A3:T3</f>
        <v>NIT: 891.101.470-5</v>
      </c>
      <c r="B3" s="606"/>
      <c r="C3" s="606"/>
      <c r="D3" s="606"/>
      <c r="E3" s="606"/>
      <c r="F3" s="606"/>
      <c r="G3" s="606"/>
      <c r="H3" s="606"/>
      <c r="I3" s="606"/>
      <c r="J3" s="606"/>
      <c r="K3" s="606"/>
      <c r="L3" s="606"/>
      <c r="M3" s="606"/>
      <c r="N3" s="606"/>
    </row>
    <row r="4" spans="1:14" ht="18.75" x14ac:dyDescent="0.3">
      <c r="A4" s="606" t="str">
        <f>'ANEXO No 1'!A4:T4</f>
        <v>CODIGO DANE No. 241807000427</v>
      </c>
      <c r="B4" s="606"/>
      <c r="C4" s="606"/>
      <c r="D4" s="606"/>
      <c r="E4" s="606"/>
      <c r="F4" s="606"/>
      <c r="G4" s="606"/>
      <c r="H4" s="606"/>
      <c r="I4" s="606"/>
      <c r="J4" s="606"/>
      <c r="K4" s="606"/>
      <c r="L4" s="606"/>
      <c r="M4" s="606"/>
      <c r="N4" s="606"/>
    </row>
    <row r="5" spans="1:14" ht="18.75" x14ac:dyDescent="0.3">
      <c r="A5" s="606" t="str">
        <f>'ANEXO No 1'!A5:T5</f>
        <v>DIRECCION: VEREDA EL TEJAR TIMANA</v>
      </c>
      <c r="B5" s="606"/>
      <c r="C5" s="606"/>
      <c r="D5" s="606"/>
      <c r="E5" s="606"/>
      <c r="F5" s="606"/>
      <c r="G5" s="606"/>
      <c r="H5" s="606"/>
      <c r="I5" s="606"/>
      <c r="J5" s="606"/>
      <c r="K5" s="606"/>
      <c r="L5" s="606"/>
      <c r="M5" s="606"/>
      <c r="N5" s="606"/>
    </row>
    <row r="6" spans="1:14" x14ac:dyDescent="0.25">
      <c r="A6" s="425"/>
      <c r="B6" s="413"/>
      <c r="C6" s="425"/>
      <c r="D6" s="413"/>
      <c r="E6" s="413"/>
      <c r="F6" s="13"/>
      <c r="G6" s="13"/>
      <c r="H6" s="13"/>
      <c r="I6" s="13"/>
    </row>
    <row r="7" spans="1:14" ht="15.75" x14ac:dyDescent="0.25">
      <c r="A7" s="616" t="s">
        <v>504</v>
      </c>
      <c r="B7" s="616"/>
      <c r="C7" s="616"/>
      <c r="D7" s="616"/>
      <c r="E7" s="616"/>
      <c r="F7" s="616"/>
      <c r="G7" s="616"/>
      <c r="H7" s="616"/>
      <c r="I7" s="616"/>
      <c r="J7" s="616"/>
      <c r="K7" s="616"/>
      <c r="L7" s="616"/>
      <c r="M7" s="616"/>
      <c r="N7" s="616"/>
    </row>
    <row r="8" spans="1:14" ht="15.75" x14ac:dyDescent="0.25">
      <c r="A8" s="616" t="s">
        <v>521</v>
      </c>
      <c r="B8" s="616"/>
      <c r="C8" s="616"/>
      <c r="D8" s="616"/>
      <c r="E8" s="616"/>
      <c r="F8" s="616"/>
      <c r="G8" s="616"/>
      <c r="H8" s="616"/>
      <c r="I8" s="616"/>
      <c r="J8" s="616"/>
      <c r="K8" s="616"/>
      <c r="L8" s="616"/>
      <c r="M8" s="616"/>
      <c r="N8" s="616"/>
    </row>
    <row r="9" spans="1:14" ht="15.75" x14ac:dyDescent="0.25">
      <c r="A9" s="616" t="str">
        <f>'ANEXO No 1'!A9:T9</f>
        <v>VIGENCIA 2026</v>
      </c>
      <c r="B9" s="616"/>
      <c r="C9" s="616"/>
      <c r="D9" s="616"/>
      <c r="E9" s="616"/>
      <c r="F9" s="616"/>
      <c r="G9" s="616"/>
      <c r="H9" s="616"/>
      <c r="I9" s="616"/>
      <c r="J9" s="616"/>
      <c r="K9" s="616"/>
      <c r="L9" s="616"/>
      <c r="M9" s="616"/>
      <c r="N9" s="616"/>
    </row>
    <row r="10" spans="1:14" ht="16.5" thickBot="1" x14ac:dyDescent="0.3">
      <c r="A10" s="426"/>
      <c r="B10" s="414"/>
      <c r="C10" s="426"/>
      <c r="D10" s="414"/>
      <c r="E10" s="414"/>
      <c r="F10" s="295"/>
      <c r="G10" s="295"/>
      <c r="H10" s="295"/>
      <c r="I10" s="295"/>
    </row>
    <row r="11" spans="1:14" s="8" customFormat="1" ht="19.5" customHeight="1" thickBot="1" x14ac:dyDescent="0.25">
      <c r="A11" s="633" t="s">
        <v>421</v>
      </c>
      <c r="B11" s="634"/>
      <c r="C11" s="634"/>
      <c r="D11" s="634"/>
      <c r="E11" s="634"/>
      <c r="F11" s="634"/>
      <c r="G11" s="634"/>
      <c r="H11" s="634"/>
      <c r="I11" s="634"/>
      <c r="J11" s="634"/>
      <c r="K11" s="634"/>
      <c r="L11" s="634"/>
      <c r="M11" s="634"/>
      <c r="N11" s="635"/>
    </row>
    <row r="12" spans="1:14" s="8" customFormat="1" ht="26.25" thickBot="1" x14ac:dyDescent="0.25">
      <c r="A12" s="427" t="s">
        <v>418</v>
      </c>
      <c r="B12" s="415" t="s">
        <v>419</v>
      </c>
      <c r="C12" s="427" t="s">
        <v>420</v>
      </c>
      <c r="D12" s="415" t="s">
        <v>36</v>
      </c>
      <c r="E12" s="230" t="s">
        <v>533</v>
      </c>
      <c r="F12" s="229" t="s">
        <v>0</v>
      </c>
      <c r="G12" s="229" t="s">
        <v>2</v>
      </c>
      <c r="H12" s="229" t="s">
        <v>37</v>
      </c>
      <c r="I12" s="517" t="s">
        <v>5</v>
      </c>
      <c r="J12" s="542" t="s">
        <v>517</v>
      </c>
      <c r="K12" s="526" t="s">
        <v>518</v>
      </c>
      <c r="L12" s="531" t="s">
        <v>519</v>
      </c>
      <c r="M12" s="524" t="s">
        <v>520</v>
      </c>
      <c r="N12" s="536" t="s">
        <v>608</v>
      </c>
    </row>
    <row r="13" spans="1:14" s="8" customFormat="1" ht="12.75" x14ac:dyDescent="0.2">
      <c r="A13" s="231"/>
      <c r="B13" s="232"/>
      <c r="C13" s="233"/>
      <c r="D13" s="232"/>
      <c r="E13" s="232"/>
      <c r="F13" s="234"/>
      <c r="G13" s="235"/>
      <c r="H13" s="236"/>
      <c r="I13" s="518"/>
      <c r="J13" s="543"/>
      <c r="K13" s="527"/>
      <c r="L13" s="532"/>
      <c r="M13" s="539"/>
      <c r="N13" s="522">
        <f t="shared" ref="N13:N19" si="0">SUM(J13:M13)</f>
        <v>0</v>
      </c>
    </row>
    <row r="14" spans="1:14" s="8" customFormat="1" ht="12.75" x14ac:dyDescent="0.2">
      <c r="A14" s="237"/>
      <c r="B14" s="238"/>
      <c r="C14" s="239"/>
      <c r="D14" s="238"/>
      <c r="E14" s="238"/>
      <c r="F14" s="240"/>
      <c r="G14" s="241"/>
      <c r="H14" s="242"/>
      <c r="I14" s="519"/>
      <c r="J14" s="544"/>
      <c r="K14" s="528"/>
      <c r="L14" s="533"/>
      <c r="M14" s="540"/>
      <c r="N14" s="523">
        <f t="shared" si="0"/>
        <v>0</v>
      </c>
    </row>
    <row r="15" spans="1:14" s="8" customFormat="1" ht="12.75" x14ac:dyDescent="0.2">
      <c r="A15" s="237"/>
      <c r="B15" s="238"/>
      <c r="C15" s="239"/>
      <c r="D15" s="238"/>
      <c r="E15" s="238"/>
      <c r="F15" s="240"/>
      <c r="G15" s="241"/>
      <c r="H15" s="242"/>
      <c r="I15" s="519"/>
      <c r="J15" s="544"/>
      <c r="K15" s="528"/>
      <c r="L15" s="533"/>
      <c r="M15" s="540"/>
      <c r="N15" s="523">
        <f t="shared" si="0"/>
        <v>0</v>
      </c>
    </row>
    <row r="16" spans="1:14" s="8" customFormat="1" ht="12.75" x14ac:dyDescent="0.2">
      <c r="A16" s="237"/>
      <c r="B16" s="238"/>
      <c r="C16" s="239"/>
      <c r="D16" s="238"/>
      <c r="E16" s="238"/>
      <c r="F16" s="240"/>
      <c r="G16" s="241"/>
      <c r="H16" s="242"/>
      <c r="I16" s="519"/>
      <c r="J16" s="544"/>
      <c r="K16" s="528"/>
      <c r="L16" s="533"/>
      <c r="M16" s="540"/>
      <c r="N16" s="523">
        <f t="shared" si="0"/>
        <v>0</v>
      </c>
    </row>
    <row r="17" spans="1:14" s="8" customFormat="1" ht="12.75" x14ac:dyDescent="0.2">
      <c r="A17" s="237"/>
      <c r="B17" s="238"/>
      <c r="C17" s="239"/>
      <c r="D17" s="238"/>
      <c r="E17" s="238"/>
      <c r="F17" s="240"/>
      <c r="G17" s="241"/>
      <c r="H17" s="242"/>
      <c r="I17" s="519"/>
      <c r="J17" s="544"/>
      <c r="K17" s="528"/>
      <c r="L17" s="533"/>
      <c r="M17" s="540"/>
      <c r="N17" s="523">
        <f t="shared" si="0"/>
        <v>0</v>
      </c>
    </row>
    <row r="18" spans="1:14" s="8" customFormat="1" ht="12.75" x14ac:dyDescent="0.2">
      <c r="A18" s="237"/>
      <c r="B18" s="238"/>
      <c r="C18" s="239"/>
      <c r="D18" s="238"/>
      <c r="E18" s="238"/>
      <c r="F18" s="240"/>
      <c r="G18" s="241"/>
      <c r="H18" s="242"/>
      <c r="I18" s="519"/>
      <c r="J18" s="544"/>
      <c r="K18" s="528"/>
      <c r="L18" s="533"/>
      <c r="M18" s="540"/>
      <c r="N18" s="523">
        <f t="shared" si="0"/>
        <v>0</v>
      </c>
    </row>
    <row r="19" spans="1:14" s="8" customFormat="1" ht="12.75" x14ac:dyDescent="0.2">
      <c r="A19" s="237"/>
      <c r="B19" s="238"/>
      <c r="C19" s="239"/>
      <c r="D19" s="238"/>
      <c r="E19" s="238"/>
      <c r="F19" s="240"/>
      <c r="G19" s="241"/>
      <c r="H19" s="242"/>
      <c r="I19" s="519"/>
      <c r="J19" s="544"/>
      <c r="K19" s="528"/>
      <c r="L19" s="533"/>
      <c r="M19" s="540"/>
      <c r="N19" s="523">
        <f t="shared" si="0"/>
        <v>0</v>
      </c>
    </row>
    <row r="20" spans="1:14" s="8" customFormat="1" ht="12.75" x14ac:dyDescent="0.2">
      <c r="A20" s="237"/>
      <c r="B20" s="238"/>
      <c r="C20" s="239"/>
      <c r="D20" s="238"/>
      <c r="E20" s="238"/>
      <c r="F20" s="240"/>
      <c r="G20" s="241"/>
      <c r="H20" s="242"/>
      <c r="I20" s="519"/>
      <c r="J20" s="544"/>
      <c r="K20" s="528"/>
      <c r="L20" s="533"/>
      <c r="M20" s="540"/>
      <c r="N20" s="523">
        <f t="shared" ref="N20:N22" si="1">SUM(J20:M20)</f>
        <v>0</v>
      </c>
    </row>
    <row r="21" spans="1:14" s="8" customFormat="1" ht="12.75" x14ac:dyDescent="0.2">
      <c r="A21" s="237"/>
      <c r="B21" s="238"/>
      <c r="C21" s="239"/>
      <c r="D21" s="238"/>
      <c r="E21" s="238"/>
      <c r="F21" s="240"/>
      <c r="G21" s="241"/>
      <c r="H21" s="242"/>
      <c r="I21" s="519"/>
      <c r="J21" s="544"/>
      <c r="K21" s="528"/>
      <c r="L21" s="533"/>
      <c r="M21" s="540"/>
      <c r="N21" s="523">
        <f t="shared" si="1"/>
        <v>0</v>
      </c>
    </row>
    <row r="22" spans="1:14" s="8" customFormat="1" ht="13.5" thickBot="1" x14ac:dyDescent="0.25">
      <c r="A22" s="243"/>
      <c r="B22" s="244"/>
      <c r="C22" s="245"/>
      <c r="D22" s="244"/>
      <c r="E22" s="244"/>
      <c r="F22" s="246"/>
      <c r="G22" s="247"/>
      <c r="H22" s="248"/>
      <c r="I22" s="520"/>
      <c r="J22" s="545"/>
      <c r="K22" s="529"/>
      <c r="L22" s="534"/>
      <c r="M22" s="541"/>
      <c r="N22" s="537">
        <f t="shared" si="1"/>
        <v>0</v>
      </c>
    </row>
    <row r="23" spans="1:14" s="8" customFormat="1" ht="13.5" thickBot="1" x14ac:dyDescent="0.25">
      <c r="A23" s="646" t="s">
        <v>4</v>
      </c>
      <c r="B23" s="647"/>
      <c r="C23" s="647"/>
      <c r="D23" s="647"/>
      <c r="E23" s="647"/>
      <c r="F23" s="647"/>
      <c r="G23" s="647"/>
      <c r="H23" s="647"/>
      <c r="I23" s="521">
        <f>SUM(I13:I22)</f>
        <v>0</v>
      </c>
      <c r="J23" s="546">
        <f t="shared" ref="J23:N23" si="2">SUM(J13:J22)</f>
        <v>0</v>
      </c>
      <c r="K23" s="530">
        <f t="shared" si="2"/>
        <v>0</v>
      </c>
      <c r="L23" s="535">
        <f t="shared" si="2"/>
        <v>0</v>
      </c>
      <c r="M23" s="525">
        <f t="shared" si="2"/>
        <v>0</v>
      </c>
      <c r="N23" s="538">
        <f t="shared" si="2"/>
        <v>0</v>
      </c>
    </row>
    <row r="24" spans="1:14" ht="15.75" customHeight="1" thickBot="1" x14ac:dyDescent="0.3">
      <c r="A24" s="633" t="s">
        <v>422</v>
      </c>
      <c r="B24" s="634"/>
      <c r="C24" s="634"/>
      <c r="D24" s="634"/>
      <c r="E24" s="634"/>
      <c r="F24" s="634"/>
      <c r="G24" s="634"/>
      <c r="H24" s="634"/>
      <c r="I24" s="634"/>
      <c r="J24" s="634"/>
      <c r="K24" s="634"/>
      <c r="L24" s="634"/>
      <c r="M24" s="634"/>
      <c r="N24" s="635"/>
    </row>
    <row r="25" spans="1:14" ht="26.25" thickBot="1" x14ac:dyDescent="0.3">
      <c r="A25" s="428" t="s">
        <v>418</v>
      </c>
      <c r="B25" s="416" t="s">
        <v>419</v>
      </c>
      <c r="C25" s="428" t="s">
        <v>420</v>
      </c>
      <c r="D25" s="416" t="s">
        <v>36</v>
      </c>
      <c r="E25" s="230" t="s">
        <v>533</v>
      </c>
      <c r="F25" s="297" t="s">
        <v>0</v>
      </c>
      <c r="G25" s="297" t="s">
        <v>2</v>
      </c>
      <c r="H25" s="297" t="s">
        <v>37</v>
      </c>
      <c r="I25" s="517" t="s">
        <v>5</v>
      </c>
      <c r="J25" s="542" t="s">
        <v>517</v>
      </c>
      <c r="K25" s="526" t="s">
        <v>518</v>
      </c>
      <c r="L25" s="531" t="s">
        <v>519</v>
      </c>
      <c r="M25" s="524" t="s">
        <v>520</v>
      </c>
      <c r="N25" s="536" t="s">
        <v>608</v>
      </c>
    </row>
    <row r="26" spans="1:14" x14ac:dyDescent="0.25">
      <c r="A26" s="231"/>
      <c r="B26" s="232"/>
      <c r="C26" s="233"/>
      <c r="D26" s="232"/>
      <c r="E26" s="232"/>
      <c r="F26" s="234"/>
      <c r="G26" s="235"/>
      <c r="H26" s="236"/>
      <c r="I26" s="518"/>
      <c r="J26" s="543"/>
      <c r="K26" s="527"/>
      <c r="L26" s="532"/>
      <c r="M26" s="539"/>
      <c r="N26" s="522">
        <f t="shared" ref="N26:N32" si="3">SUM(J26:M26)</f>
        <v>0</v>
      </c>
    </row>
    <row r="27" spans="1:14" x14ac:dyDescent="0.25">
      <c r="A27" s="237"/>
      <c r="B27" s="238"/>
      <c r="C27" s="239"/>
      <c r="D27" s="238"/>
      <c r="E27" s="238"/>
      <c r="F27" s="240"/>
      <c r="G27" s="241"/>
      <c r="H27" s="242"/>
      <c r="I27" s="519"/>
      <c r="J27" s="544"/>
      <c r="K27" s="528"/>
      <c r="L27" s="533"/>
      <c r="M27" s="540"/>
      <c r="N27" s="523">
        <f t="shared" si="3"/>
        <v>0</v>
      </c>
    </row>
    <row r="28" spans="1:14" x14ac:dyDescent="0.25">
      <c r="A28" s="237"/>
      <c r="B28" s="238"/>
      <c r="C28" s="239"/>
      <c r="D28" s="238"/>
      <c r="E28" s="238"/>
      <c r="F28" s="240"/>
      <c r="G28" s="241"/>
      <c r="H28" s="242"/>
      <c r="I28" s="519"/>
      <c r="J28" s="544"/>
      <c r="K28" s="528"/>
      <c r="L28" s="533"/>
      <c r="M28" s="540"/>
      <c r="N28" s="523">
        <f t="shared" si="3"/>
        <v>0</v>
      </c>
    </row>
    <row r="29" spans="1:14" x14ac:dyDescent="0.25">
      <c r="A29" s="237"/>
      <c r="B29" s="238"/>
      <c r="C29" s="239"/>
      <c r="D29" s="238"/>
      <c r="E29" s="238"/>
      <c r="F29" s="240"/>
      <c r="G29" s="241"/>
      <c r="H29" s="242"/>
      <c r="I29" s="519"/>
      <c r="J29" s="544"/>
      <c r="K29" s="528"/>
      <c r="L29" s="533"/>
      <c r="M29" s="540"/>
      <c r="N29" s="523">
        <f t="shared" si="3"/>
        <v>0</v>
      </c>
    </row>
    <row r="30" spans="1:14" x14ac:dyDescent="0.25">
      <c r="A30" s="237"/>
      <c r="B30" s="238"/>
      <c r="C30" s="239"/>
      <c r="D30" s="238"/>
      <c r="E30" s="238"/>
      <c r="F30" s="240"/>
      <c r="G30" s="241"/>
      <c r="H30" s="242"/>
      <c r="I30" s="519"/>
      <c r="J30" s="544"/>
      <c r="K30" s="528"/>
      <c r="L30" s="533"/>
      <c r="M30" s="540"/>
      <c r="N30" s="523">
        <f t="shared" si="3"/>
        <v>0</v>
      </c>
    </row>
    <row r="31" spans="1:14" x14ac:dyDescent="0.25">
      <c r="A31" s="237"/>
      <c r="B31" s="238"/>
      <c r="C31" s="239"/>
      <c r="D31" s="238"/>
      <c r="E31" s="238"/>
      <c r="F31" s="240"/>
      <c r="G31" s="241"/>
      <c r="H31" s="242"/>
      <c r="I31" s="519"/>
      <c r="J31" s="544"/>
      <c r="K31" s="528"/>
      <c r="L31" s="533"/>
      <c r="M31" s="540"/>
      <c r="N31" s="523">
        <f t="shared" si="3"/>
        <v>0</v>
      </c>
    </row>
    <row r="32" spans="1:14" x14ac:dyDescent="0.25">
      <c r="A32" s="237"/>
      <c r="B32" s="238"/>
      <c r="C32" s="239"/>
      <c r="D32" s="238"/>
      <c r="E32" s="238"/>
      <c r="F32" s="240"/>
      <c r="G32" s="241"/>
      <c r="H32" s="242"/>
      <c r="I32" s="519"/>
      <c r="J32" s="544"/>
      <c r="K32" s="528"/>
      <c r="L32" s="533"/>
      <c r="M32" s="540"/>
      <c r="N32" s="523">
        <f t="shared" si="3"/>
        <v>0</v>
      </c>
    </row>
    <row r="33" spans="1:14" x14ac:dyDescent="0.25">
      <c r="A33" s="237"/>
      <c r="B33" s="238"/>
      <c r="C33" s="239"/>
      <c r="D33" s="238"/>
      <c r="E33" s="238"/>
      <c r="F33" s="240"/>
      <c r="G33" s="241"/>
      <c r="H33" s="242"/>
      <c r="I33" s="519"/>
      <c r="J33" s="544"/>
      <c r="K33" s="528"/>
      <c r="L33" s="533"/>
      <c r="M33" s="540"/>
      <c r="N33" s="523">
        <f t="shared" ref="N33:N35" si="4">SUM(J33:M33)</f>
        <v>0</v>
      </c>
    </row>
    <row r="34" spans="1:14" x14ac:dyDescent="0.25">
      <c r="A34" s="237"/>
      <c r="B34" s="238"/>
      <c r="C34" s="239"/>
      <c r="D34" s="238"/>
      <c r="E34" s="238"/>
      <c r="F34" s="240"/>
      <c r="G34" s="241"/>
      <c r="H34" s="242"/>
      <c r="I34" s="519"/>
      <c r="J34" s="544"/>
      <c r="K34" s="528"/>
      <c r="L34" s="533"/>
      <c r="M34" s="540"/>
      <c r="N34" s="523">
        <f t="shared" si="4"/>
        <v>0</v>
      </c>
    </row>
    <row r="35" spans="1:14" ht="15.75" thickBot="1" x14ac:dyDescent="0.3">
      <c r="A35" s="243"/>
      <c r="B35" s="244"/>
      <c r="C35" s="245"/>
      <c r="D35" s="244"/>
      <c r="E35" s="244"/>
      <c r="F35" s="246"/>
      <c r="G35" s="247"/>
      <c r="H35" s="248"/>
      <c r="I35" s="520"/>
      <c r="J35" s="545"/>
      <c r="K35" s="529"/>
      <c r="L35" s="534"/>
      <c r="M35" s="541"/>
      <c r="N35" s="537">
        <f t="shared" si="4"/>
        <v>0</v>
      </c>
    </row>
    <row r="36" spans="1:14" ht="15.75" thickBot="1" x14ac:dyDescent="0.3">
      <c r="A36" s="646" t="s">
        <v>4</v>
      </c>
      <c r="B36" s="647"/>
      <c r="C36" s="647"/>
      <c r="D36" s="647"/>
      <c r="E36" s="647"/>
      <c r="F36" s="647"/>
      <c r="G36" s="647"/>
      <c r="H36" s="647"/>
      <c r="I36" s="521">
        <f>SUM(I26:I35)</f>
        <v>0</v>
      </c>
      <c r="J36" s="546">
        <f t="shared" ref="J36:N36" si="5">SUM(J26:J35)</f>
        <v>0</v>
      </c>
      <c r="K36" s="530">
        <f t="shared" si="5"/>
        <v>0</v>
      </c>
      <c r="L36" s="535">
        <f t="shared" si="5"/>
        <v>0</v>
      </c>
      <c r="M36" s="525">
        <f t="shared" si="5"/>
        <v>0</v>
      </c>
      <c r="N36" s="538">
        <f t="shared" si="5"/>
        <v>0</v>
      </c>
    </row>
    <row r="37" spans="1:14" ht="15.75" customHeight="1" thickBot="1" x14ac:dyDescent="0.3">
      <c r="A37" s="633" t="s">
        <v>423</v>
      </c>
      <c r="B37" s="634"/>
      <c r="C37" s="634"/>
      <c r="D37" s="634"/>
      <c r="E37" s="634"/>
      <c r="F37" s="634"/>
      <c r="G37" s="634"/>
      <c r="H37" s="634"/>
      <c r="I37" s="634"/>
      <c r="J37" s="634"/>
      <c r="K37" s="634"/>
      <c r="L37" s="634"/>
      <c r="M37" s="634"/>
      <c r="N37" s="635"/>
    </row>
    <row r="38" spans="1:14" ht="26.25" thickBot="1" x14ac:dyDescent="0.3">
      <c r="A38" s="428" t="s">
        <v>418</v>
      </c>
      <c r="B38" s="416" t="s">
        <v>419</v>
      </c>
      <c r="C38" s="428" t="s">
        <v>420</v>
      </c>
      <c r="D38" s="416" t="s">
        <v>36</v>
      </c>
      <c r="E38" s="230" t="s">
        <v>533</v>
      </c>
      <c r="F38" s="297" t="s">
        <v>0</v>
      </c>
      <c r="G38" s="297" t="s">
        <v>2</v>
      </c>
      <c r="H38" s="297" t="s">
        <v>37</v>
      </c>
      <c r="I38" s="517" t="s">
        <v>5</v>
      </c>
      <c r="J38" s="542" t="s">
        <v>517</v>
      </c>
      <c r="K38" s="526" t="s">
        <v>518</v>
      </c>
      <c r="L38" s="531" t="s">
        <v>519</v>
      </c>
      <c r="M38" s="524" t="s">
        <v>520</v>
      </c>
      <c r="N38" s="536" t="s">
        <v>608</v>
      </c>
    </row>
    <row r="39" spans="1:14" x14ac:dyDescent="0.25">
      <c r="A39" s="231"/>
      <c r="B39" s="232"/>
      <c r="C39" s="233"/>
      <c r="D39" s="232"/>
      <c r="E39" s="232"/>
      <c r="F39" s="234"/>
      <c r="G39" s="235"/>
      <c r="H39" s="236"/>
      <c r="I39" s="518"/>
      <c r="J39" s="543"/>
      <c r="K39" s="527"/>
      <c r="L39" s="532"/>
      <c r="M39" s="539"/>
      <c r="N39" s="522">
        <f t="shared" ref="N39:N45" si="6">SUM(J39:M39)</f>
        <v>0</v>
      </c>
    </row>
    <row r="40" spans="1:14" x14ac:dyDescent="0.25">
      <c r="A40" s="237"/>
      <c r="B40" s="238"/>
      <c r="C40" s="239"/>
      <c r="D40" s="238"/>
      <c r="E40" s="238"/>
      <c r="F40" s="240"/>
      <c r="G40" s="241"/>
      <c r="H40" s="242"/>
      <c r="I40" s="519"/>
      <c r="J40" s="544"/>
      <c r="K40" s="528"/>
      <c r="L40" s="533"/>
      <c r="M40" s="540"/>
      <c r="N40" s="523">
        <f t="shared" si="6"/>
        <v>0</v>
      </c>
    </row>
    <row r="41" spans="1:14" x14ac:dyDescent="0.25">
      <c r="A41" s="237"/>
      <c r="B41" s="238"/>
      <c r="C41" s="239"/>
      <c r="D41" s="238"/>
      <c r="E41" s="238"/>
      <c r="F41" s="240"/>
      <c r="G41" s="241"/>
      <c r="H41" s="242"/>
      <c r="I41" s="519"/>
      <c r="J41" s="544"/>
      <c r="K41" s="528"/>
      <c r="L41" s="533"/>
      <c r="M41" s="540"/>
      <c r="N41" s="523">
        <f t="shared" si="6"/>
        <v>0</v>
      </c>
    </row>
    <row r="42" spans="1:14" x14ac:dyDescent="0.25">
      <c r="A42" s="237"/>
      <c r="B42" s="238"/>
      <c r="C42" s="239"/>
      <c r="D42" s="238"/>
      <c r="E42" s="238"/>
      <c r="F42" s="240"/>
      <c r="G42" s="241"/>
      <c r="H42" s="242"/>
      <c r="I42" s="519"/>
      <c r="J42" s="544"/>
      <c r="K42" s="528"/>
      <c r="L42" s="533"/>
      <c r="M42" s="540"/>
      <c r="N42" s="523">
        <f t="shared" si="6"/>
        <v>0</v>
      </c>
    </row>
    <row r="43" spans="1:14" x14ac:dyDescent="0.25">
      <c r="A43" s="237"/>
      <c r="B43" s="238"/>
      <c r="C43" s="239"/>
      <c r="D43" s="238"/>
      <c r="E43" s="238"/>
      <c r="F43" s="240"/>
      <c r="G43" s="241"/>
      <c r="H43" s="242"/>
      <c r="I43" s="519"/>
      <c r="J43" s="544"/>
      <c r="K43" s="528"/>
      <c r="L43" s="533"/>
      <c r="M43" s="540"/>
      <c r="N43" s="523">
        <f t="shared" si="6"/>
        <v>0</v>
      </c>
    </row>
    <row r="44" spans="1:14" x14ac:dyDescent="0.25">
      <c r="A44" s="237"/>
      <c r="B44" s="238"/>
      <c r="C44" s="239"/>
      <c r="D44" s="238"/>
      <c r="E44" s="238"/>
      <c r="F44" s="240"/>
      <c r="G44" s="241"/>
      <c r="H44" s="242"/>
      <c r="I44" s="519"/>
      <c r="J44" s="544"/>
      <c r="K44" s="528"/>
      <c r="L44" s="533"/>
      <c r="M44" s="540"/>
      <c r="N44" s="523">
        <f t="shared" si="6"/>
        <v>0</v>
      </c>
    </row>
    <row r="45" spans="1:14" x14ac:dyDescent="0.25">
      <c r="A45" s="237"/>
      <c r="B45" s="238"/>
      <c r="C45" s="239"/>
      <c r="D45" s="238"/>
      <c r="E45" s="238"/>
      <c r="F45" s="240"/>
      <c r="G45" s="241"/>
      <c r="H45" s="242"/>
      <c r="I45" s="519"/>
      <c r="J45" s="544"/>
      <c r="K45" s="528"/>
      <c r="L45" s="533"/>
      <c r="M45" s="540"/>
      <c r="N45" s="523">
        <f t="shared" si="6"/>
        <v>0</v>
      </c>
    </row>
    <row r="46" spans="1:14" x14ac:dyDescent="0.25">
      <c r="A46" s="237"/>
      <c r="B46" s="238"/>
      <c r="C46" s="239"/>
      <c r="D46" s="238"/>
      <c r="E46" s="238"/>
      <c r="F46" s="240"/>
      <c r="G46" s="241"/>
      <c r="H46" s="242"/>
      <c r="I46" s="519"/>
      <c r="J46" s="544"/>
      <c r="K46" s="528"/>
      <c r="L46" s="533"/>
      <c r="M46" s="540"/>
      <c r="N46" s="523">
        <f t="shared" ref="N46:N48" si="7">SUM(J46:M46)</f>
        <v>0</v>
      </c>
    </row>
    <row r="47" spans="1:14" x14ac:dyDescent="0.25">
      <c r="A47" s="237"/>
      <c r="B47" s="238"/>
      <c r="C47" s="239"/>
      <c r="D47" s="238"/>
      <c r="E47" s="238"/>
      <c r="F47" s="240"/>
      <c r="G47" s="241"/>
      <c r="H47" s="242"/>
      <c r="I47" s="519"/>
      <c r="J47" s="544"/>
      <c r="K47" s="528"/>
      <c r="L47" s="533"/>
      <c r="M47" s="540"/>
      <c r="N47" s="523">
        <f t="shared" si="7"/>
        <v>0</v>
      </c>
    </row>
    <row r="48" spans="1:14" ht="15.75" thickBot="1" x14ac:dyDescent="0.3">
      <c r="A48" s="243"/>
      <c r="B48" s="244"/>
      <c r="C48" s="245"/>
      <c r="D48" s="244"/>
      <c r="E48" s="244"/>
      <c r="F48" s="246"/>
      <c r="G48" s="247"/>
      <c r="H48" s="248"/>
      <c r="I48" s="520"/>
      <c r="J48" s="545"/>
      <c r="K48" s="529"/>
      <c r="L48" s="534"/>
      <c r="M48" s="541"/>
      <c r="N48" s="537">
        <f t="shared" si="7"/>
        <v>0</v>
      </c>
    </row>
    <row r="49" spans="1:14" ht="15.75" thickBot="1" x14ac:dyDescent="0.3">
      <c r="A49" s="646" t="s">
        <v>4</v>
      </c>
      <c r="B49" s="647"/>
      <c r="C49" s="647"/>
      <c r="D49" s="647"/>
      <c r="E49" s="647"/>
      <c r="F49" s="647"/>
      <c r="G49" s="647"/>
      <c r="H49" s="647"/>
      <c r="I49" s="521">
        <f>SUM(I39:I48)</f>
        <v>0</v>
      </c>
      <c r="J49" s="546">
        <f t="shared" ref="J49:N49" si="8">SUM(J39:J48)</f>
        <v>0</v>
      </c>
      <c r="K49" s="530">
        <f t="shared" si="8"/>
        <v>0</v>
      </c>
      <c r="L49" s="535">
        <f t="shared" si="8"/>
        <v>0</v>
      </c>
      <c r="M49" s="525">
        <f t="shared" si="8"/>
        <v>0</v>
      </c>
      <c r="N49" s="538">
        <f t="shared" si="8"/>
        <v>0</v>
      </c>
    </row>
    <row r="50" spans="1:14" ht="15.75" customHeight="1" thickBot="1" x14ac:dyDescent="0.3">
      <c r="A50" s="633" t="s">
        <v>424</v>
      </c>
      <c r="B50" s="634"/>
      <c r="C50" s="634"/>
      <c r="D50" s="634"/>
      <c r="E50" s="634"/>
      <c r="F50" s="634"/>
      <c r="G50" s="634"/>
      <c r="H50" s="634"/>
      <c r="I50" s="634"/>
      <c r="J50" s="634"/>
      <c r="K50" s="634"/>
      <c r="L50" s="634"/>
      <c r="M50" s="634"/>
      <c r="N50" s="635"/>
    </row>
    <row r="51" spans="1:14" ht="26.25" thickBot="1" x14ac:dyDescent="0.3">
      <c r="A51" s="427" t="s">
        <v>418</v>
      </c>
      <c r="B51" s="415" t="s">
        <v>419</v>
      </c>
      <c r="C51" s="427" t="s">
        <v>420</v>
      </c>
      <c r="D51" s="415" t="s">
        <v>36</v>
      </c>
      <c r="E51" s="230" t="s">
        <v>533</v>
      </c>
      <c r="F51" s="229" t="s">
        <v>0</v>
      </c>
      <c r="G51" s="229" t="s">
        <v>2</v>
      </c>
      <c r="H51" s="229" t="s">
        <v>37</v>
      </c>
      <c r="I51" s="517" t="s">
        <v>5</v>
      </c>
      <c r="J51" s="542" t="s">
        <v>517</v>
      </c>
      <c r="K51" s="526" t="s">
        <v>518</v>
      </c>
      <c r="L51" s="531" t="s">
        <v>519</v>
      </c>
      <c r="M51" s="524" t="s">
        <v>520</v>
      </c>
      <c r="N51" s="536" t="s">
        <v>608</v>
      </c>
    </row>
    <row r="52" spans="1:14" x14ac:dyDescent="0.25">
      <c r="A52" s="231"/>
      <c r="B52" s="232"/>
      <c r="C52" s="233"/>
      <c r="D52" s="232"/>
      <c r="E52" s="232"/>
      <c r="F52" s="234"/>
      <c r="G52" s="235"/>
      <c r="H52" s="236"/>
      <c r="I52" s="518"/>
      <c r="J52" s="543"/>
      <c r="K52" s="527"/>
      <c r="L52" s="532"/>
      <c r="M52" s="539"/>
      <c r="N52" s="522">
        <f t="shared" ref="N52:N58" si="9">SUM(J52:M52)</f>
        <v>0</v>
      </c>
    </row>
    <row r="53" spans="1:14" x14ac:dyDescent="0.25">
      <c r="A53" s="237"/>
      <c r="B53" s="238"/>
      <c r="C53" s="239"/>
      <c r="D53" s="238"/>
      <c r="E53" s="238"/>
      <c r="F53" s="240"/>
      <c r="G53" s="241"/>
      <c r="H53" s="242"/>
      <c r="I53" s="519"/>
      <c r="J53" s="544"/>
      <c r="K53" s="528"/>
      <c r="L53" s="533"/>
      <c r="M53" s="540"/>
      <c r="N53" s="523">
        <f t="shared" si="9"/>
        <v>0</v>
      </c>
    </row>
    <row r="54" spans="1:14" x14ac:dyDescent="0.25">
      <c r="A54" s="237"/>
      <c r="B54" s="238"/>
      <c r="C54" s="239"/>
      <c r="D54" s="238"/>
      <c r="E54" s="238"/>
      <c r="F54" s="240"/>
      <c r="G54" s="241"/>
      <c r="H54" s="242"/>
      <c r="I54" s="519"/>
      <c r="J54" s="544"/>
      <c r="K54" s="528"/>
      <c r="L54" s="533"/>
      <c r="M54" s="540"/>
      <c r="N54" s="523">
        <f t="shared" si="9"/>
        <v>0</v>
      </c>
    </row>
    <row r="55" spans="1:14" x14ac:dyDescent="0.25">
      <c r="A55" s="237"/>
      <c r="B55" s="238"/>
      <c r="C55" s="239"/>
      <c r="D55" s="238"/>
      <c r="E55" s="238"/>
      <c r="F55" s="240"/>
      <c r="G55" s="241"/>
      <c r="H55" s="242"/>
      <c r="I55" s="519"/>
      <c r="J55" s="544"/>
      <c r="K55" s="528"/>
      <c r="L55" s="533"/>
      <c r="M55" s="540"/>
      <c r="N55" s="523">
        <f t="shared" si="9"/>
        <v>0</v>
      </c>
    </row>
    <row r="56" spans="1:14" x14ac:dyDescent="0.25">
      <c r="A56" s="237"/>
      <c r="B56" s="238"/>
      <c r="C56" s="239"/>
      <c r="D56" s="238"/>
      <c r="E56" s="238"/>
      <c r="F56" s="240"/>
      <c r="G56" s="241"/>
      <c r="H56" s="242"/>
      <c r="I56" s="519"/>
      <c r="J56" s="544"/>
      <c r="K56" s="528"/>
      <c r="L56" s="533"/>
      <c r="M56" s="540"/>
      <c r="N56" s="523">
        <f t="shared" si="9"/>
        <v>0</v>
      </c>
    </row>
    <row r="57" spans="1:14" x14ac:dyDescent="0.25">
      <c r="A57" s="237"/>
      <c r="B57" s="238"/>
      <c r="C57" s="239"/>
      <c r="D57" s="238"/>
      <c r="E57" s="238"/>
      <c r="F57" s="240"/>
      <c r="G57" s="241"/>
      <c r="H57" s="242"/>
      <c r="I57" s="519"/>
      <c r="J57" s="544"/>
      <c r="K57" s="528"/>
      <c r="L57" s="533"/>
      <c r="M57" s="540"/>
      <c r="N57" s="523">
        <f t="shared" si="9"/>
        <v>0</v>
      </c>
    </row>
    <row r="58" spans="1:14" x14ac:dyDescent="0.25">
      <c r="A58" s="237"/>
      <c r="B58" s="238"/>
      <c r="C58" s="239"/>
      <c r="D58" s="238"/>
      <c r="E58" s="238"/>
      <c r="F58" s="240"/>
      <c r="G58" s="241"/>
      <c r="H58" s="242"/>
      <c r="I58" s="519"/>
      <c r="J58" s="544"/>
      <c r="K58" s="528"/>
      <c r="L58" s="533"/>
      <c r="M58" s="540"/>
      <c r="N58" s="523">
        <f t="shared" si="9"/>
        <v>0</v>
      </c>
    </row>
    <row r="59" spans="1:14" x14ac:dyDescent="0.25">
      <c r="A59" s="237"/>
      <c r="B59" s="238"/>
      <c r="C59" s="239"/>
      <c r="D59" s="238"/>
      <c r="E59" s="238"/>
      <c r="F59" s="240"/>
      <c r="G59" s="241"/>
      <c r="H59" s="242"/>
      <c r="I59" s="519"/>
      <c r="J59" s="544"/>
      <c r="K59" s="528"/>
      <c r="L59" s="533"/>
      <c r="M59" s="540"/>
      <c r="N59" s="523">
        <f t="shared" ref="N59:N61" si="10">SUM(J59:M59)</f>
        <v>0</v>
      </c>
    </row>
    <row r="60" spans="1:14" x14ac:dyDescent="0.25">
      <c r="A60" s="237"/>
      <c r="B60" s="238"/>
      <c r="C60" s="239"/>
      <c r="D60" s="238"/>
      <c r="E60" s="238"/>
      <c r="F60" s="240"/>
      <c r="G60" s="241"/>
      <c r="H60" s="242"/>
      <c r="I60" s="519"/>
      <c r="J60" s="544"/>
      <c r="K60" s="528"/>
      <c r="L60" s="533"/>
      <c r="M60" s="540"/>
      <c r="N60" s="523">
        <f t="shared" si="10"/>
        <v>0</v>
      </c>
    </row>
    <row r="61" spans="1:14" ht="15.75" thickBot="1" x14ac:dyDescent="0.3">
      <c r="A61" s="243"/>
      <c r="B61" s="244"/>
      <c r="C61" s="245"/>
      <c r="D61" s="244"/>
      <c r="E61" s="244"/>
      <c r="F61" s="246"/>
      <c r="G61" s="247"/>
      <c r="H61" s="248"/>
      <c r="I61" s="520"/>
      <c r="J61" s="545"/>
      <c r="K61" s="529"/>
      <c r="L61" s="534"/>
      <c r="M61" s="541"/>
      <c r="N61" s="537">
        <f t="shared" si="10"/>
        <v>0</v>
      </c>
    </row>
    <row r="62" spans="1:14" ht="15.75" thickBot="1" x14ac:dyDescent="0.3">
      <c r="A62" s="646" t="s">
        <v>4</v>
      </c>
      <c r="B62" s="647"/>
      <c r="C62" s="647"/>
      <c r="D62" s="647"/>
      <c r="E62" s="647"/>
      <c r="F62" s="647"/>
      <c r="G62" s="647"/>
      <c r="H62" s="647"/>
      <c r="I62" s="521">
        <f>SUM(I52:I61)</f>
        <v>0</v>
      </c>
      <c r="J62" s="546">
        <f t="shared" ref="J62:N62" si="11">SUM(J52:J61)</f>
        <v>0</v>
      </c>
      <c r="K62" s="530">
        <f t="shared" si="11"/>
        <v>0</v>
      </c>
      <c r="L62" s="535">
        <f t="shared" si="11"/>
        <v>0</v>
      </c>
      <c r="M62" s="525">
        <f t="shared" si="11"/>
        <v>0</v>
      </c>
      <c r="N62" s="538">
        <f t="shared" si="11"/>
        <v>0</v>
      </c>
    </row>
    <row r="63" spans="1:14" ht="15.75" customHeight="1" thickBot="1" x14ac:dyDescent="0.3">
      <c r="A63" s="633" t="s">
        <v>425</v>
      </c>
      <c r="B63" s="634"/>
      <c r="C63" s="634"/>
      <c r="D63" s="634"/>
      <c r="E63" s="634"/>
      <c r="F63" s="634"/>
      <c r="G63" s="634"/>
      <c r="H63" s="634"/>
      <c r="I63" s="634"/>
      <c r="J63" s="634"/>
      <c r="K63" s="634"/>
      <c r="L63" s="634"/>
      <c r="M63" s="634"/>
      <c r="N63" s="635"/>
    </row>
    <row r="64" spans="1:14" ht="26.25" thickBot="1" x14ac:dyDescent="0.3">
      <c r="A64" s="428" t="s">
        <v>418</v>
      </c>
      <c r="B64" s="416" t="s">
        <v>419</v>
      </c>
      <c r="C64" s="428" t="s">
        <v>420</v>
      </c>
      <c r="D64" s="416" t="s">
        <v>36</v>
      </c>
      <c r="E64" s="230" t="s">
        <v>533</v>
      </c>
      <c r="F64" s="297" t="s">
        <v>0</v>
      </c>
      <c r="G64" s="297" t="s">
        <v>2</v>
      </c>
      <c r="H64" s="297" t="s">
        <v>37</v>
      </c>
      <c r="I64" s="517" t="s">
        <v>5</v>
      </c>
      <c r="J64" s="542" t="s">
        <v>517</v>
      </c>
      <c r="K64" s="526" t="s">
        <v>518</v>
      </c>
      <c r="L64" s="531" t="s">
        <v>519</v>
      </c>
      <c r="M64" s="524" t="s">
        <v>520</v>
      </c>
      <c r="N64" s="536" t="s">
        <v>608</v>
      </c>
    </row>
    <row r="65" spans="1:14" x14ac:dyDescent="0.25">
      <c r="A65" s="231"/>
      <c r="B65" s="232"/>
      <c r="C65" s="233"/>
      <c r="D65" s="232"/>
      <c r="E65" s="232"/>
      <c r="F65" s="234"/>
      <c r="G65" s="235"/>
      <c r="H65" s="236"/>
      <c r="I65" s="518"/>
      <c r="J65" s="543"/>
      <c r="K65" s="527"/>
      <c r="L65" s="532"/>
      <c r="M65" s="539"/>
      <c r="N65" s="522">
        <f t="shared" ref="N65:N71" si="12">SUM(J65:M65)</f>
        <v>0</v>
      </c>
    </row>
    <row r="66" spans="1:14" x14ac:dyDescent="0.25">
      <c r="A66" s="237"/>
      <c r="B66" s="238"/>
      <c r="C66" s="239"/>
      <c r="D66" s="238"/>
      <c r="E66" s="238"/>
      <c r="F66" s="240"/>
      <c r="G66" s="241"/>
      <c r="H66" s="242"/>
      <c r="I66" s="519"/>
      <c r="J66" s="544"/>
      <c r="K66" s="528"/>
      <c r="L66" s="533"/>
      <c r="M66" s="540"/>
      <c r="N66" s="523">
        <f t="shared" si="12"/>
        <v>0</v>
      </c>
    </row>
    <row r="67" spans="1:14" x14ac:dyDescent="0.25">
      <c r="A67" s="237"/>
      <c r="B67" s="238"/>
      <c r="C67" s="239"/>
      <c r="D67" s="238"/>
      <c r="E67" s="238"/>
      <c r="F67" s="240"/>
      <c r="G67" s="241"/>
      <c r="H67" s="242"/>
      <c r="I67" s="519"/>
      <c r="J67" s="544"/>
      <c r="K67" s="528"/>
      <c r="L67" s="533"/>
      <c r="M67" s="540"/>
      <c r="N67" s="523">
        <f t="shared" si="12"/>
        <v>0</v>
      </c>
    </row>
    <row r="68" spans="1:14" x14ac:dyDescent="0.25">
      <c r="A68" s="237"/>
      <c r="B68" s="238"/>
      <c r="C68" s="239"/>
      <c r="D68" s="238"/>
      <c r="E68" s="238"/>
      <c r="F68" s="240"/>
      <c r="G68" s="241"/>
      <c r="H68" s="242"/>
      <c r="I68" s="519"/>
      <c r="J68" s="544"/>
      <c r="K68" s="528"/>
      <c r="L68" s="533"/>
      <c r="M68" s="540"/>
      <c r="N68" s="523">
        <f t="shared" si="12"/>
        <v>0</v>
      </c>
    </row>
    <row r="69" spans="1:14" x14ac:dyDescent="0.25">
      <c r="A69" s="237"/>
      <c r="B69" s="238"/>
      <c r="C69" s="239"/>
      <c r="D69" s="238"/>
      <c r="E69" s="238"/>
      <c r="F69" s="240"/>
      <c r="G69" s="241"/>
      <c r="H69" s="242"/>
      <c r="I69" s="519"/>
      <c r="J69" s="544"/>
      <c r="K69" s="528"/>
      <c r="L69" s="533"/>
      <c r="M69" s="540"/>
      <c r="N69" s="523">
        <f t="shared" si="12"/>
        <v>0</v>
      </c>
    </row>
    <row r="70" spans="1:14" x14ac:dyDescent="0.25">
      <c r="A70" s="237"/>
      <c r="B70" s="238"/>
      <c r="C70" s="239"/>
      <c r="D70" s="238"/>
      <c r="E70" s="238"/>
      <c r="F70" s="240"/>
      <c r="G70" s="241"/>
      <c r="H70" s="242"/>
      <c r="I70" s="519"/>
      <c r="J70" s="544"/>
      <c r="K70" s="528"/>
      <c r="L70" s="533"/>
      <c r="M70" s="540"/>
      <c r="N70" s="523">
        <f t="shared" si="12"/>
        <v>0</v>
      </c>
    </row>
    <row r="71" spans="1:14" x14ac:dyDescent="0.25">
      <c r="A71" s="237"/>
      <c r="B71" s="238"/>
      <c r="C71" s="239"/>
      <c r="D71" s="238"/>
      <c r="E71" s="238"/>
      <c r="F71" s="240"/>
      <c r="G71" s="241"/>
      <c r="H71" s="242"/>
      <c r="I71" s="519"/>
      <c r="J71" s="544"/>
      <c r="K71" s="528"/>
      <c r="L71" s="533"/>
      <c r="M71" s="540"/>
      <c r="N71" s="523">
        <f t="shared" si="12"/>
        <v>0</v>
      </c>
    </row>
    <row r="72" spans="1:14" x14ac:dyDescent="0.25">
      <c r="A72" s="237"/>
      <c r="B72" s="238"/>
      <c r="C72" s="239"/>
      <c r="D72" s="238"/>
      <c r="E72" s="238"/>
      <c r="F72" s="240"/>
      <c r="G72" s="241"/>
      <c r="H72" s="242"/>
      <c r="I72" s="519"/>
      <c r="J72" s="544"/>
      <c r="K72" s="528"/>
      <c r="L72" s="533"/>
      <c r="M72" s="540"/>
      <c r="N72" s="523">
        <f t="shared" ref="N72:N74" si="13">SUM(J72:M72)</f>
        <v>0</v>
      </c>
    </row>
    <row r="73" spans="1:14" x14ac:dyDescent="0.25">
      <c r="A73" s="237"/>
      <c r="B73" s="238"/>
      <c r="C73" s="239"/>
      <c r="D73" s="238"/>
      <c r="E73" s="238"/>
      <c r="F73" s="240"/>
      <c r="G73" s="241"/>
      <c r="H73" s="242"/>
      <c r="I73" s="519"/>
      <c r="J73" s="544"/>
      <c r="K73" s="528"/>
      <c r="L73" s="533"/>
      <c r="M73" s="540"/>
      <c r="N73" s="523">
        <f t="shared" si="13"/>
        <v>0</v>
      </c>
    </row>
    <row r="74" spans="1:14" ht="15.75" thickBot="1" x14ac:dyDescent="0.3">
      <c r="A74" s="243"/>
      <c r="B74" s="244"/>
      <c r="C74" s="245"/>
      <c r="D74" s="244"/>
      <c r="E74" s="244"/>
      <c r="F74" s="246"/>
      <c r="G74" s="247"/>
      <c r="H74" s="248"/>
      <c r="I74" s="520"/>
      <c r="J74" s="545"/>
      <c r="K74" s="529"/>
      <c r="L74" s="534"/>
      <c r="M74" s="541"/>
      <c r="N74" s="537">
        <f t="shared" si="13"/>
        <v>0</v>
      </c>
    </row>
    <row r="75" spans="1:14" ht="15.75" thickBot="1" x14ac:dyDescent="0.3">
      <c r="A75" s="646" t="s">
        <v>4</v>
      </c>
      <c r="B75" s="647"/>
      <c r="C75" s="647"/>
      <c r="D75" s="647"/>
      <c r="E75" s="647"/>
      <c r="F75" s="647"/>
      <c r="G75" s="647"/>
      <c r="H75" s="647"/>
      <c r="I75" s="521">
        <f>SUM(I65:I74)</f>
        <v>0</v>
      </c>
      <c r="J75" s="546">
        <f t="shared" ref="J75:N75" si="14">SUM(J65:J74)</f>
        <v>0</v>
      </c>
      <c r="K75" s="530">
        <f t="shared" si="14"/>
        <v>0</v>
      </c>
      <c r="L75" s="535">
        <f t="shared" si="14"/>
        <v>0</v>
      </c>
      <c r="M75" s="525">
        <f t="shared" si="14"/>
        <v>0</v>
      </c>
      <c r="N75" s="538">
        <f t="shared" si="14"/>
        <v>0</v>
      </c>
    </row>
    <row r="76" spans="1:14" ht="15.75" customHeight="1" thickBot="1" x14ac:dyDescent="0.3">
      <c r="A76" s="633" t="s">
        <v>426</v>
      </c>
      <c r="B76" s="634"/>
      <c r="C76" s="634"/>
      <c r="D76" s="634"/>
      <c r="E76" s="634"/>
      <c r="F76" s="634"/>
      <c r="G76" s="634"/>
      <c r="H76" s="634"/>
      <c r="I76" s="634"/>
      <c r="J76" s="634"/>
      <c r="K76" s="634"/>
      <c r="L76" s="634"/>
      <c r="M76" s="634"/>
      <c r="N76" s="635"/>
    </row>
    <row r="77" spans="1:14" ht="26.25" thickBot="1" x14ac:dyDescent="0.3">
      <c r="A77" s="428" t="s">
        <v>418</v>
      </c>
      <c r="B77" s="416" t="s">
        <v>419</v>
      </c>
      <c r="C77" s="428" t="s">
        <v>420</v>
      </c>
      <c r="D77" s="416" t="s">
        <v>36</v>
      </c>
      <c r="E77" s="230" t="s">
        <v>533</v>
      </c>
      <c r="F77" s="297" t="s">
        <v>0</v>
      </c>
      <c r="G77" s="297" t="s">
        <v>2</v>
      </c>
      <c r="H77" s="297" t="s">
        <v>37</v>
      </c>
      <c r="I77" s="517" t="s">
        <v>5</v>
      </c>
      <c r="J77" s="542" t="s">
        <v>517</v>
      </c>
      <c r="K77" s="526" t="s">
        <v>518</v>
      </c>
      <c r="L77" s="531" t="s">
        <v>519</v>
      </c>
      <c r="M77" s="524" t="s">
        <v>520</v>
      </c>
      <c r="N77" s="536" t="s">
        <v>608</v>
      </c>
    </row>
    <row r="78" spans="1:14" x14ac:dyDescent="0.25">
      <c r="A78" s="231"/>
      <c r="B78" s="232"/>
      <c r="C78" s="233"/>
      <c r="D78" s="232"/>
      <c r="E78" s="232"/>
      <c r="F78" s="234"/>
      <c r="G78" s="235"/>
      <c r="H78" s="236"/>
      <c r="I78" s="518"/>
      <c r="J78" s="543"/>
      <c r="K78" s="527"/>
      <c r="L78" s="532"/>
      <c r="M78" s="539"/>
      <c r="N78" s="522">
        <f t="shared" ref="N78:N84" si="15">SUM(J78:M78)</f>
        <v>0</v>
      </c>
    </row>
    <row r="79" spans="1:14" x14ac:dyDescent="0.25">
      <c r="A79" s="237"/>
      <c r="B79" s="238"/>
      <c r="C79" s="239"/>
      <c r="D79" s="238"/>
      <c r="E79" s="238"/>
      <c r="F79" s="240"/>
      <c r="G79" s="241"/>
      <c r="H79" s="242"/>
      <c r="I79" s="519"/>
      <c r="J79" s="544"/>
      <c r="K79" s="528"/>
      <c r="L79" s="533"/>
      <c r="M79" s="540"/>
      <c r="N79" s="523">
        <f t="shared" si="15"/>
        <v>0</v>
      </c>
    </row>
    <row r="80" spans="1:14" x14ac:dyDescent="0.25">
      <c r="A80" s="237"/>
      <c r="B80" s="238"/>
      <c r="C80" s="239"/>
      <c r="D80" s="238"/>
      <c r="E80" s="238"/>
      <c r="F80" s="240"/>
      <c r="G80" s="241"/>
      <c r="H80" s="242"/>
      <c r="I80" s="519"/>
      <c r="J80" s="544"/>
      <c r="K80" s="528"/>
      <c r="L80" s="533"/>
      <c r="M80" s="540"/>
      <c r="N80" s="523">
        <f t="shared" si="15"/>
        <v>0</v>
      </c>
    </row>
    <row r="81" spans="1:14" x14ac:dyDescent="0.25">
      <c r="A81" s="237"/>
      <c r="B81" s="238"/>
      <c r="C81" s="239"/>
      <c r="D81" s="238"/>
      <c r="E81" s="238"/>
      <c r="F81" s="240"/>
      <c r="G81" s="241"/>
      <c r="H81" s="242"/>
      <c r="I81" s="519"/>
      <c r="J81" s="544"/>
      <c r="K81" s="528"/>
      <c r="L81" s="533"/>
      <c r="M81" s="540"/>
      <c r="N81" s="523">
        <f t="shared" si="15"/>
        <v>0</v>
      </c>
    </row>
    <row r="82" spans="1:14" x14ac:dyDescent="0.25">
      <c r="A82" s="237"/>
      <c r="B82" s="238"/>
      <c r="C82" s="239"/>
      <c r="D82" s="238"/>
      <c r="E82" s="238"/>
      <c r="F82" s="240"/>
      <c r="G82" s="241"/>
      <c r="H82" s="242"/>
      <c r="I82" s="519"/>
      <c r="J82" s="544"/>
      <c r="K82" s="528"/>
      <c r="L82" s="533"/>
      <c r="M82" s="540"/>
      <c r="N82" s="523">
        <f t="shared" si="15"/>
        <v>0</v>
      </c>
    </row>
    <row r="83" spans="1:14" x14ac:dyDescent="0.25">
      <c r="A83" s="237"/>
      <c r="B83" s="238"/>
      <c r="C83" s="239"/>
      <c r="D83" s="238"/>
      <c r="E83" s="238"/>
      <c r="F83" s="240"/>
      <c r="G83" s="241"/>
      <c r="H83" s="242"/>
      <c r="I83" s="519"/>
      <c r="J83" s="544"/>
      <c r="K83" s="528"/>
      <c r="L83" s="533"/>
      <c r="M83" s="540"/>
      <c r="N83" s="523">
        <f t="shared" si="15"/>
        <v>0</v>
      </c>
    </row>
    <row r="84" spans="1:14" x14ac:dyDescent="0.25">
      <c r="A84" s="237"/>
      <c r="B84" s="238"/>
      <c r="C84" s="239"/>
      <c r="D84" s="238"/>
      <c r="E84" s="238"/>
      <c r="F84" s="240"/>
      <c r="G84" s="241"/>
      <c r="H84" s="242"/>
      <c r="I84" s="519"/>
      <c r="J84" s="544"/>
      <c r="K84" s="528"/>
      <c r="L84" s="533"/>
      <c r="M84" s="540"/>
      <c r="N84" s="523">
        <f t="shared" si="15"/>
        <v>0</v>
      </c>
    </row>
    <row r="85" spans="1:14" x14ac:dyDescent="0.25">
      <c r="A85" s="237"/>
      <c r="B85" s="238"/>
      <c r="C85" s="239"/>
      <c r="D85" s="238"/>
      <c r="E85" s="238"/>
      <c r="F85" s="240"/>
      <c r="G85" s="241"/>
      <c r="H85" s="242"/>
      <c r="I85" s="519"/>
      <c r="J85" s="544"/>
      <c r="K85" s="528"/>
      <c r="L85" s="533"/>
      <c r="M85" s="540"/>
      <c r="N85" s="523">
        <f t="shared" ref="N85:N87" si="16">SUM(J85:M85)</f>
        <v>0</v>
      </c>
    </row>
    <row r="86" spans="1:14" x14ac:dyDescent="0.25">
      <c r="A86" s="237"/>
      <c r="B86" s="238"/>
      <c r="C86" s="239"/>
      <c r="D86" s="238"/>
      <c r="E86" s="238"/>
      <c r="F86" s="240"/>
      <c r="G86" s="241"/>
      <c r="H86" s="242"/>
      <c r="I86" s="519"/>
      <c r="J86" s="544"/>
      <c r="K86" s="528"/>
      <c r="L86" s="533"/>
      <c r="M86" s="540"/>
      <c r="N86" s="523">
        <f t="shared" si="16"/>
        <v>0</v>
      </c>
    </row>
    <row r="87" spans="1:14" ht="15.75" thickBot="1" x14ac:dyDescent="0.3">
      <c r="A87" s="243"/>
      <c r="B87" s="244"/>
      <c r="C87" s="245"/>
      <c r="D87" s="244"/>
      <c r="E87" s="244"/>
      <c r="F87" s="246"/>
      <c r="G87" s="247"/>
      <c r="H87" s="248"/>
      <c r="I87" s="520"/>
      <c r="J87" s="545"/>
      <c r="K87" s="529"/>
      <c r="L87" s="534"/>
      <c r="M87" s="541"/>
      <c r="N87" s="537">
        <f t="shared" si="16"/>
        <v>0</v>
      </c>
    </row>
    <row r="88" spans="1:14" ht="15.75" thickBot="1" x14ac:dyDescent="0.3">
      <c r="A88" s="646" t="s">
        <v>4</v>
      </c>
      <c r="B88" s="647"/>
      <c r="C88" s="647"/>
      <c r="D88" s="647"/>
      <c r="E88" s="647"/>
      <c r="F88" s="647"/>
      <c r="G88" s="647"/>
      <c r="H88" s="647"/>
      <c r="I88" s="521">
        <f>SUM(I78:I87)</f>
        <v>0</v>
      </c>
      <c r="J88" s="546">
        <f t="shared" ref="J88:N88" si="17">SUM(J78:J87)</f>
        <v>0</v>
      </c>
      <c r="K88" s="530">
        <f t="shared" si="17"/>
        <v>0</v>
      </c>
      <c r="L88" s="535">
        <f t="shared" si="17"/>
        <v>0</v>
      </c>
      <c r="M88" s="525">
        <f t="shared" si="17"/>
        <v>0</v>
      </c>
      <c r="N88" s="538">
        <f t="shared" si="17"/>
        <v>0</v>
      </c>
    </row>
    <row r="89" spans="1:14" ht="15.75" customHeight="1" thickBot="1" x14ac:dyDescent="0.3">
      <c r="A89" s="633" t="s">
        <v>427</v>
      </c>
      <c r="B89" s="634"/>
      <c r="C89" s="634"/>
      <c r="D89" s="634"/>
      <c r="E89" s="634"/>
      <c r="F89" s="634"/>
      <c r="G89" s="634"/>
      <c r="H89" s="634"/>
      <c r="I89" s="634"/>
      <c r="J89" s="634"/>
      <c r="K89" s="634"/>
      <c r="L89" s="634"/>
      <c r="M89" s="634"/>
      <c r="N89" s="635"/>
    </row>
    <row r="90" spans="1:14" ht="26.25" thickBot="1" x14ac:dyDescent="0.3">
      <c r="A90" s="428" t="s">
        <v>418</v>
      </c>
      <c r="B90" s="416" t="s">
        <v>419</v>
      </c>
      <c r="C90" s="428" t="s">
        <v>420</v>
      </c>
      <c r="D90" s="416" t="s">
        <v>36</v>
      </c>
      <c r="E90" s="230" t="s">
        <v>533</v>
      </c>
      <c r="F90" s="297" t="s">
        <v>0</v>
      </c>
      <c r="G90" s="297" t="s">
        <v>2</v>
      </c>
      <c r="H90" s="297" t="s">
        <v>37</v>
      </c>
      <c r="I90" s="517" t="s">
        <v>5</v>
      </c>
      <c r="J90" s="542" t="s">
        <v>517</v>
      </c>
      <c r="K90" s="526" t="s">
        <v>518</v>
      </c>
      <c r="L90" s="531" t="s">
        <v>519</v>
      </c>
      <c r="M90" s="524" t="s">
        <v>520</v>
      </c>
      <c r="N90" s="536" t="s">
        <v>608</v>
      </c>
    </row>
    <row r="91" spans="1:14" x14ac:dyDescent="0.25">
      <c r="A91" s="231"/>
      <c r="B91" s="232"/>
      <c r="C91" s="233"/>
      <c r="D91" s="232"/>
      <c r="E91" s="232"/>
      <c r="F91" s="234"/>
      <c r="G91" s="235"/>
      <c r="H91" s="236"/>
      <c r="I91" s="518"/>
      <c r="J91" s="543"/>
      <c r="K91" s="527"/>
      <c r="L91" s="532"/>
      <c r="M91" s="539"/>
      <c r="N91" s="522">
        <f t="shared" ref="N91:N97" si="18">SUM(J91:M91)</f>
        <v>0</v>
      </c>
    </row>
    <row r="92" spans="1:14" x14ac:dyDescent="0.25">
      <c r="A92" s="237"/>
      <c r="B92" s="238"/>
      <c r="C92" s="239"/>
      <c r="D92" s="238"/>
      <c r="E92" s="238"/>
      <c r="F92" s="240"/>
      <c r="G92" s="241"/>
      <c r="H92" s="242"/>
      <c r="I92" s="519"/>
      <c r="J92" s="544"/>
      <c r="K92" s="528"/>
      <c r="L92" s="533"/>
      <c r="M92" s="540"/>
      <c r="N92" s="523">
        <f t="shared" si="18"/>
        <v>0</v>
      </c>
    </row>
    <row r="93" spans="1:14" x14ac:dyDescent="0.25">
      <c r="A93" s="237"/>
      <c r="B93" s="238"/>
      <c r="C93" s="239"/>
      <c r="D93" s="238"/>
      <c r="E93" s="238"/>
      <c r="F93" s="240"/>
      <c r="G93" s="241"/>
      <c r="H93" s="242"/>
      <c r="I93" s="519"/>
      <c r="J93" s="544"/>
      <c r="K93" s="528"/>
      <c r="L93" s="533"/>
      <c r="M93" s="540"/>
      <c r="N93" s="523">
        <f t="shared" si="18"/>
        <v>0</v>
      </c>
    </row>
    <row r="94" spans="1:14" x14ac:dyDescent="0.25">
      <c r="A94" s="237"/>
      <c r="B94" s="238"/>
      <c r="C94" s="239"/>
      <c r="D94" s="238"/>
      <c r="E94" s="238"/>
      <c r="F94" s="240"/>
      <c r="G94" s="241"/>
      <c r="H94" s="242"/>
      <c r="I94" s="519"/>
      <c r="J94" s="544"/>
      <c r="K94" s="528"/>
      <c r="L94" s="533"/>
      <c r="M94" s="540"/>
      <c r="N94" s="523">
        <f t="shared" si="18"/>
        <v>0</v>
      </c>
    </row>
    <row r="95" spans="1:14" x14ac:dyDescent="0.25">
      <c r="A95" s="237"/>
      <c r="B95" s="238"/>
      <c r="C95" s="239"/>
      <c r="D95" s="238"/>
      <c r="E95" s="238"/>
      <c r="F95" s="240"/>
      <c r="G95" s="241"/>
      <c r="H95" s="242"/>
      <c r="I95" s="519"/>
      <c r="J95" s="544"/>
      <c r="K95" s="528"/>
      <c r="L95" s="533"/>
      <c r="M95" s="540"/>
      <c r="N95" s="523">
        <f t="shared" si="18"/>
        <v>0</v>
      </c>
    </row>
    <row r="96" spans="1:14" x14ac:dyDescent="0.25">
      <c r="A96" s="237"/>
      <c r="B96" s="238"/>
      <c r="C96" s="239"/>
      <c r="D96" s="238"/>
      <c r="E96" s="238"/>
      <c r="F96" s="240"/>
      <c r="G96" s="241"/>
      <c r="H96" s="242"/>
      <c r="I96" s="519"/>
      <c r="J96" s="544"/>
      <c r="K96" s="528"/>
      <c r="L96" s="533"/>
      <c r="M96" s="540"/>
      <c r="N96" s="523">
        <f t="shared" si="18"/>
        <v>0</v>
      </c>
    </row>
    <row r="97" spans="1:14" x14ac:dyDescent="0.25">
      <c r="A97" s="237"/>
      <c r="B97" s="238"/>
      <c r="C97" s="239"/>
      <c r="D97" s="238"/>
      <c r="E97" s="238"/>
      <c r="F97" s="240"/>
      <c r="G97" s="241"/>
      <c r="H97" s="242"/>
      <c r="I97" s="519"/>
      <c r="J97" s="544"/>
      <c r="K97" s="528"/>
      <c r="L97" s="533"/>
      <c r="M97" s="540"/>
      <c r="N97" s="523">
        <f t="shared" si="18"/>
        <v>0</v>
      </c>
    </row>
    <row r="98" spans="1:14" x14ac:dyDescent="0.25">
      <c r="A98" s="237"/>
      <c r="B98" s="238"/>
      <c r="C98" s="239"/>
      <c r="D98" s="238"/>
      <c r="E98" s="238"/>
      <c r="F98" s="240"/>
      <c r="G98" s="241"/>
      <c r="H98" s="242"/>
      <c r="I98" s="519"/>
      <c r="J98" s="544"/>
      <c r="K98" s="528"/>
      <c r="L98" s="533"/>
      <c r="M98" s="540"/>
      <c r="N98" s="523">
        <f t="shared" ref="N98:N100" si="19">SUM(J98:M98)</f>
        <v>0</v>
      </c>
    </row>
    <row r="99" spans="1:14" x14ac:dyDescent="0.25">
      <c r="A99" s="237"/>
      <c r="B99" s="238"/>
      <c r="C99" s="239"/>
      <c r="D99" s="238"/>
      <c r="E99" s="238"/>
      <c r="F99" s="240"/>
      <c r="G99" s="241"/>
      <c r="H99" s="242"/>
      <c r="I99" s="519"/>
      <c r="J99" s="544"/>
      <c r="K99" s="528"/>
      <c r="L99" s="533"/>
      <c r="M99" s="540"/>
      <c r="N99" s="523">
        <f t="shared" si="19"/>
        <v>0</v>
      </c>
    </row>
    <row r="100" spans="1:14" ht="15.75" thickBot="1" x14ac:dyDescent="0.3">
      <c r="A100" s="243"/>
      <c r="B100" s="244"/>
      <c r="C100" s="245"/>
      <c r="D100" s="244"/>
      <c r="E100" s="244"/>
      <c r="F100" s="246"/>
      <c r="G100" s="247"/>
      <c r="H100" s="248"/>
      <c r="I100" s="520"/>
      <c r="J100" s="545"/>
      <c r="K100" s="529"/>
      <c r="L100" s="534"/>
      <c r="M100" s="541"/>
      <c r="N100" s="537">
        <f t="shared" si="19"/>
        <v>0</v>
      </c>
    </row>
    <row r="101" spans="1:14" ht="15.75" thickBot="1" x14ac:dyDescent="0.3">
      <c r="A101" s="646" t="s">
        <v>4</v>
      </c>
      <c r="B101" s="647"/>
      <c r="C101" s="647"/>
      <c r="D101" s="647"/>
      <c r="E101" s="647"/>
      <c r="F101" s="647"/>
      <c r="G101" s="647"/>
      <c r="H101" s="647"/>
      <c r="I101" s="521">
        <f>SUM(I91:I100)</f>
        <v>0</v>
      </c>
      <c r="J101" s="546">
        <f t="shared" ref="J101:N101" si="20">SUM(J91:J100)</f>
        <v>0</v>
      </c>
      <c r="K101" s="530">
        <f t="shared" si="20"/>
        <v>0</v>
      </c>
      <c r="L101" s="535">
        <f t="shared" si="20"/>
        <v>0</v>
      </c>
      <c r="M101" s="525">
        <f t="shared" si="20"/>
        <v>0</v>
      </c>
      <c r="N101" s="538">
        <f t="shared" si="20"/>
        <v>0</v>
      </c>
    </row>
    <row r="102" spans="1:14" ht="15.75" customHeight="1" thickBot="1" x14ac:dyDescent="0.3">
      <c r="A102" s="633" t="s">
        <v>594</v>
      </c>
      <c r="B102" s="634"/>
      <c r="C102" s="634"/>
      <c r="D102" s="634"/>
      <c r="E102" s="634"/>
      <c r="F102" s="634"/>
      <c r="G102" s="634"/>
      <c r="H102" s="634"/>
      <c r="I102" s="634"/>
      <c r="J102" s="634"/>
      <c r="K102" s="634"/>
      <c r="L102" s="634"/>
      <c r="M102" s="634"/>
      <c r="N102" s="635"/>
    </row>
    <row r="103" spans="1:14" ht="26.25" thickBot="1" x14ac:dyDescent="0.3">
      <c r="A103" s="428" t="s">
        <v>418</v>
      </c>
      <c r="B103" s="416" t="s">
        <v>419</v>
      </c>
      <c r="C103" s="428" t="s">
        <v>420</v>
      </c>
      <c r="D103" s="416" t="s">
        <v>36</v>
      </c>
      <c r="E103" s="230" t="s">
        <v>533</v>
      </c>
      <c r="F103" s="297" t="s">
        <v>0</v>
      </c>
      <c r="G103" s="297" t="s">
        <v>2</v>
      </c>
      <c r="H103" s="297" t="s">
        <v>37</v>
      </c>
      <c r="I103" s="517" t="s">
        <v>5</v>
      </c>
      <c r="J103" s="542" t="s">
        <v>517</v>
      </c>
      <c r="K103" s="526" t="s">
        <v>518</v>
      </c>
      <c r="L103" s="531" t="s">
        <v>519</v>
      </c>
      <c r="M103" s="524" t="s">
        <v>520</v>
      </c>
      <c r="N103" s="536" t="s">
        <v>608</v>
      </c>
    </row>
    <row r="104" spans="1:14" x14ac:dyDescent="0.25">
      <c r="A104" s="231"/>
      <c r="B104" s="232"/>
      <c r="C104" s="233"/>
      <c r="D104" s="232"/>
      <c r="E104" s="232"/>
      <c r="F104" s="234"/>
      <c r="G104" s="235"/>
      <c r="H104" s="236"/>
      <c r="I104" s="518"/>
      <c r="J104" s="543"/>
      <c r="K104" s="527"/>
      <c r="L104" s="532"/>
      <c r="M104" s="539"/>
      <c r="N104" s="522">
        <f t="shared" ref="N104:N110" si="21">SUM(J104:M104)</f>
        <v>0</v>
      </c>
    </row>
    <row r="105" spans="1:14" x14ac:dyDescent="0.25">
      <c r="A105" s="237"/>
      <c r="B105" s="238"/>
      <c r="C105" s="239"/>
      <c r="D105" s="238"/>
      <c r="E105" s="238"/>
      <c r="F105" s="240"/>
      <c r="G105" s="241"/>
      <c r="H105" s="242"/>
      <c r="I105" s="519"/>
      <c r="J105" s="544"/>
      <c r="K105" s="528"/>
      <c r="L105" s="533"/>
      <c r="M105" s="540"/>
      <c r="N105" s="523">
        <f t="shared" si="21"/>
        <v>0</v>
      </c>
    </row>
    <row r="106" spans="1:14" x14ac:dyDescent="0.25">
      <c r="A106" s="237"/>
      <c r="B106" s="238"/>
      <c r="C106" s="239"/>
      <c r="D106" s="238"/>
      <c r="E106" s="238"/>
      <c r="F106" s="240"/>
      <c r="G106" s="241"/>
      <c r="H106" s="242"/>
      <c r="I106" s="519"/>
      <c r="J106" s="544"/>
      <c r="K106" s="528"/>
      <c r="L106" s="533"/>
      <c r="M106" s="540"/>
      <c r="N106" s="523">
        <f t="shared" si="21"/>
        <v>0</v>
      </c>
    </row>
    <row r="107" spans="1:14" x14ac:dyDescent="0.25">
      <c r="A107" s="237"/>
      <c r="B107" s="238"/>
      <c r="C107" s="239"/>
      <c r="D107" s="238"/>
      <c r="E107" s="238"/>
      <c r="F107" s="240"/>
      <c r="G107" s="241"/>
      <c r="H107" s="242"/>
      <c r="I107" s="519"/>
      <c r="J107" s="544"/>
      <c r="K107" s="528"/>
      <c r="L107" s="533"/>
      <c r="M107" s="540"/>
      <c r="N107" s="523">
        <f t="shared" si="21"/>
        <v>0</v>
      </c>
    </row>
    <row r="108" spans="1:14" x14ac:dyDescent="0.25">
      <c r="A108" s="237"/>
      <c r="B108" s="238"/>
      <c r="C108" s="239"/>
      <c r="D108" s="238"/>
      <c r="E108" s="238"/>
      <c r="F108" s="240"/>
      <c r="G108" s="241"/>
      <c r="H108" s="242"/>
      <c r="I108" s="519"/>
      <c r="J108" s="544"/>
      <c r="K108" s="528"/>
      <c r="L108" s="533"/>
      <c r="M108" s="540"/>
      <c r="N108" s="523">
        <f t="shared" si="21"/>
        <v>0</v>
      </c>
    </row>
    <row r="109" spans="1:14" x14ac:dyDescent="0.25">
      <c r="A109" s="237"/>
      <c r="B109" s="238"/>
      <c r="C109" s="239"/>
      <c r="D109" s="238"/>
      <c r="E109" s="238"/>
      <c r="F109" s="240"/>
      <c r="G109" s="241"/>
      <c r="H109" s="242"/>
      <c r="I109" s="519"/>
      <c r="J109" s="544"/>
      <c r="K109" s="528"/>
      <c r="L109" s="533"/>
      <c r="M109" s="540"/>
      <c r="N109" s="523">
        <f t="shared" si="21"/>
        <v>0</v>
      </c>
    </row>
    <row r="110" spans="1:14" x14ac:dyDescent="0.25">
      <c r="A110" s="237"/>
      <c r="B110" s="238"/>
      <c r="C110" s="239"/>
      <c r="D110" s="238"/>
      <c r="E110" s="238"/>
      <c r="F110" s="240"/>
      <c r="G110" s="241"/>
      <c r="H110" s="242"/>
      <c r="I110" s="519"/>
      <c r="J110" s="544"/>
      <c r="K110" s="528"/>
      <c r="L110" s="533"/>
      <c r="M110" s="540"/>
      <c r="N110" s="523">
        <f t="shared" si="21"/>
        <v>0</v>
      </c>
    </row>
    <row r="111" spans="1:14" x14ac:dyDescent="0.25">
      <c r="A111" s="237"/>
      <c r="B111" s="238"/>
      <c r="C111" s="239"/>
      <c r="D111" s="238"/>
      <c r="E111" s="238"/>
      <c r="F111" s="240"/>
      <c r="G111" s="241"/>
      <c r="H111" s="242"/>
      <c r="I111" s="519"/>
      <c r="J111" s="544"/>
      <c r="K111" s="528"/>
      <c r="L111" s="533"/>
      <c r="M111" s="540"/>
      <c r="N111" s="523">
        <f t="shared" ref="N111:N113" si="22">SUM(J111:M111)</f>
        <v>0</v>
      </c>
    </row>
    <row r="112" spans="1:14" x14ac:dyDescent="0.25">
      <c r="A112" s="237"/>
      <c r="B112" s="238"/>
      <c r="C112" s="239"/>
      <c r="D112" s="238"/>
      <c r="E112" s="238"/>
      <c r="F112" s="240"/>
      <c r="G112" s="241"/>
      <c r="H112" s="242"/>
      <c r="I112" s="519"/>
      <c r="J112" s="544"/>
      <c r="K112" s="528"/>
      <c r="L112" s="533"/>
      <c r="M112" s="540"/>
      <c r="N112" s="523">
        <f t="shared" si="22"/>
        <v>0</v>
      </c>
    </row>
    <row r="113" spans="1:14" ht="15.75" thickBot="1" x14ac:dyDescent="0.3">
      <c r="A113" s="243"/>
      <c r="B113" s="244"/>
      <c r="C113" s="245"/>
      <c r="D113" s="244"/>
      <c r="E113" s="244"/>
      <c r="F113" s="246"/>
      <c r="G113" s="247"/>
      <c r="H113" s="248"/>
      <c r="I113" s="520"/>
      <c r="J113" s="545"/>
      <c r="K113" s="529"/>
      <c r="L113" s="534"/>
      <c r="M113" s="541"/>
      <c r="N113" s="537">
        <f t="shared" si="22"/>
        <v>0</v>
      </c>
    </row>
    <row r="114" spans="1:14" ht="15.75" thickBot="1" x14ac:dyDescent="0.3">
      <c r="A114" s="646" t="s">
        <v>4</v>
      </c>
      <c r="B114" s="647"/>
      <c r="C114" s="647"/>
      <c r="D114" s="647"/>
      <c r="E114" s="647"/>
      <c r="F114" s="647"/>
      <c r="G114" s="647"/>
      <c r="H114" s="647"/>
      <c r="I114" s="521">
        <f>SUM(I104:I113)</f>
        <v>0</v>
      </c>
      <c r="J114" s="546">
        <f t="shared" ref="J114:N114" si="23">SUM(J104:J113)</f>
        <v>0</v>
      </c>
      <c r="K114" s="530">
        <f t="shared" si="23"/>
        <v>0</v>
      </c>
      <c r="L114" s="535">
        <f t="shared" si="23"/>
        <v>0</v>
      </c>
      <c r="M114" s="525">
        <f t="shared" si="23"/>
        <v>0</v>
      </c>
      <c r="N114" s="538">
        <f t="shared" si="23"/>
        <v>0</v>
      </c>
    </row>
    <row r="115" spans="1:14" ht="15.75" customHeight="1" thickBot="1" x14ac:dyDescent="0.3">
      <c r="A115" s="633" t="s">
        <v>428</v>
      </c>
      <c r="B115" s="634"/>
      <c r="C115" s="634"/>
      <c r="D115" s="634"/>
      <c r="E115" s="634"/>
      <c r="F115" s="634"/>
      <c r="G115" s="634"/>
      <c r="H115" s="634"/>
      <c r="I115" s="634"/>
      <c r="J115" s="634"/>
      <c r="K115" s="634"/>
      <c r="L115" s="634"/>
      <c r="M115" s="634"/>
      <c r="N115" s="635"/>
    </row>
    <row r="116" spans="1:14" ht="26.25" thickBot="1" x14ac:dyDescent="0.3">
      <c r="A116" s="428" t="s">
        <v>418</v>
      </c>
      <c r="B116" s="416" t="s">
        <v>419</v>
      </c>
      <c r="C116" s="428" t="s">
        <v>420</v>
      </c>
      <c r="D116" s="416" t="s">
        <v>36</v>
      </c>
      <c r="E116" s="230" t="s">
        <v>533</v>
      </c>
      <c r="F116" s="297" t="s">
        <v>0</v>
      </c>
      <c r="G116" s="297" t="s">
        <v>2</v>
      </c>
      <c r="H116" s="297" t="s">
        <v>37</v>
      </c>
      <c r="I116" s="517" t="s">
        <v>5</v>
      </c>
      <c r="J116" s="542" t="s">
        <v>517</v>
      </c>
      <c r="K116" s="526" t="s">
        <v>518</v>
      </c>
      <c r="L116" s="531" t="s">
        <v>519</v>
      </c>
      <c r="M116" s="524" t="s">
        <v>520</v>
      </c>
      <c r="N116" s="536" t="s">
        <v>608</v>
      </c>
    </row>
    <row r="117" spans="1:14" x14ac:dyDescent="0.25">
      <c r="A117" s="231"/>
      <c r="B117" s="232"/>
      <c r="C117" s="233"/>
      <c r="D117" s="232"/>
      <c r="E117" s="232"/>
      <c r="F117" s="234"/>
      <c r="G117" s="235"/>
      <c r="H117" s="236"/>
      <c r="I117" s="518"/>
      <c r="J117" s="543"/>
      <c r="K117" s="527"/>
      <c r="L117" s="532"/>
      <c r="M117" s="539"/>
      <c r="N117" s="522">
        <f t="shared" ref="N117:N123" si="24">SUM(J117:M117)</f>
        <v>0</v>
      </c>
    </row>
    <row r="118" spans="1:14" x14ac:dyDescent="0.25">
      <c r="A118" s="237"/>
      <c r="B118" s="238"/>
      <c r="C118" s="239"/>
      <c r="D118" s="238"/>
      <c r="E118" s="238"/>
      <c r="F118" s="240"/>
      <c r="G118" s="241"/>
      <c r="H118" s="242"/>
      <c r="I118" s="519"/>
      <c r="J118" s="544"/>
      <c r="K118" s="528"/>
      <c r="L118" s="533"/>
      <c r="M118" s="540"/>
      <c r="N118" s="523">
        <f t="shared" si="24"/>
        <v>0</v>
      </c>
    </row>
    <row r="119" spans="1:14" x14ac:dyDescent="0.25">
      <c r="A119" s="237"/>
      <c r="B119" s="238"/>
      <c r="C119" s="239"/>
      <c r="D119" s="238"/>
      <c r="E119" s="238"/>
      <c r="F119" s="240"/>
      <c r="G119" s="241"/>
      <c r="H119" s="242"/>
      <c r="I119" s="519"/>
      <c r="J119" s="544"/>
      <c r="K119" s="528"/>
      <c r="L119" s="533"/>
      <c r="M119" s="540"/>
      <c r="N119" s="523">
        <f t="shared" si="24"/>
        <v>0</v>
      </c>
    </row>
    <row r="120" spans="1:14" x14ac:dyDescent="0.25">
      <c r="A120" s="237"/>
      <c r="B120" s="238"/>
      <c r="C120" s="239"/>
      <c r="D120" s="238"/>
      <c r="E120" s="238"/>
      <c r="F120" s="240"/>
      <c r="G120" s="241"/>
      <c r="H120" s="242"/>
      <c r="I120" s="519"/>
      <c r="J120" s="544"/>
      <c r="K120" s="528"/>
      <c r="L120" s="533"/>
      <c r="M120" s="540"/>
      <c r="N120" s="523">
        <f t="shared" si="24"/>
        <v>0</v>
      </c>
    </row>
    <row r="121" spans="1:14" x14ac:dyDescent="0.25">
      <c r="A121" s="237"/>
      <c r="B121" s="238"/>
      <c r="C121" s="239"/>
      <c r="D121" s="238"/>
      <c r="E121" s="238"/>
      <c r="F121" s="240"/>
      <c r="G121" s="241"/>
      <c r="H121" s="242"/>
      <c r="I121" s="519"/>
      <c r="J121" s="544"/>
      <c r="K121" s="528"/>
      <c r="L121" s="533"/>
      <c r="M121" s="540"/>
      <c r="N121" s="523">
        <f t="shared" si="24"/>
        <v>0</v>
      </c>
    </row>
    <row r="122" spans="1:14" x14ac:dyDescent="0.25">
      <c r="A122" s="237"/>
      <c r="B122" s="238"/>
      <c r="C122" s="239"/>
      <c r="D122" s="238"/>
      <c r="E122" s="238"/>
      <c r="F122" s="240"/>
      <c r="G122" s="241"/>
      <c r="H122" s="242"/>
      <c r="I122" s="519"/>
      <c r="J122" s="544"/>
      <c r="K122" s="528"/>
      <c r="L122" s="533"/>
      <c r="M122" s="540"/>
      <c r="N122" s="523">
        <f t="shared" si="24"/>
        <v>0</v>
      </c>
    </row>
    <row r="123" spans="1:14" x14ac:dyDescent="0.25">
      <c r="A123" s="237"/>
      <c r="B123" s="238"/>
      <c r="C123" s="239"/>
      <c r="D123" s="238"/>
      <c r="E123" s="238"/>
      <c r="F123" s="240"/>
      <c r="G123" s="241"/>
      <c r="H123" s="242"/>
      <c r="I123" s="519"/>
      <c r="J123" s="544"/>
      <c r="K123" s="528"/>
      <c r="L123" s="533"/>
      <c r="M123" s="540"/>
      <c r="N123" s="523">
        <f t="shared" si="24"/>
        <v>0</v>
      </c>
    </row>
    <row r="124" spans="1:14" x14ac:dyDescent="0.25">
      <c r="A124" s="237"/>
      <c r="B124" s="238"/>
      <c r="C124" s="239"/>
      <c r="D124" s="238"/>
      <c r="E124" s="238"/>
      <c r="F124" s="240"/>
      <c r="G124" s="241"/>
      <c r="H124" s="242"/>
      <c r="I124" s="519"/>
      <c r="J124" s="544"/>
      <c r="K124" s="528"/>
      <c r="L124" s="533"/>
      <c r="M124" s="540"/>
      <c r="N124" s="523">
        <f t="shared" ref="N124:N126" si="25">SUM(J124:M124)</f>
        <v>0</v>
      </c>
    </row>
    <row r="125" spans="1:14" x14ac:dyDescent="0.25">
      <c r="A125" s="237"/>
      <c r="B125" s="238"/>
      <c r="C125" s="239"/>
      <c r="D125" s="238"/>
      <c r="E125" s="238"/>
      <c r="F125" s="240"/>
      <c r="G125" s="241"/>
      <c r="H125" s="242"/>
      <c r="I125" s="519"/>
      <c r="J125" s="544"/>
      <c r="K125" s="528"/>
      <c r="L125" s="533"/>
      <c r="M125" s="540"/>
      <c r="N125" s="523">
        <f t="shared" si="25"/>
        <v>0</v>
      </c>
    </row>
    <row r="126" spans="1:14" ht="15.75" thickBot="1" x14ac:dyDescent="0.3">
      <c r="A126" s="243"/>
      <c r="B126" s="244"/>
      <c r="C126" s="245"/>
      <c r="D126" s="244"/>
      <c r="E126" s="244"/>
      <c r="F126" s="246"/>
      <c r="G126" s="247"/>
      <c r="H126" s="248"/>
      <c r="I126" s="520"/>
      <c r="J126" s="545"/>
      <c r="K126" s="529"/>
      <c r="L126" s="534"/>
      <c r="M126" s="541"/>
      <c r="N126" s="537">
        <f t="shared" si="25"/>
        <v>0</v>
      </c>
    </row>
    <row r="127" spans="1:14" ht="15.75" thickBot="1" x14ac:dyDescent="0.3">
      <c r="A127" s="646" t="s">
        <v>4</v>
      </c>
      <c r="B127" s="647"/>
      <c r="C127" s="647"/>
      <c r="D127" s="647"/>
      <c r="E127" s="647"/>
      <c r="F127" s="647"/>
      <c r="G127" s="647"/>
      <c r="H127" s="647"/>
      <c r="I127" s="521">
        <f>SUM(I117:I126)</f>
        <v>0</v>
      </c>
      <c r="J127" s="546">
        <f t="shared" ref="J127:N127" si="26">SUM(J117:J126)</f>
        <v>0</v>
      </c>
      <c r="K127" s="530">
        <f t="shared" si="26"/>
        <v>0</v>
      </c>
      <c r="L127" s="535">
        <f t="shared" si="26"/>
        <v>0</v>
      </c>
      <c r="M127" s="525">
        <f t="shared" si="26"/>
        <v>0</v>
      </c>
      <c r="N127" s="538">
        <f t="shared" si="26"/>
        <v>0</v>
      </c>
    </row>
    <row r="128" spans="1:14" ht="15.75" customHeight="1" thickBot="1" x14ac:dyDescent="0.3">
      <c r="A128" s="633" t="s">
        <v>429</v>
      </c>
      <c r="B128" s="634"/>
      <c r="C128" s="634"/>
      <c r="D128" s="634"/>
      <c r="E128" s="634"/>
      <c r="F128" s="634"/>
      <c r="G128" s="634"/>
      <c r="H128" s="634"/>
      <c r="I128" s="634"/>
      <c r="J128" s="634"/>
      <c r="K128" s="634"/>
      <c r="L128" s="634"/>
      <c r="M128" s="634"/>
      <c r="N128" s="635"/>
    </row>
    <row r="129" spans="1:14" ht="26.25" thickBot="1" x14ac:dyDescent="0.3">
      <c r="A129" s="428" t="s">
        <v>418</v>
      </c>
      <c r="B129" s="416" t="s">
        <v>419</v>
      </c>
      <c r="C129" s="428" t="s">
        <v>420</v>
      </c>
      <c r="D129" s="416" t="s">
        <v>36</v>
      </c>
      <c r="E129" s="230" t="s">
        <v>533</v>
      </c>
      <c r="F129" s="297" t="s">
        <v>0</v>
      </c>
      <c r="G129" s="297" t="s">
        <v>2</v>
      </c>
      <c r="H129" s="297" t="s">
        <v>37</v>
      </c>
      <c r="I129" s="517" t="s">
        <v>5</v>
      </c>
      <c r="J129" s="542" t="s">
        <v>517</v>
      </c>
      <c r="K129" s="526" t="s">
        <v>518</v>
      </c>
      <c r="L129" s="531" t="s">
        <v>519</v>
      </c>
      <c r="M129" s="524" t="s">
        <v>520</v>
      </c>
      <c r="N129" s="536" t="s">
        <v>608</v>
      </c>
    </row>
    <row r="130" spans="1:14" x14ac:dyDescent="0.25">
      <c r="A130" s="231"/>
      <c r="B130" s="232"/>
      <c r="C130" s="233"/>
      <c r="D130" s="232"/>
      <c r="E130" s="232"/>
      <c r="F130" s="234"/>
      <c r="G130" s="235"/>
      <c r="H130" s="236"/>
      <c r="I130" s="518"/>
      <c r="J130" s="543"/>
      <c r="K130" s="527"/>
      <c r="L130" s="532"/>
      <c r="M130" s="539"/>
      <c r="N130" s="522">
        <f t="shared" ref="N130:N136" si="27">SUM(J130:M130)</f>
        <v>0</v>
      </c>
    </row>
    <row r="131" spans="1:14" x14ac:dyDescent="0.25">
      <c r="A131" s="237"/>
      <c r="B131" s="238"/>
      <c r="C131" s="239"/>
      <c r="D131" s="238"/>
      <c r="E131" s="238"/>
      <c r="F131" s="240"/>
      <c r="G131" s="241"/>
      <c r="H131" s="242"/>
      <c r="I131" s="519"/>
      <c r="J131" s="544"/>
      <c r="K131" s="528"/>
      <c r="L131" s="533"/>
      <c r="M131" s="540"/>
      <c r="N131" s="523">
        <f t="shared" si="27"/>
        <v>0</v>
      </c>
    </row>
    <row r="132" spans="1:14" x14ac:dyDescent="0.25">
      <c r="A132" s="237"/>
      <c r="B132" s="238"/>
      <c r="C132" s="239"/>
      <c r="D132" s="238"/>
      <c r="E132" s="238"/>
      <c r="F132" s="240"/>
      <c r="G132" s="241"/>
      <c r="H132" s="242"/>
      <c r="I132" s="519"/>
      <c r="J132" s="544"/>
      <c r="K132" s="528"/>
      <c r="L132" s="533"/>
      <c r="M132" s="540"/>
      <c r="N132" s="523">
        <f t="shared" si="27"/>
        <v>0</v>
      </c>
    </row>
    <row r="133" spans="1:14" x14ac:dyDescent="0.25">
      <c r="A133" s="237"/>
      <c r="B133" s="238"/>
      <c r="C133" s="239"/>
      <c r="D133" s="238"/>
      <c r="E133" s="238"/>
      <c r="F133" s="240"/>
      <c r="G133" s="241"/>
      <c r="H133" s="242"/>
      <c r="I133" s="519"/>
      <c r="J133" s="544"/>
      <c r="K133" s="528"/>
      <c r="L133" s="533"/>
      <c r="M133" s="540"/>
      <c r="N133" s="523">
        <f t="shared" si="27"/>
        <v>0</v>
      </c>
    </row>
    <row r="134" spans="1:14" x14ac:dyDescent="0.25">
      <c r="A134" s="237"/>
      <c r="B134" s="238"/>
      <c r="C134" s="239"/>
      <c r="D134" s="238"/>
      <c r="E134" s="238"/>
      <c r="F134" s="240"/>
      <c r="G134" s="241"/>
      <c r="H134" s="242"/>
      <c r="I134" s="519"/>
      <c r="J134" s="544"/>
      <c r="K134" s="528"/>
      <c r="L134" s="533"/>
      <c r="M134" s="540"/>
      <c r="N134" s="523">
        <f t="shared" si="27"/>
        <v>0</v>
      </c>
    </row>
    <row r="135" spans="1:14" x14ac:dyDescent="0.25">
      <c r="A135" s="237"/>
      <c r="B135" s="238"/>
      <c r="C135" s="239"/>
      <c r="D135" s="238"/>
      <c r="E135" s="238"/>
      <c r="F135" s="240"/>
      <c r="G135" s="241"/>
      <c r="H135" s="242"/>
      <c r="I135" s="519"/>
      <c r="J135" s="544"/>
      <c r="K135" s="528"/>
      <c r="L135" s="533"/>
      <c r="M135" s="540"/>
      <c r="N135" s="523">
        <f t="shared" si="27"/>
        <v>0</v>
      </c>
    </row>
    <row r="136" spans="1:14" x14ac:dyDescent="0.25">
      <c r="A136" s="237"/>
      <c r="B136" s="238"/>
      <c r="C136" s="239"/>
      <c r="D136" s="238"/>
      <c r="E136" s="238"/>
      <c r="F136" s="240"/>
      <c r="G136" s="241"/>
      <c r="H136" s="242"/>
      <c r="I136" s="519"/>
      <c r="J136" s="544"/>
      <c r="K136" s="528"/>
      <c r="L136" s="533"/>
      <c r="M136" s="540"/>
      <c r="N136" s="523">
        <f t="shared" si="27"/>
        <v>0</v>
      </c>
    </row>
    <row r="137" spans="1:14" x14ac:dyDescent="0.25">
      <c r="A137" s="237"/>
      <c r="B137" s="238"/>
      <c r="C137" s="239"/>
      <c r="D137" s="238"/>
      <c r="E137" s="238"/>
      <c r="F137" s="240"/>
      <c r="G137" s="241"/>
      <c r="H137" s="242"/>
      <c r="I137" s="519"/>
      <c r="J137" s="544"/>
      <c r="K137" s="528"/>
      <c r="L137" s="533"/>
      <c r="M137" s="540"/>
      <c r="N137" s="523">
        <f t="shared" ref="N137:N139" si="28">SUM(J137:M137)</f>
        <v>0</v>
      </c>
    </row>
    <row r="138" spans="1:14" x14ac:dyDescent="0.25">
      <c r="A138" s="237"/>
      <c r="B138" s="238"/>
      <c r="C138" s="239"/>
      <c r="D138" s="238"/>
      <c r="E138" s="238"/>
      <c r="F138" s="240"/>
      <c r="G138" s="241"/>
      <c r="H138" s="242"/>
      <c r="I138" s="519"/>
      <c r="J138" s="544"/>
      <c r="K138" s="528"/>
      <c r="L138" s="533"/>
      <c r="M138" s="540"/>
      <c r="N138" s="523">
        <f t="shared" si="28"/>
        <v>0</v>
      </c>
    </row>
    <row r="139" spans="1:14" ht="15.75" thickBot="1" x14ac:dyDescent="0.3">
      <c r="A139" s="243"/>
      <c r="B139" s="244"/>
      <c r="C139" s="245"/>
      <c r="D139" s="244"/>
      <c r="E139" s="244"/>
      <c r="F139" s="246"/>
      <c r="G139" s="247"/>
      <c r="H139" s="248"/>
      <c r="I139" s="520"/>
      <c r="J139" s="545"/>
      <c r="K139" s="529"/>
      <c r="L139" s="534"/>
      <c r="M139" s="541"/>
      <c r="N139" s="537">
        <f t="shared" si="28"/>
        <v>0</v>
      </c>
    </row>
    <row r="140" spans="1:14" ht="15.75" thickBot="1" x14ac:dyDescent="0.3">
      <c r="A140" s="646" t="s">
        <v>4</v>
      </c>
      <c r="B140" s="647"/>
      <c r="C140" s="647"/>
      <c r="D140" s="647"/>
      <c r="E140" s="647"/>
      <c r="F140" s="647"/>
      <c r="G140" s="647"/>
      <c r="H140" s="647"/>
      <c r="I140" s="521">
        <f>SUM(I130:I139)</f>
        <v>0</v>
      </c>
      <c r="J140" s="546">
        <f t="shared" ref="J140:N140" si="29">SUM(J130:J139)</f>
        <v>0</v>
      </c>
      <c r="K140" s="530">
        <f t="shared" si="29"/>
        <v>0</v>
      </c>
      <c r="L140" s="535">
        <f t="shared" si="29"/>
        <v>0</v>
      </c>
      <c r="M140" s="525">
        <f t="shared" si="29"/>
        <v>0</v>
      </c>
      <c r="N140" s="538">
        <f t="shared" si="29"/>
        <v>0</v>
      </c>
    </row>
    <row r="141" spans="1:14" ht="15.75" customHeight="1" thickBot="1" x14ac:dyDescent="0.3">
      <c r="A141" s="633" t="s">
        <v>430</v>
      </c>
      <c r="B141" s="634"/>
      <c r="C141" s="634"/>
      <c r="D141" s="634"/>
      <c r="E141" s="634"/>
      <c r="F141" s="634"/>
      <c r="G141" s="634"/>
      <c r="H141" s="634"/>
      <c r="I141" s="634"/>
      <c r="J141" s="634"/>
      <c r="K141" s="634"/>
      <c r="L141" s="634"/>
      <c r="M141" s="634"/>
      <c r="N141" s="635"/>
    </row>
    <row r="142" spans="1:14" ht="26.25" thickBot="1" x14ac:dyDescent="0.3">
      <c r="A142" s="427" t="s">
        <v>418</v>
      </c>
      <c r="B142" s="415" t="s">
        <v>419</v>
      </c>
      <c r="C142" s="427" t="s">
        <v>420</v>
      </c>
      <c r="D142" s="415" t="s">
        <v>36</v>
      </c>
      <c r="E142" s="230" t="s">
        <v>533</v>
      </c>
      <c r="F142" s="229" t="s">
        <v>0</v>
      </c>
      <c r="G142" s="229" t="s">
        <v>2</v>
      </c>
      <c r="H142" s="229" t="s">
        <v>37</v>
      </c>
      <c r="I142" s="517" t="s">
        <v>5</v>
      </c>
      <c r="J142" s="542" t="s">
        <v>517</v>
      </c>
      <c r="K142" s="526" t="s">
        <v>518</v>
      </c>
      <c r="L142" s="531" t="s">
        <v>519</v>
      </c>
      <c r="M142" s="524" t="s">
        <v>520</v>
      </c>
      <c r="N142" s="536" t="s">
        <v>608</v>
      </c>
    </row>
    <row r="143" spans="1:14" x14ac:dyDescent="0.25">
      <c r="A143" s="231"/>
      <c r="B143" s="232"/>
      <c r="C143" s="233"/>
      <c r="D143" s="232"/>
      <c r="E143" s="232"/>
      <c r="F143" s="234"/>
      <c r="G143" s="235"/>
      <c r="H143" s="236"/>
      <c r="I143" s="518"/>
      <c r="J143" s="543"/>
      <c r="K143" s="527"/>
      <c r="L143" s="532"/>
      <c r="M143" s="539"/>
      <c r="N143" s="522">
        <f t="shared" ref="N143:N149" si="30">SUM(J143:M143)</f>
        <v>0</v>
      </c>
    </row>
    <row r="144" spans="1:14" x14ac:dyDescent="0.25">
      <c r="A144" s="237"/>
      <c r="B144" s="238"/>
      <c r="C144" s="239"/>
      <c r="D144" s="238"/>
      <c r="E144" s="238"/>
      <c r="F144" s="240"/>
      <c r="G144" s="241"/>
      <c r="H144" s="242"/>
      <c r="I144" s="519"/>
      <c r="J144" s="544"/>
      <c r="K144" s="528"/>
      <c r="L144" s="533"/>
      <c r="M144" s="540"/>
      <c r="N144" s="523">
        <f t="shared" si="30"/>
        <v>0</v>
      </c>
    </row>
    <row r="145" spans="1:14" x14ac:dyDescent="0.25">
      <c r="A145" s="237"/>
      <c r="B145" s="238"/>
      <c r="C145" s="239"/>
      <c r="D145" s="238"/>
      <c r="E145" s="238"/>
      <c r="F145" s="240"/>
      <c r="G145" s="241"/>
      <c r="H145" s="242"/>
      <c r="I145" s="519"/>
      <c r="J145" s="544"/>
      <c r="K145" s="528"/>
      <c r="L145" s="533"/>
      <c r="M145" s="540"/>
      <c r="N145" s="523">
        <f t="shared" si="30"/>
        <v>0</v>
      </c>
    </row>
    <row r="146" spans="1:14" x14ac:dyDescent="0.25">
      <c r="A146" s="237"/>
      <c r="B146" s="238"/>
      <c r="C146" s="239"/>
      <c r="D146" s="238"/>
      <c r="E146" s="238"/>
      <c r="F146" s="240"/>
      <c r="G146" s="241"/>
      <c r="H146" s="242"/>
      <c r="I146" s="519"/>
      <c r="J146" s="544"/>
      <c r="K146" s="528"/>
      <c r="L146" s="533"/>
      <c r="M146" s="540"/>
      <c r="N146" s="523">
        <f t="shared" si="30"/>
        <v>0</v>
      </c>
    </row>
    <row r="147" spans="1:14" x14ac:dyDescent="0.25">
      <c r="A147" s="237"/>
      <c r="B147" s="238"/>
      <c r="C147" s="239"/>
      <c r="D147" s="238"/>
      <c r="E147" s="238"/>
      <c r="F147" s="240"/>
      <c r="G147" s="241"/>
      <c r="H147" s="242"/>
      <c r="I147" s="519"/>
      <c r="J147" s="544"/>
      <c r="K147" s="528"/>
      <c r="L147" s="533"/>
      <c r="M147" s="540"/>
      <c r="N147" s="523">
        <f t="shared" si="30"/>
        <v>0</v>
      </c>
    </row>
    <row r="148" spans="1:14" x14ac:dyDescent="0.25">
      <c r="A148" s="237"/>
      <c r="B148" s="238"/>
      <c r="C148" s="239"/>
      <c r="D148" s="238"/>
      <c r="E148" s="238"/>
      <c r="F148" s="240"/>
      <c r="G148" s="241"/>
      <c r="H148" s="242"/>
      <c r="I148" s="519"/>
      <c r="J148" s="544"/>
      <c r="K148" s="528"/>
      <c r="L148" s="533"/>
      <c r="M148" s="540"/>
      <c r="N148" s="523">
        <f t="shared" si="30"/>
        <v>0</v>
      </c>
    </row>
    <row r="149" spans="1:14" x14ac:dyDescent="0.25">
      <c r="A149" s="237"/>
      <c r="B149" s="238"/>
      <c r="C149" s="239"/>
      <c r="D149" s="238"/>
      <c r="E149" s="238"/>
      <c r="F149" s="240"/>
      <c r="G149" s="241"/>
      <c r="H149" s="242"/>
      <c r="I149" s="519"/>
      <c r="J149" s="544"/>
      <c r="K149" s="528"/>
      <c r="L149" s="533"/>
      <c r="M149" s="540"/>
      <c r="N149" s="523">
        <f t="shared" si="30"/>
        <v>0</v>
      </c>
    </row>
    <row r="150" spans="1:14" x14ac:dyDescent="0.25">
      <c r="A150" s="237"/>
      <c r="B150" s="238"/>
      <c r="C150" s="239"/>
      <c r="D150" s="238"/>
      <c r="E150" s="238"/>
      <c r="F150" s="240"/>
      <c r="G150" s="241"/>
      <c r="H150" s="242"/>
      <c r="I150" s="519"/>
      <c r="J150" s="544"/>
      <c r="K150" s="528"/>
      <c r="L150" s="533"/>
      <c r="M150" s="540"/>
      <c r="N150" s="523">
        <f t="shared" ref="N150:N152" si="31">SUM(J150:M150)</f>
        <v>0</v>
      </c>
    </row>
    <row r="151" spans="1:14" x14ac:dyDescent="0.25">
      <c r="A151" s="237"/>
      <c r="B151" s="238"/>
      <c r="C151" s="239"/>
      <c r="D151" s="238"/>
      <c r="E151" s="238"/>
      <c r="F151" s="240"/>
      <c r="G151" s="241"/>
      <c r="H151" s="242"/>
      <c r="I151" s="519"/>
      <c r="J151" s="544"/>
      <c r="K151" s="528"/>
      <c r="L151" s="533"/>
      <c r="M151" s="540"/>
      <c r="N151" s="523">
        <f t="shared" si="31"/>
        <v>0</v>
      </c>
    </row>
    <row r="152" spans="1:14" ht="15.75" thickBot="1" x14ac:dyDescent="0.3">
      <c r="A152" s="243"/>
      <c r="B152" s="244"/>
      <c r="C152" s="245"/>
      <c r="D152" s="244"/>
      <c r="E152" s="244"/>
      <c r="F152" s="246"/>
      <c r="G152" s="247"/>
      <c r="H152" s="248"/>
      <c r="I152" s="520"/>
      <c r="J152" s="545"/>
      <c r="K152" s="529"/>
      <c r="L152" s="534"/>
      <c r="M152" s="541"/>
      <c r="N152" s="537">
        <f t="shared" si="31"/>
        <v>0</v>
      </c>
    </row>
    <row r="153" spans="1:14" ht="15.75" thickBot="1" x14ac:dyDescent="0.3">
      <c r="A153" s="646" t="s">
        <v>4</v>
      </c>
      <c r="B153" s="647"/>
      <c r="C153" s="647"/>
      <c r="D153" s="647"/>
      <c r="E153" s="647"/>
      <c r="F153" s="647"/>
      <c r="G153" s="647"/>
      <c r="H153" s="647"/>
      <c r="I153" s="521">
        <f>SUM(I143:I152)</f>
        <v>0</v>
      </c>
      <c r="J153" s="546">
        <f t="shared" ref="J153:N153" si="32">SUM(J143:J152)</f>
        <v>0</v>
      </c>
      <c r="K153" s="530">
        <f t="shared" si="32"/>
        <v>0</v>
      </c>
      <c r="L153" s="535">
        <f t="shared" si="32"/>
        <v>0</v>
      </c>
      <c r="M153" s="525">
        <f t="shared" si="32"/>
        <v>0</v>
      </c>
      <c r="N153" s="538">
        <f t="shared" si="32"/>
        <v>0</v>
      </c>
    </row>
    <row r="154" spans="1:14" ht="15.75" customHeight="1" thickBot="1" x14ac:dyDescent="0.3">
      <c r="A154" s="633" t="s">
        <v>431</v>
      </c>
      <c r="B154" s="634"/>
      <c r="C154" s="634"/>
      <c r="D154" s="634"/>
      <c r="E154" s="634"/>
      <c r="F154" s="634"/>
      <c r="G154" s="634"/>
      <c r="H154" s="634"/>
      <c r="I154" s="634"/>
      <c r="J154" s="634"/>
      <c r="K154" s="634"/>
      <c r="L154" s="634"/>
      <c r="M154" s="634"/>
      <c r="N154" s="635"/>
    </row>
    <row r="155" spans="1:14" ht="26.25" thickBot="1" x14ac:dyDescent="0.3">
      <c r="A155" s="427" t="s">
        <v>418</v>
      </c>
      <c r="B155" s="415" t="s">
        <v>419</v>
      </c>
      <c r="C155" s="427" t="s">
        <v>420</v>
      </c>
      <c r="D155" s="415" t="s">
        <v>36</v>
      </c>
      <c r="E155" s="230" t="s">
        <v>533</v>
      </c>
      <c r="F155" s="229" t="s">
        <v>0</v>
      </c>
      <c r="G155" s="229" t="s">
        <v>2</v>
      </c>
      <c r="H155" s="229" t="s">
        <v>37</v>
      </c>
      <c r="I155" s="517" t="s">
        <v>5</v>
      </c>
      <c r="J155" s="542" t="s">
        <v>517</v>
      </c>
      <c r="K155" s="526" t="s">
        <v>518</v>
      </c>
      <c r="L155" s="531" t="s">
        <v>519</v>
      </c>
      <c r="M155" s="524" t="s">
        <v>520</v>
      </c>
      <c r="N155" s="536" t="s">
        <v>608</v>
      </c>
    </row>
    <row r="156" spans="1:14" x14ac:dyDescent="0.25">
      <c r="A156" s="231"/>
      <c r="B156" s="232"/>
      <c r="C156" s="233"/>
      <c r="D156" s="232"/>
      <c r="E156" s="232"/>
      <c r="F156" s="234"/>
      <c r="G156" s="235"/>
      <c r="H156" s="236"/>
      <c r="I156" s="518"/>
      <c r="J156" s="543"/>
      <c r="K156" s="527"/>
      <c r="L156" s="532"/>
      <c r="M156" s="539"/>
      <c r="N156" s="522">
        <f t="shared" ref="N156:N162" si="33">SUM(J156:M156)</f>
        <v>0</v>
      </c>
    </row>
    <row r="157" spans="1:14" x14ac:dyDescent="0.25">
      <c r="A157" s="237"/>
      <c r="B157" s="238"/>
      <c r="C157" s="239"/>
      <c r="D157" s="238"/>
      <c r="E157" s="238"/>
      <c r="F157" s="240"/>
      <c r="G157" s="241"/>
      <c r="H157" s="242"/>
      <c r="I157" s="519"/>
      <c r="J157" s="544"/>
      <c r="K157" s="528"/>
      <c r="L157" s="533"/>
      <c r="M157" s="540"/>
      <c r="N157" s="523">
        <f t="shared" si="33"/>
        <v>0</v>
      </c>
    </row>
    <row r="158" spans="1:14" x14ac:dyDescent="0.25">
      <c r="A158" s="237"/>
      <c r="B158" s="238"/>
      <c r="C158" s="239"/>
      <c r="D158" s="238"/>
      <c r="E158" s="238"/>
      <c r="F158" s="240"/>
      <c r="G158" s="241"/>
      <c r="H158" s="242"/>
      <c r="I158" s="519"/>
      <c r="J158" s="544"/>
      <c r="K158" s="528"/>
      <c r="L158" s="533"/>
      <c r="M158" s="540"/>
      <c r="N158" s="523">
        <f t="shared" si="33"/>
        <v>0</v>
      </c>
    </row>
    <row r="159" spans="1:14" x14ac:dyDescent="0.25">
      <c r="A159" s="237"/>
      <c r="B159" s="238"/>
      <c r="C159" s="239"/>
      <c r="D159" s="238"/>
      <c r="E159" s="238"/>
      <c r="F159" s="240"/>
      <c r="G159" s="241"/>
      <c r="H159" s="242"/>
      <c r="I159" s="519"/>
      <c r="J159" s="544"/>
      <c r="K159" s="528"/>
      <c r="L159" s="533"/>
      <c r="M159" s="540"/>
      <c r="N159" s="523">
        <f t="shared" si="33"/>
        <v>0</v>
      </c>
    </row>
    <row r="160" spans="1:14" x14ac:dyDescent="0.25">
      <c r="A160" s="237"/>
      <c r="B160" s="238"/>
      <c r="C160" s="239"/>
      <c r="D160" s="238"/>
      <c r="E160" s="238"/>
      <c r="F160" s="240"/>
      <c r="G160" s="241"/>
      <c r="H160" s="242"/>
      <c r="I160" s="519"/>
      <c r="J160" s="544"/>
      <c r="K160" s="528"/>
      <c r="L160" s="533"/>
      <c r="M160" s="540"/>
      <c r="N160" s="523">
        <f t="shared" si="33"/>
        <v>0</v>
      </c>
    </row>
    <row r="161" spans="1:14" x14ac:dyDescent="0.25">
      <c r="A161" s="237"/>
      <c r="B161" s="238"/>
      <c r="C161" s="239"/>
      <c r="D161" s="238"/>
      <c r="E161" s="238"/>
      <c r="F161" s="240"/>
      <c r="G161" s="241"/>
      <c r="H161" s="242"/>
      <c r="I161" s="519"/>
      <c r="J161" s="544"/>
      <c r="K161" s="528"/>
      <c r="L161" s="533"/>
      <c r="M161" s="540"/>
      <c r="N161" s="523">
        <f t="shared" si="33"/>
        <v>0</v>
      </c>
    </row>
    <row r="162" spans="1:14" x14ac:dyDescent="0.25">
      <c r="A162" s="237"/>
      <c r="B162" s="238"/>
      <c r="C162" s="239"/>
      <c r="D162" s="238"/>
      <c r="E162" s="238"/>
      <c r="F162" s="240"/>
      <c r="G162" s="241"/>
      <c r="H162" s="242"/>
      <c r="I162" s="519"/>
      <c r="J162" s="544"/>
      <c r="K162" s="528"/>
      <c r="L162" s="533"/>
      <c r="M162" s="540"/>
      <c r="N162" s="523">
        <f t="shared" si="33"/>
        <v>0</v>
      </c>
    </row>
    <row r="163" spans="1:14" x14ac:dyDescent="0.25">
      <c r="A163" s="237"/>
      <c r="B163" s="238"/>
      <c r="C163" s="239"/>
      <c r="D163" s="238"/>
      <c r="E163" s="238"/>
      <c r="F163" s="240"/>
      <c r="G163" s="241"/>
      <c r="H163" s="242"/>
      <c r="I163" s="519"/>
      <c r="J163" s="544"/>
      <c r="K163" s="528"/>
      <c r="L163" s="533"/>
      <c r="M163" s="540"/>
      <c r="N163" s="523">
        <f t="shared" ref="N163:N165" si="34">SUM(J163:M163)</f>
        <v>0</v>
      </c>
    </row>
    <row r="164" spans="1:14" x14ac:dyDescent="0.25">
      <c r="A164" s="237"/>
      <c r="B164" s="238"/>
      <c r="C164" s="239"/>
      <c r="D164" s="238"/>
      <c r="E164" s="238"/>
      <c r="F164" s="240"/>
      <c r="G164" s="241"/>
      <c r="H164" s="242"/>
      <c r="I164" s="519"/>
      <c r="J164" s="544"/>
      <c r="K164" s="528"/>
      <c r="L164" s="533"/>
      <c r="M164" s="540"/>
      <c r="N164" s="523">
        <f t="shared" si="34"/>
        <v>0</v>
      </c>
    </row>
    <row r="165" spans="1:14" ht="15.75" thickBot="1" x14ac:dyDescent="0.3">
      <c r="A165" s="243"/>
      <c r="B165" s="244"/>
      <c r="C165" s="245"/>
      <c r="D165" s="244"/>
      <c r="E165" s="244"/>
      <c r="F165" s="246"/>
      <c r="G165" s="247"/>
      <c r="H165" s="248"/>
      <c r="I165" s="520"/>
      <c r="J165" s="545"/>
      <c r="K165" s="529"/>
      <c r="L165" s="534"/>
      <c r="M165" s="541"/>
      <c r="N165" s="537">
        <f t="shared" si="34"/>
        <v>0</v>
      </c>
    </row>
    <row r="166" spans="1:14" ht="15.75" thickBot="1" x14ac:dyDescent="0.3">
      <c r="A166" s="646" t="s">
        <v>4</v>
      </c>
      <c r="B166" s="647"/>
      <c r="C166" s="647"/>
      <c r="D166" s="647"/>
      <c r="E166" s="647"/>
      <c r="F166" s="647"/>
      <c r="G166" s="647"/>
      <c r="H166" s="647"/>
      <c r="I166" s="521">
        <f>SUM(I156:I165)</f>
        <v>0</v>
      </c>
      <c r="J166" s="546">
        <f t="shared" ref="J166:N166" si="35">SUM(J156:J165)</f>
        <v>0</v>
      </c>
      <c r="K166" s="530">
        <f t="shared" si="35"/>
        <v>0</v>
      </c>
      <c r="L166" s="535">
        <f t="shared" si="35"/>
        <v>0</v>
      </c>
      <c r="M166" s="525">
        <f t="shared" si="35"/>
        <v>0</v>
      </c>
      <c r="N166" s="538">
        <f t="shared" si="35"/>
        <v>0</v>
      </c>
    </row>
    <row r="167" spans="1:14" ht="15.75" customHeight="1" thickBot="1" x14ac:dyDescent="0.3">
      <c r="A167" s="633" t="s">
        <v>432</v>
      </c>
      <c r="B167" s="634"/>
      <c r="C167" s="634"/>
      <c r="D167" s="634"/>
      <c r="E167" s="634"/>
      <c r="F167" s="634"/>
      <c r="G167" s="634"/>
      <c r="H167" s="634"/>
      <c r="I167" s="634"/>
      <c r="J167" s="634"/>
      <c r="K167" s="634"/>
      <c r="L167" s="634"/>
      <c r="M167" s="634"/>
      <c r="N167" s="635"/>
    </row>
    <row r="168" spans="1:14" ht="26.25" thickBot="1" x14ac:dyDescent="0.3">
      <c r="A168" s="427" t="s">
        <v>418</v>
      </c>
      <c r="B168" s="415" t="s">
        <v>419</v>
      </c>
      <c r="C168" s="427" t="s">
        <v>420</v>
      </c>
      <c r="D168" s="415" t="s">
        <v>36</v>
      </c>
      <c r="E168" s="230" t="s">
        <v>533</v>
      </c>
      <c r="F168" s="229" t="s">
        <v>0</v>
      </c>
      <c r="G168" s="229" t="s">
        <v>2</v>
      </c>
      <c r="H168" s="229" t="s">
        <v>37</v>
      </c>
      <c r="I168" s="517" t="s">
        <v>5</v>
      </c>
      <c r="J168" s="542" t="s">
        <v>517</v>
      </c>
      <c r="K168" s="526" t="s">
        <v>518</v>
      </c>
      <c r="L168" s="531" t="s">
        <v>519</v>
      </c>
      <c r="M168" s="524" t="s">
        <v>520</v>
      </c>
      <c r="N168" s="536" t="s">
        <v>608</v>
      </c>
    </row>
    <row r="169" spans="1:14" x14ac:dyDescent="0.25">
      <c r="A169" s="231"/>
      <c r="B169" s="232"/>
      <c r="C169" s="233"/>
      <c r="D169" s="232"/>
      <c r="E169" s="232"/>
      <c r="F169" s="234"/>
      <c r="G169" s="235"/>
      <c r="H169" s="236"/>
      <c r="I169" s="518"/>
      <c r="J169" s="543"/>
      <c r="K169" s="527"/>
      <c r="L169" s="532"/>
      <c r="M169" s="539"/>
      <c r="N169" s="522">
        <f t="shared" ref="N169:N175" si="36">SUM(J169:M169)</f>
        <v>0</v>
      </c>
    </row>
    <row r="170" spans="1:14" x14ac:dyDescent="0.25">
      <c r="A170" s="237"/>
      <c r="B170" s="238"/>
      <c r="C170" s="239"/>
      <c r="D170" s="238"/>
      <c r="E170" s="238"/>
      <c r="F170" s="240"/>
      <c r="G170" s="241"/>
      <c r="H170" s="242"/>
      <c r="I170" s="519"/>
      <c r="J170" s="544"/>
      <c r="K170" s="528"/>
      <c r="L170" s="533"/>
      <c r="M170" s="540"/>
      <c r="N170" s="523">
        <f t="shared" si="36"/>
        <v>0</v>
      </c>
    </row>
    <row r="171" spans="1:14" x14ac:dyDescent="0.25">
      <c r="A171" s="237"/>
      <c r="B171" s="238"/>
      <c r="C171" s="239"/>
      <c r="D171" s="238"/>
      <c r="E171" s="238"/>
      <c r="F171" s="240"/>
      <c r="G171" s="241"/>
      <c r="H171" s="242"/>
      <c r="I171" s="519"/>
      <c r="J171" s="544"/>
      <c r="K171" s="528"/>
      <c r="L171" s="533"/>
      <c r="M171" s="540"/>
      <c r="N171" s="523">
        <f t="shared" si="36"/>
        <v>0</v>
      </c>
    </row>
    <row r="172" spans="1:14" x14ac:dyDescent="0.25">
      <c r="A172" s="237"/>
      <c r="B172" s="238"/>
      <c r="C172" s="239"/>
      <c r="D172" s="238"/>
      <c r="E172" s="238"/>
      <c r="F172" s="240"/>
      <c r="G172" s="241"/>
      <c r="H172" s="242"/>
      <c r="I172" s="519"/>
      <c r="J172" s="544"/>
      <c r="K172" s="528"/>
      <c r="L172" s="533"/>
      <c r="M172" s="540"/>
      <c r="N172" s="523">
        <f t="shared" si="36"/>
        <v>0</v>
      </c>
    </row>
    <row r="173" spans="1:14" x14ac:dyDescent="0.25">
      <c r="A173" s="237"/>
      <c r="B173" s="238"/>
      <c r="C173" s="239"/>
      <c r="D173" s="238"/>
      <c r="E173" s="238"/>
      <c r="F173" s="240"/>
      <c r="G173" s="241"/>
      <c r="H173" s="242"/>
      <c r="I173" s="519"/>
      <c r="J173" s="544"/>
      <c r="K173" s="528"/>
      <c r="L173" s="533"/>
      <c r="M173" s="540"/>
      <c r="N173" s="523">
        <f t="shared" si="36"/>
        <v>0</v>
      </c>
    </row>
    <row r="174" spans="1:14" x14ac:dyDescent="0.25">
      <c r="A174" s="237"/>
      <c r="B174" s="238"/>
      <c r="C174" s="239"/>
      <c r="D174" s="238"/>
      <c r="E174" s="238"/>
      <c r="F174" s="240"/>
      <c r="G174" s="241"/>
      <c r="H174" s="242"/>
      <c r="I174" s="519"/>
      <c r="J174" s="544"/>
      <c r="K174" s="528"/>
      <c r="L174" s="533"/>
      <c r="M174" s="540"/>
      <c r="N174" s="523">
        <f t="shared" si="36"/>
        <v>0</v>
      </c>
    </row>
    <row r="175" spans="1:14" x14ac:dyDescent="0.25">
      <c r="A175" s="237"/>
      <c r="B175" s="238"/>
      <c r="C175" s="239"/>
      <c r="D175" s="238"/>
      <c r="E175" s="238"/>
      <c r="F175" s="240"/>
      <c r="G175" s="241"/>
      <c r="H175" s="242"/>
      <c r="I175" s="519"/>
      <c r="J175" s="544"/>
      <c r="K175" s="528"/>
      <c r="L175" s="533"/>
      <c r="M175" s="540"/>
      <c r="N175" s="523">
        <f t="shared" si="36"/>
        <v>0</v>
      </c>
    </row>
    <row r="176" spans="1:14" x14ac:dyDescent="0.25">
      <c r="A176" s="237"/>
      <c r="B176" s="238"/>
      <c r="C176" s="239"/>
      <c r="D176" s="238"/>
      <c r="E176" s="238"/>
      <c r="F176" s="240"/>
      <c r="G176" s="241"/>
      <c r="H176" s="242"/>
      <c r="I176" s="519"/>
      <c r="J176" s="544"/>
      <c r="K176" s="528"/>
      <c r="L176" s="533"/>
      <c r="M176" s="540"/>
      <c r="N176" s="523">
        <f t="shared" ref="N176:N178" si="37">SUM(J176:M176)</f>
        <v>0</v>
      </c>
    </row>
    <row r="177" spans="1:14" x14ac:dyDescent="0.25">
      <c r="A177" s="237"/>
      <c r="B177" s="238"/>
      <c r="C177" s="239"/>
      <c r="D177" s="238"/>
      <c r="E177" s="238"/>
      <c r="F177" s="240"/>
      <c r="G177" s="241"/>
      <c r="H177" s="242"/>
      <c r="I177" s="519"/>
      <c r="J177" s="544"/>
      <c r="K177" s="528"/>
      <c r="L177" s="533"/>
      <c r="M177" s="540"/>
      <c r="N177" s="523">
        <f t="shared" si="37"/>
        <v>0</v>
      </c>
    </row>
    <row r="178" spans="1:14" ht="15.75" thickBot="1" x14ac:dyDescent="0.3">
      <c r="A178" s="243"/>
      <c r="B178" s="244"/>
      <c r="C178" s="245"/>
      <c r="D178" s="244"/>
      <c r="E178" s="244"/>
      <c r="F178" s="246"/>
      <c r="G178" s="247"/>
      <c r="H178" s="248"/>
      <c r="I178" s="520"/>
      <c r="J178" s="545"/>
      <c r="K178" s="529"/>
      <c r="L178" s="534"/>
      <c r="M178" s="541"/>
      <c r="N178" s="537">
        <f t="shared" si="37"/>
        <v>0</v>
      </c>
    </row>
    <row r="179" spans="1:14" ht="15.75" thickBot="1" x14ac:dyDescent="0.3">
      <c r="A179" s="646" t="s">
        <v>4</v>
      </c>
      <c r="B179" s="647"/>
      <c r="C179" s="647"/>
      <c r="D179" s="647"/>
      <c r="E179" s="647"/>
      <c r="F179" s="647"/>
      <c r="G179" s="647"/>
      <c r="H179" s="647"/>
      <c r="I179" s="521">
        <f>SUM(I169:I178)</f>
        <v>0</v>
      </c>
      <c r="J179" s="546">
        <f t="shared" ref="J179:N179" si="38">SUM(J169:J178)</f>
        <v>0</v>
      </c>
      <c r="K179" s="530">
        <f t="shared" si="38"/>
        <v>0</v>
      </c>
      <c r="L179" s="535">
        <f t="shared" si="38"/>
        <v>0</v>
      </c>
      <c r="M179" s="525">
        <f t="shared" si="38"/>
        <v>0</v>
      </c>
      <c r="N179" s="538">
        <f t="shared" si="38"/>
        <v>0</v>
      </c>
    </row>
    <row r="180" spans="1:14" ht="15.75" customHeight="1" thickBot="1" x14ac:dyDescent="0.3">
      <c r="A180" s="633" t="s">
        <v>433</v>
      </c>
      <c r="B180" s="634"/>
      <c r="C180" s="634"/>
      <c r="D180" s="634"/>
      <c r="E180" s="634"/>
      <c r="F180" s="634"/>
      <c r="G180" s="634"/>
      <c r="H180" s="634"/>
      <c r="I180" s="634"/>
      <c r="J180" s="634"/>
      <c r="K180" s="634"/>
      <c r="L180" s="634"/>
      <c r="M180" s="634"/>
      <c r="N180" s="635"/>
    </row>
    <row r="181" spans="1:14" ht="26.25" thickBot="1" x14ac:dyDescent="0.3">
      <c r="A181" s="427" t="s">
        <v>418</v>
      </c>
      <c r="B181" s="415" t="s">
        <v>419</v>
      </c>
      <c r="C181" s="427" t="s">
        <v>420</v>
      </c>
      <c r="D181" s="415" t="s">
        <v>36</v>
      </c>
      <c r="E181" s="230" t="s">
        <v>533</v>
      </c>
      <c r="F181" s="229" t="s">
        <v>0</v>
      </c>
      <c r="G181" s="229" t="s">
        <v>2</v>
      </c>
      <c r="H181" s="229" t="s">
        <v>37</v>
      </c>
      <c r="I181" s="517" t="s">
        <v>5</v>
      </c>
      <c r="J181" s="542" t="s">
        <v>517</v>
      </c>
      <c r="K181" s="526" t="s">
        <v>518</v>
      </c>
      <c r="L181" s="531" t="s">
        <v>519</v>
      </c>
      <c r="M181" s="524" t="s">
        <v>520</v>
      </c>
      <c r="N181" s="536" t="s">
        <v>608</v>
      </c>
    </row>
    <row r="182" spans="1:14" x14ac:dyDescent="0.25">
      <c r="A182" s="231"/>
      <c r="B182" s="232"/>
      <c r="C182" s="233"/>
      <c r="D182" s="232"/>
      <c r="E182" s="232"/>
      <c r="F182" s="234"/>
      <c r="G182" s="235"/>
      <c r="H182" s="236"/>
      <c r="I182" s="518"/>
      <c r="J182" s="543"/>
      <c r="K182" s="527"/>
      <c r="L182" s="532"/>
      <c r="M182" s="539"/>
      <c r="N182" s="522">
        <f t="shared" ref="N182:N188" si="39">SUM(J182:M182)</f>
        <v>0</v>
      </c>
    </row>
    <row r="183" spans="1:14" x14ac:dyDescent="0.25">
      <c r="A183" s="237"/>
      <c r="B183" s="238"/>
      <c r="C183" s="239"/>
      <c r="D183" s="238"/>
      <c r="E183" s="238"/>
      <c r="F183" s="240"/>
      <c r="G183" s="241"/>
      <c r="H183" s="242"/>
      <c r="I183" s="519"/>
      <c r="J183" s="544"/>
      <c r="K183" s="528"/>
      <c r="L183" s="533"/>
      <c r="M183" s="540"/>
      <c r="N183" s="523">
        <f t="shared" si="39"/>
        <v>0</v>
      </c>
    </row>
    <row r="184" spans="1:14" x14ac:dyDescent="0.25">
      <c r="A184" s="237"/>
      <c r="B184" s="238"/>
      <c r="C184" s="239"/>
      <c r="D184" s="238"/>
      <c r="E184" s="238"/>
      <c r="F184" s="240"/>
      <c r="G184" s="241"/>
      <c r="H184" s="242"/>
      <c r="I184" s="519"/>
      <c r="J184" s="544"/>
      <c r="K184" s="528"/>
      <c r="L184" s="533"/>
      <c r="M184" s="540"/>
      <c r="N184" s="523">
        <f t="shared" si="39"/>
        <v>0</v>
      </c>
    </row>
    <row r="185" spans="1:14" x14ac:dyDescent="0.25">
      <c r="A185" s="237"/>
      <c r="B185" s="238"/>
      <c r="C185" s="239"/>
      <c r="D185" s="238"/>
      <c r="E185" s="238"/>
      <c r="F185" s="240"/>
      <c r="G185" s="241"/>
      <c r="H185" s="242"/>
      <c r="I185" s="519"/>
      <c r="J185" s="544"/>
      <c r="K185" s="528"/>
      <c r="L185" s="533"/>
      <c r="M185" s="540"/>
      <c r="N185" s="523">
        <f t="shared" si="39"/>
        <v>0</v>
      </c>
    </row>
    <row r="186" spans="1:14" x14ac:dyDescent="0.25">
      <c r="A186" s="237"/>
      <c r="B186" s="238"/>
      <c r="C186" s="239"/>
      <c r="D186" s="238"/>
      <c r="E186" s="238"/>
      <c r="F186" s="240"/>
      <c r="G186" s="241"/>
      <c r="H186" s="242"/>
      <c r="I186" s="519"/>
      <c r="J186" s="544"/>
      <c r="K186" s="528"/>
      <c r="L186" s="533"/>
      <c r="M186" s="540"/>
      <c r="N186" s="523">
        <f t="shared" si="39"/>
        <v>0</v>
      </c>
    </row>
    <row r="187" spans="1:14" x14ac:dyDescent="0.25">
      <c r="A187" s="237"/>
      <c r="B187" s="238"/>
      <c r="C187" s="239"/>
      <c r="D187" s="238"/>
      <c r="E187" s="238"/>
      <c r="F187" s="240"/>
      <c r="G187" s="241"/>
      <c r="H187" s="242"/>
      <c r="I187" s="519"/>
      <c r="J187" s="544"/>
      <c r="K187" s="528"/>
      <c r="L187" s="533"/>
      <c r="M187" s="540"/>
      <c r="N187" s="523">
        <f t="shared" si="39"/>
        <v>0</v>
      </c>
    </row>
    <row r="188" spans="1:14" x14ac:dyDescent="0.25">
      <c r="A188" s="237"/>
      <c r="B188" s="238"/>
      <c r="C188" s="239"/>
      <c r="D188" s="238"/>
      <c r="E188" s="238"/>
      <c r="F188" s="240"/>
      <c r="G188" s="241"/>
      <c r="H188" s="242"/>
      <c r="I188" s="519"/>
      <c r="J188" s="544"/>
      <c r="K188" s="528"/>
      <c r="L188" s="533"/>
      <c r="M188" s="540"/>
      <c r="N188" s="523">
        <f t="shared" si="39"/>
        <v>0</v>
      </c>
    </row>
    <row r="189" spans="1:14" x14ac:dyDescent="0.25">
      <c r="A189" s="237"/>
      <c r="B189" s="238"/>
      <c r="C189" s="239"/>
      <c r="D189" s="238"/>
      <c r="E189" s="238"/>
      <c r="F189" s="240"/>
      <c r="G189" s="241"/>
      <c r="H189" s="242"/>
      <c r="I189" s="519"/>
      <c r="J189" s="544"/>
      <c r="K189" s="528"/>
      <c r="L189" s="533"/>
      <c r="M189" s="540"/>
      <c r="N189" s="523">
        <f t="shared" ref="N189:N191" si="40">SUM(J189:M189)</f>
        <v>0</v>
      </c>
    </row>
    <row r="190" spans="1:14" x14ac:dyDescent="0.25">
      <c r="A190" s="237"/>
      <c r="B190" s="238"/>
      <c r="C190" s="239"/>
      <c r="D190" s="238"/>
      <c r="E190" s="238"/>
      <c r="F190" s="240"/>
      <c r="G190" s="241"/>
      <c r="H190" s="242"/>
      <c r="I190" s="519"/>
      <c r="J190" s="544"/>
      <c r="K190" s="528"/>
      <c r="L190" s="533"/>
      <c r="M190" s="540"/>
      <c r="N190" s="523">
        <f t="shared" si="40"/>
        <v>0</v>
      </c>
    </row>
    <row r="191" spans="1:14" ht="15.75" thickBot="1" x14ac:dyDescent="0.3">
      <c r="A191" s="243"/>
      <c r="B191" s="244"/>
      <c r="C191" s="245"/>
      <c r="D191" s="244"/>
      <c r="E191" s="244"/>
      <c r="F191" s="246"/>
      <c r="G191" s="247"/>
      <c r="H191" s="248"/>
      <c r="I191" s="520"/>
      <c r="J191" s="545"/>
      <c r="K191" s="529"/>
      <c r="L191" s="534"/>
      <c r="M191" s="541"/>
      <c r="N191" s="537">
        <f t="shared" si="40"/>
        <v>0</v>
      </c>
    </row>
    <row r="192" spans="1:14" ht="15.75" thickBot="1" x14ac:dyDescent="0.3">
      <c r="A192" s="646" t="s">
        <v>4</v>
      </c>
      <c r="B192" s="647"/>
      <c r="C192" s="647"/>
      <c r="D192" s="647"/>
      <c r="E192" s="647"/>
      <c r="F192" s="647"/>
      <c r="G192" s="647"/>
      <c r="H192" s="647"/>
      <c r="I192" s="521">
        <f>SUM(I182:I191)</f>
        <v>0</v>
      </c>
      <c r="J192" s="546">
        <f t="shared" ref="J192:N192" si="41">SUM(J182:J191)</f>
        <v>0</v>
      </c>
      <c r="K192" s="530">
        <f t="shared" si="41"/>
        <v>0</v>
      </c>
      <c r="L192" s="535">
        <f t="shared" si="41"/>
        <v>0</v>
      </c>
      <c r="M192" s="525">
        <f t="shared" si="41"/>
        <v>0</v>
      </c>
      <c r="N192" s="538">
        <f t="shared" si="41"/>
        <v>0</v>
      </c>
    </row>
    <row r="193" spans="1:14" ht="30" customHeight="1" thickBot="1" x14ac:dyDescent="0.3">
      <c r="A193" s="633" t="s">
        <v>434</v>
      </c>
      <c r="B193" s="634"/>
      <c r="C193" s="634"/>
      <c r="D193" s="634"/>
      <c r="E193" s="634"/>
      <c r="F193" s="634"/>
      <c r="G193" s="634"/>
      <c r="H193" s="634"/>
      <c r="I193" s="634"/>
      <c r="J193" s="634"/>
      <c r="K193" s="634"/>
      <c r="L193" s="634"/>
      <c r="M193" s="634"/>
      <c r="N193" s="635"/>
    </row>
    <row r="194" spans="1:14" ht="26.25" thickBot="1" x14ac:dyDescent="0.3">
      <c r="A194" s="427" t="s">
        <v>418</v>
      </c>
      <c r="B194" s="415" t="s">
        <v>419</v>
      </c>
      <c r="C194" s="427" t="s">
        <v>420</v>
      </c>
      <c r="D194" s="415" t="s">
        <v>36</v>
      </c>
      <c r="E194" s="230" t="s">
        <v>533</v>
      </c>
      <c r="F194" s="229" t="s">
        <v>0</v>
      </c>
      <c r="G194" s="229" t="s">
        <v>2</v>
      </c>
      <c r="H194" s="229" t="s">
        <v>37</v>
      </c>
      <c r="I194" s="517" t="s">
        <v>5</v>
      </c>
      <c r="J194" s="542" t="s">
        <v>517</v>
      </c>
      <c r="K194" s="526" t="s">
        <v>518</v>
      </c>
      <c r="L194" s="531" t="s">
        <v>519</v>
      </c>
      <c r="M194" s="524" t="s">
        <v>520</v>
      </c>
      <c r="N194" s="536" t="s">
        <v>608</v>
      </c>
    </row>
    <row r="195" spans="1:14" x14ac:dyDescent="0.25">
      <c r="A195" s="231"/>
      <c r="B195" s="232"/>
      <c r="C195" s="233"/>
      <c r="D195" s="232"/>
      <c r="E195" s="232"/>
      <c r="F195" s="234"/>
      <c r="G195" s="235"/>
      <c r="H195" s="236"/>
      <c r="I195" s="518"/>
      <c r="J195" s="543"/>
      <c r="K195" s="527"/>
      <c r="L195" s="532"/>
      <c r="M195" s="539"/>
      <c r="N195" s="522">
        <f t="shared" ref="N195:N201" si="42">SUM(J195:M195)</f>
        <v>0</v>
      </c>
    </row>
    <row r="196" spans="1:14" x14ac:dyDescent="0.25">
      <c r="A196" s="237"/>
      <c r="B196" s="238"/>
      <c r="C196" s="239"/>
      <c r="D196" s="238"/>
      <c r="E196" s="238"/>
      <c r="F196" s="240"/>
      <c r="G196" s="241"/>
      <c r="H196" s="242"/>
      <c r="I196" s="519"/>
      <c r="J196" s="544"/>
      <c r="K196" s="528"/>
      <c r="L196" s="533"/>
      <c r="M196" s="540"/>
      <c r="N196" s="523">
        <f t="shared" si="42"/>
        <v>0</v>
      </c>
    </row>
    <row r="197" spans="1:14" x14ac:dyDescent="0.25">
      <c r="A197" s="237"/>
      <c r="B197" s="238"/>
      <c r="C197" s="239"/>
      <c r="D197" s="238"/>
      <c r="E197" s="238"/>
      <c r="F197" s="240"/>
      <c r="G197" s="241"/>
      <c r="H197" s="242"/>
      <c r="I197" s="519"/>
      <c r="J197" s="544"/>
      <c r="K197" s="528"/>
      <c r="L197" s="533"/>
      <c r="M197" s="540"/>
      <c r="N197" s="523">
        <f t="shared" si="42"/>
        <v>0</v>
      </c>
    </row>
    <row r="198" spans="1:14" x14ac:dyDescent="0.25">
      <c r="A198" s="237"/>
      <c r="B198" s="238"/>
      <c r="C198" s="239"/>
      <c r="D198" s="238"/>
      <c r="E198" s="238"/>
      <c r="F198" s="240"/>
      <c r="G198" s="241"/>
      <c r="H198" s="242"/>
      <c r="I198" s="519"/>
      <c r="J198" s="544"/>
      <c r="K198" s="528"/>
      <c r="L198" s="533"/>
      <c r="M198" s="540"/>
      <c r="N198" s="523">
        <f t="shared" si="42"/>
        <v>0</v>
      </c>
    </row>
    <row r="199" spans="1:14" x14ac:dyDescent="0.25">
      <c r="A199" s="237"/>
      <c r="B199" s="238"/>
      <c r="C199" s="239"/>
      <c r="D199" s="238"/>
      <c r="E199" s="238"/>
      <c r="F199" s="240"/>
      <c r="G199" s="241"/>
      <c r="H199" s="242"/>
      <c r="I199" s="519"/>
      <c r="J199" s="544"/>
      <c r="K199" s="528"/>
      <c r="L199" s="533"/>
      <c r="M199" s="540"/>
      <c r="N199" s="523">
        <f t="shared" si="42"/>
        <v>0</v>
      </c>
    </row>
    <row r="200" spans="1:14" x14ac:dyDescent="0.25">
      <c r="A200" s="237"/>
      <c r="B200" s="238"/>
      <c r="C200" s="239"/>
      <c r="D200" s="238"/>
      <c r="E200" s="238"/>
      <c r="F200" s="240"/>
      <c r="G200" s="241"/>
      <c r="H200" s="242"/>
      <c r="I200" s="519"/>
      <c r="J200" s="544"/>
      <c r="K200" s="528"/>
      <c r="L200" s="533"/>
      <c r="M200" s="540"/>
      <c r="N200" s="523">
        <f t="shared" si="42"/>
        <v>0</v>
      </c>
    </row>
    <row r="201" spans="1:14" x14ac:dyDescent="0.25">
      <c r="A201" s="237"/>
      <c r="B201" s="238"/>
      <c r="C201" s="239"/>
      <c r="D201" s="238"/>
      <c r="E201" s="238"/>
      <c r="F201" s="240"/>
      <c r="G201" s="241"/>
      <c r="H201" s="242"/>
      <c r="I201" s="519"/>
      <c r="J201" s="544"/>
      <c r="K201" s="528"/>
      <c r="L201" s="533"/>
      <c r="M201" s="540"/>
      <c r="N201" s="523">
        <f t="shared" si="42"/>
        <v>0</v>
      </c>
    </row>
    <row r="202" spans="1:14" x14ac:dyDescent="0.25">
      <c r="A202" s="237"/>
      <c r="B202" s="238"/>
      <c r="C202" s="239"/>
      <c r="D202" s="238"/>
      <c r="E202" s="238"/>
      <c r="F202" s="240"/>
      <c r="G202" s="241"/>
      <c r="H202" s="242"/>
      <c r="I202" s="519"/>
      <c r="J202" s="544"/>
      <c r="K202" s="528"/>
      <c r="L202" s="533"/>
      <c r="M202" s="540"/>
      <c r="N202" s="523">
        <f t="shared" ref="N202:N204" si="43">SUM(J202:M202)</f>
        <v>0</v>
      </c>
    </row>
    <row r="203" spans="1:14" x14ac:dyDescent="0.25">
      <c r="A203" s="237"/>
      <c r="B203" s="238"/>
      <c r="C203" s="239"/>
      <c r="D203" s="238"/>
      <c r="E203" s="238"/>
      <c r="F203" s="240"/>
      <c r="G203" s="241"/>
      <c r="H203" s="242"/>
      <c r="I203" s="519"/>
      <c r="J203" s="544"/>
      <c r="K203" s="528"/>
      <c r="L203" s="533"/>
      <c r="M203" s="540"/>
      <c r="N203" s="523">
        <f t="shared" si="43"/>
        <v>0</v>
      </c>
    </row>
    <row r="204" spans="1:14" ht="15.75" thickBot="1" x14ac:dyDescent="0.3">
      <c r="A204" s="243"/>
      <c r="B204" s="244"/>
      <c r="C204" s="245"/>
      <c r="D204" s="244"/>
      <c r="E204" s="244"/>
      <c r="F204" s="246"/>
      <c r="G204" s="247"/>
      <c r="H204" s="248"/>
      <c r="I204" s="520"/>
      <c r="J204" s="545"/>
      <c r="K204" s="529"/>
      <c r="L204" s="534"/>
      <c r="M204" s="541"/>
      <c r="N204" s="537">
        <f t="shared" si="43"/>
        <v>0</v>
      </c>
    </row>
    <row r="205" spans="1:14" ht="15.75" thickBot="1" x14ac:dyDescent="0.3">
      <c r="A205" s="646" t="s">
        <v>4</v>
      </c>
      <c r="B205" s="647"/>
      <c r="C205" s="647"/>
      <c r="D205" s="647"/>
      <c r="E205" s="647"/>
      <c r="F205" s="647"/>
      <c r="G205" s="647"/>
      <c r="H205" s="647"/>
      <c r="I205" s="521">
        <f>SUM(I195:I204)</f>
        <v>0</v>
      </c>
      <c r="J205" s="546">
        <f t="shared" ref="J205:N205" si="44">SUM(J195:J204)</f>
        <v>0</v>
      </c>
      <c r="K205" s="530">
        <f t="shared" si="44"/>
        <v>0</v>
      </c>
      <c r="L205" s="535">
        <f t="shared" si="44"/>
        <v>0</v>
      </c>
      <c r="M205" s="525">
        <f t="shared" si="44"/>
        <v>0</v>
      </c>
      <c r="N205" s="538">
        <f t="shared" si="44"/>
        <v>0</v>
      </c>
    </row>
    <row r="206" spans="1:14" ht="15.75" customHeight="1" thickBot="1" x14ac:dyDescent="0.3">
      <c r="A206" s="633" t="s">
        <v>435</v>
      </c>
      <c r="B206" s="634"/>
      <c r="C206" s="634"/>
      <c r="D206" s="634"/>
      <c r="E206" s="634"/>
      <c r="F206" s="634"/>
      <c r="G206" s="634"/>
      <c r="H206" s="634"/>
      <c r="I206" s="634"/>
      <c r="J206" s="634"/>
      <c r="K206" s="634"/>
      <c r="L206" s="634"/>
      <c r="M206" s="634"/>
      <c r="N206" s="635"/>
    </row>
    <row r="207" spans="1:14" ht="26.25" thickBot="1" x14ac:dyDescent="0.3">
      <c r="A207" s="427" t="s">
        <v>418</v>
      </c>
      <c r="B207" s="415" t="s">
        <v>419</v>
      </c>
      <c r="C207" s="427" t="s">
        <v>420</v>
      </c>
      <c r="D207" s="415" t="s">
        <v>36</v>
      </c>
      <c r="E207" s="230" t="s">
        <v>533</v>
      </c>
      <c r="F207" s="229" t="s">
        <v>0</v>
      </c>
      <c r="G207" s="229" t="s">
        <v>2</v>
      </c>
      <c r="H207" s="229" t="s">
        <v>37</v>
      </c>
      <c r="I207" s="517" t="s">
        <v>5</v>
      </c>
      <c r="J207" s="542" t="s">
        <v>517</v>
      </c>
      <c r="K207" s="526" t="s">
        <v>518</v>
      </c>
      <c r="L207" s="531" t="s">
        <v>519</v>
      </c>
      <c r="M207" s="524" t="s">
        <v>520</v>
      </c>
      <c r="N207" s="536" t="s">
        <v>608</v>
      </c>
    </row>
    <row r="208" spans="1:14" x14ac:dyDescent="0.25">
      <c r="A208" s="231"/>
      <c r="B208" s="232"/>
      <c r="C208" s="233"/>
      <c r="D208" s="232"/>
      <c r="E208" s="232"/>
      <c r="F208" s="234"/>
      <c r="G208" s="235"/>
      <c r="H208" s="236"/>
      <c r="I208" s="518"/>
      <c r="J208" s="543"/>
      <c r="K208" s="527"/>
      <c r="L208" s="532"/>
      <c r="M208" s="539"/>
      <c r="N208" s="522">
        <f t="shared" ref="N208:N214" si="45">SUM(J208:M208)</f>
        <v>0</v>
      </c>
    </row>
    <row r="209" spans="1:14" x14ac:dyDescent="0.25">
      <c r="A209" s="237"/>
      <c r="B209" s="238"/>
      <c r="C209" s="239"/>
      <c r="D209" s="238"/>
      <c r="E209" s="238"/>
      <c r="F209" s="240"/>
      <c r="G209" s="241"/>
      <c r="H209" s="242"/>
      <c r="I209" s="519"/>
      <c r="J209" s="544"/>
      <c r="K209" s="528"/>
      <c r="L209" s="533"/>
      <c r="M209" s="540"/>
      <c r="N209" s="523">
        <f t="shared" si="45"/>
        <v>0</v>
      </c>
    </row>
    <row r="210" spans="1:14" x14ac:dyDescent="0.25">
      <c r="A210" s="237"/>
      <c r="B210" s="238"/>
      <c r="C210" s="239"/>
      <c r="D210" s="238"/>
      <c r="E210" s="238"/>
      <c r="F210" s="240"/>
      <c r="G210" s="241"/>
      <c r="H210" s="242"/>
      <c r="I210" s="519"/>
      <c r="J210" s="544"/>
      <c r="K210" s="528"/>
      <c r="L210" s="533"/>
      <c r="M210" s="540"/>
      <c r="N210" s="523">
        <f t="shared" si="45"/>
        <v>0</v>
      </c>
    </row>
    <row r="211" spans="1:14" x14ac:dyDescent="0.25">
      <c r="A211" s="237"/>
      <c r="B211" s="238"/>
      <c r="C211" s="239"/>
      <c r="D211" s="238"/>
      <c r="E211" s="238"/>
      <c r="F211" s="240"/>
      <c r="G211" s="241"/>
      <c r="H211" s="242"/>
      <c r="I211" s="519"/>
      <c r="J211" s="544"/>
      <c r="K211" s="528"/>
      <c r="L211" s="533"/>
      <c r="M211" s="540"/>
      <c r="N211" s="523">
        <f t="shared" si="45"/>
        <v>0</v>
      </c>
    </row>
    <row r="212" spans="1:14" x14ac:dyDescent="0.25">
      <c r="A212" s="237"/>
      <c r="B212" s="238"/>
      <c r="C212" s="239"/>
      <c r="D212" s="238"/>
      <c r="E212" s="238"/>
      <c r="F212" s="240"/>
      <c r="G212" s="241"/>
      <c r="H212" s="242"/>
      <c r="I212" s="519"/>
      <c r="J212" s="544"/>
      <c r="K212" s="528"/>
      <c r="L212" s="533"/>
      <c r="M212" s="540"/>
      <c r="N212" s="523">
        <f t="shared" si="45"/>
        <v>0</v>
      </c>
    </row>
    <row r="213" spans="1:14" x14ac:dyDescent="0.25">
      <c r="A213" s="237"/>
      <c r="B213" s="238"/>
      <c r="C213" s="239"/>
      <c r="D213" s="238"/>
      <c r="E213" s="238"/>
      <c r="F213" s="240"/>
      <c r="G213" s="241"/>
      <c r="H213" s="242"/>
      <c r="I213" s="519"/>
      <c r="J213" s="544"/>
      <c r="K213" s="528"/>
      <c r="L213" s="533"/>
      <c r="M213" s="540"/>
      <c r="N213" s="523">
        <f t="shared" si="45"/>
        <v>0</v>
      </c>
    </row>
    <row r="214" spans="1:14" x14ac:dyDescent="0.25">
      <c r="A214" s="237"/>
      <c r="B214" s="238"/>
      <c r="C214" s="239"/>
      <c r="D214" s="238"/>
      <c r="E214" s="238"/>
      <c r="F214" s="240"/>
      <c r="G214" s="241"/>
      <c r="H214" s="242"/>
      <c r="I214" s="519"/>
      <c r="J214" s="544"/>
      <c r="K214" s="528"/>
      <c r="L214" s="533"/>
      <c r="M214" s="540"/>
      <c r="N214" s="523">
        <f t="shared" si="45"/>
        <v>0</v>
      </c>
    </row>
    <row r="215" spans="1:14" x14ac:dyDescent="0.25">
      <c r="A215" s="237"/>
      <c r="B215" s="238"/>
      <c r="C215" s="239"/>
      <c r="D215" s="238"/>
      <c r="E215" s="238"/>
      <c r="F215" s="240"/>
      <c r="G215" s="241"/>
      <c r="H215" s="242"/>
      <c r="I215" s="519"/>
      <c r="J215" s="544"/>
      <c r="K215" s="528"/>
      <c r="L215" s="533"/>
      <c r="M215" s="540"/>
      <c r="N215" s="523">
        <f t="shared" ref="N215:N217" si="46">SUM(J215:M215)</f>
        <v>0</v>
      </c>
    </row>
    <row r="216" spans="1:14" x14ac:dyDescent="0.25">
      <c r="A216" s="237"/>
      <c r="B216" s="238"/>
      <c r="C216" s="239"/>
      <c r="D216" s="238"/>
      <c r="E216" s="238"/>
      <c r="F216" s="240"/>
      <c r="G216" s="241"/>
      <c r="H216" s="242"/>
      <c r="I216" s="519"/>
      <c r="J216" s="544"/>
      <c r="K216" s="528"/>
      <c r="L216" s="533"/>
      <c r="M216" s="540"/>
      <c r="N216" s="523">
        <f t="shared" si="46"/>
        <v>0</v>
      </c>
    </row>
    <row r="217" spans="1:14" ht="15.75" thickBot="1" x14ac:dyDescent="0.3">
      <c r="A217" s="243"/>
      <c r="B217" s="244"/>
      <c r="C217" s="245"/>
      <c r="D217" s="244"/>
      <c r="E217" s="244"/>
      <c r="F217" s="246"/>
      <c r="G217" s="247"/>
      <c r="H217" s="248"/>
      <c r="I217" s="520"/>
      <c r="J217" s="545"/>
      <c r="K217" s="529"/>
      <c r="L217" s="534"/>
      <c r="M217" s="541"/>
      <c r="N217" s="537">
        <f t="shared" si="46"/>
        <v>0</v>
      </c>
    </row>
    <row r="218" spans="1:14" ht="15.75" thickBot="1" x14ac:dyDescent="0.3">
      <c r="A218" s="646" t="s">
        <v>4</v>
      </c>
      <c r="B218" s="647"/>
      <c r="C218" s="647"/>
      <c r="D218" s="647"/>
      <c r="E218" s="647"/>
      <c r="F218" s="647"/>
      <c r="G218" s="647"/>
      <c r="H218" s="647"/>
      <c r="I218" s="521">
        <f>SUM(I208:I217)</f>
        <v>0</v>
      </c>
      <c r="J218" s="546">
        <f t="shared" ref="J218:N218" si="47">SUM(J208:J217)</f>
        <v>0</v>
      </c>
      <c r="K218" s="530">
        <f t="shared" si="47"/>
        <v>0</v>
      </c>
      <c r="L218" s="535">
        <f t="shared" si="47"/>
        <v>0</v>
      </c>
      <c r="M218" s="525">
        <f t="shared" si="47"/>
        <v>0</v>
      </c>
      <c r="N218" s="538">
        <f t="shared" si="47"/>
        <v>0</v>
      </c>
    </row>
    <row r="219" spans="1:14" ht="15.75" customHeight="1" thickBot="1" x14ac:dyDescent="0.3">
      <c r="A219" s="633" t="s">
        <v>436</v>
      </c>
      <c r="B219" s="634"/>
      <c r="C219" s="634"/>
      <c r="D219" s="634"/>
      <c r="E219" s="634"/>
      <c r="F219" s="634"/>
      <c r="G219" s="634"/>
      <c r="H219" s="634"/>
      <c r="I219" s="634"/>
      <c r="J219" s="634"/>
      <c r="K219" s="634"/>
      <c r="L219" s="634"/>
      <c r="M219" s="634"/>
      <c r="N219" s="635"/>
    </row>
    <row r="220" spans="1:14" ht="26.25" thickBot="1" x14ac:dyDescent="0.3">
      <c r="A220" s="427" t="s">
        <v>418</v>
      </c>
      <c r="B220" s="415" t="s">
        <v>419</v>
      </c>
      <c r="C220" s="427" t="s">
        <v>420</v>
      </c>
      <c r="D220" s="415" t="s">
        <v>36</v>
      </c>
      <c r="E220" s="230" t="s">
        <v>533</v>
      </c>
      <c r="F220" s="229" t="s">
        <v>0</v>
      </c>
      <c r="G220" s="229" t="s">
        <v>2</v>
      </c>
      <c r="H220" s="229" t="s">
        <v>37</v>
      </c>
      <c r="I220" s="517" t="s">
        <v>5</v>
      </c>
      <c r="J220" s="542" t="s">
        <v>517</v>
      </c>
      <c r="K220" s="526" t="s">
        <v>518</v>
      </c>
      <c r="L220" s="531" t="s">
        <v>519</v>
      </c>
      <c r="M220" s="524" t="s">
        <v>520</v>
      </c>
      <c r="N220" s="536" t="s">
        <v>608</v>
      </c>
    </row>
    <row r="221" spans="1:14" x14ac:dyDescent="0.25">
      <c r="A221" s="231"/>
      <c r="B221" s="232"/>
      <c r="C221" s="233"/>
      <c r="D221" s="232"/>
      <c r="E221" s="232"/>
      <c r="F221" s="234"/>
      <c r="G221" s="235"/>
      <c r="H221" s="236"/>
      <c r="I221" s="518"/>
      <c r="J221" s="543"/>
      <c r="K221" s="527"/>
      <c r="L221" s="532"/>
      <c r="M221" s="539"/>
      <c r="N221" s="522">
        <f t="shared" ref="N221:N227" si="48">SUM(J221:M221)</f>
        <v>0</v>
      </c>
    </row>
    <row r="222" spans="1:14" x14ac:dyDescent="0.25">
      <c r="A222" s="237"/>
      <c r="B222" s="238"/>
      <c r="C222" s="239"/>
      <c r="D222" s="238"/>
      <c r="E222" s="238"/>
      <c r="F222" s="240"/>
      <c r="G222" s="241"/>
      <c r="H222" s="242"/>
      <c r="I222" s="519"/>
      <c r="J222" s="544"/>
      <c r="K222" s="528"/>
      <c r="L222" s="533"/>
      <c r="M222" s="540"/>
      <c r="N222" s="523">
        <f t="shared" si="48"/>
        <v>0</v>
      </c>
    </row>
    <row r="223" spans="1:14" x14ac:dyDescent="0.25">
      <c r="A223" s="237"/>
      <c r="B223" s="238"/>
      <c r="C223" s="239"/>
      <c r="D223" s="238"/>
      <c r="E223" s="238"/>
      <c r="F223" s="240"/>
      <c r="G223" s="241"/>
      <c r="H223" s="242"/>
      <c r="I223" s="519"/>
      <c r="J223" s="544"/>
      <c r="K223" s="528"/>
      <c r="L223" s="533"/>
      <c r="M223" s="540"/>
      <c r="N223" s="523">
        <f t="shared" si="48"/>
        <v>0</v>
      </c>
    </row>
    <row r="224" spans="1:14" x14ac:dyDescent="0.25">
      <c r="A224" s="237"/>
      <c r="B224" s="238"/>
      <c r="C224" s="239"/>
      <c r="D224" s="238"/>
      <c r="E224" s="238"/>
      <c r="F224" s="240"/>
      <c r="G224" s="241"/>
      <c r="H224" s="242"/>
      <c r="I224" s="519"/>
      <c r="J224" s="544"/>
      <c r="K224" s="528"/>
      <c r="L224" s="533"/>
      <c r="M224" s="540"/>
      <c r="N224" s="523">
        <f t="shared" si="48"/>
        <v>0</v>
      </c>
    </row>
    <row r="225" spans="1:14" x14ac:dyDescent="0.25">
      <c r="A225" s="237"/>
      <c r="B225" s="238"/>
      <c r="C225" s="239"/>
      <c r="D225" s="238"/>
      <c r="E225" s="238"/>
      <c r="F225" s="240"/>
      <c r="G225" s="241"/>
      <c r="H225" s="242"/>
      <c r="I225" s="519"/>
      <c r="J225" s="544"/>
      <c r="K225" s="528"/>
      <c r="L225" s="533"/>
      <c r="M225" s="540"/>
      <c r="N225" s="523">
        <f t="shared" si="48"/>
        <v>0</v>
      </c>
    </row>
    <row r="226" spans="1:14" x14ac:dyDescent="0.25">
      <c r="A226" s="237"/>
      <c r="B226" s="238"/>
      <c r="C226" s="239"/>
      <c r="D226" s="238"/>
      <c r="E226" s="238"/>
      <c r="F226" s="240"/>
      <c r="G226" s="241"/>
      <c r="H226" s="242"/>
      <c r="I226" s="519"/>
      <c r="J226" s="544"/>
      <c r="K226" s="528"/>
      <c r="L226" s="533"/>
      <c r="M226" s="540"/>
      <c r="N226" s="523">
        <f t="shared" si="48"/>
        <v>0</v>
      </c>
    </row>
    <row r="227" spans="1:14" x14ac:dyDescent="0.25">
      <c r="A227" s="237"/>
      <c r="B227" s="238"/>
      <c r="C227" s="239"/>
      <c r="D227" s="238"/>
      <c r="E227" s="238"/>
      <c r="F227" s="240"/>
      <c r="G227" s="241"/>
      <c r="H227" s="242"/>
      <c r="I227" s="519"/>
      <c r="J227" s="544"/>
      <c r="K227" s="528"/>
      <c r="L227" s="533"/>
      <c r="M227" s="540"/>
      <c r="N227" s="523">
        <f t="shared" si="48"/>
        <v>0</v>
      </c>
    </row>
    <row r="228" spans="1:14" x14ac:dyDescent="0.25">
      <c r="A228" s="237"/>
      <c r="B228" s="238"/>
      <c r="C228" s="239"/>
      <c r="D228" s="238"/>
      <c r="E228" s="238"/>
      <c r="F228" s="240"/>
      <c r="G228" s="241"/>
      <c r="H228" s="242"/>
      <c r="I228" s="519"/>
      <c r="J228" s="544"/>
      <c r="K228" s="528"/>
      <c r="L228" s="533"/>
      <c r="M228" s="540"/>
      <c r="N228" s="523">
        <f t="shared" ref="N228:N230" si="49">SUM(J228:M228)</f>
        <v>0</v>
      </c>
    </row>
    <row r="229" spans="1:14" x14ac:dyDescent="0.25">
      <c r="A229" s="237"/>
      <c r="B229" s="238"/>
      <c r="C229" s="239"/>
      <c r="D229" s="238"/>
      <c r="E229" s="238"/>
      <c r="F229" s="240"/>
      <c r="G229" s="241"/>
      <c r="H229" s="242"/>
      <c r="I229" s="519"/>
      <c r="J229" s="544"/>
      <c r="K229" s="528"/>
      <c r="L229" s="533"/>
      <c r="M229" s="540"/>
      <c r="N229" s="523">
        <f t="shared" si="49"/>
        <v>0</v>
      </c>
    </row>
    <row r="230" spans="1:14" ht="15.75" thickBot="1" x14ac:dyDescent="0.3">
      <c r="A230" s="243"/>
      <c r="B230" s="244"/>
      <c r="C230" s="245"/>
      <c r="D230" s="244"/>
      <c r="E230" s="244"/>
      <c r="F230" s="246"/>
      <c r="G230" s="247"/>
      <c r="H230" s="248"/>
      <c r="I230" s="520"/>
      <c r="J230" s="545"/>
      <c r="K230" s="529"/>
      <c r="L230" s="534"/>
      <c r="M230" s="541"/>
      <c r="N230" s="537">
        <f t="shared" si="49"/>
        <v>0</v>
      </c>
    </row>
    <row r="231" spans="1:14" ht="15.75" thickBot="1" x14ac:dyDescent="0.3">
      <c r="A231" s="646" t="s">
        <v>4</v>
      </c>
      <c r="B231" s="647"/>
      <c r="C231" s="647"/>
      <c r="D231" s="647"/>
      <c r="E231" s="647"/>
      <c r="F231" s="647"/>
      <c r="G231" s="647"/>
      <c r="H231" s="647"/>
      <c r="I231" s="521">
        <f>SUM(I221:I230)</f>
        <v>0</v>
      </c>
      <c r="J231" s="546">
        <f t="shared" ref="J231:N231" si="50">SUM(J221:J230)</f>
        <v>0</v>
      </c>
      <c r="K231" s="530">
        <f t="shared" si="50"/>
        <v>0</v>
      </c>
      <c r="L231" s="535">
        <f t="shared" si="50"/>
        <v>0</v>
      </c>
      <c r="M231" s="525">
        <f t="shared" si="50"/>
        <v>0</v>
      </c>
      <c r="N231" s="538">
        <f t="shared" si="50"/>
        <v>0</v>
      </c>
    </row>
    <row r="232" spans="1:14" ht="15.75" customHeight="1" thickBot="1" x14ac:dyDescent="0.3">
      <c r="A232" s="633" t="s">
        <v>437</v>
      </c>
      <c r="B232" s="634"/>
      <c r="C232" s="634"/>
      <c r="D232" s="634"/>
      <c r="E232" s="634"/>
      <c r="F232" s="634"/>
      <c r="G232" s="634"/>
      <c r="H232" s="634"/>
      <c r="I232" s="634"/>
      <c r="J232" s="634"/>
      <c r="K232" s="634"/>
      <c r="L232" s="634"/>
      <c r="M232" s="634"/>
      <c r="N232" s="635"/>
    </row>
    <row r="233" spans="1:14" ht="26.25" thickBot="1" x14ac:dyDescent="0.3">
      <c r="A233" s="427" t="s">
        <v>418</v>
      </c>
      <c r="B233" s="415" t="s">
        <v>419</v>
      </c>
      <c r="C233" s="427" t="s">
        <v>420</v>
      </c>
      <c r="D233" s="415" t="s">
        <v>36</v>
      </c>
      <c r="E233" s="230" t="s">
        <v>533</v>
      </c>
      <c r="F233" s="229" t="s">
        <v>0</v>
      </c>
      <c r="G233" s="229" t="s">
        <v>2</v>
      </c>
      <c r="H233" s="229" t="s">
        <v>37</v>
      </c>
      <c r="I233" s="517" t="s">
        <v>5</v>
      </c>
      <c r="J233" s="542" t="s">
        <v>517</v>
      </c>
      <c r="K233" s="526" t="s">
        <v>518</v>
      </c>
      <c r="L233" s="531" t="s">
        <v>519</v>
      </c>
      <c r="M233" s="524" t="s">
        <v>520</v>
      </c>
      <c r="N233" s="536" t="s">
        <v>608</v>
      </c>
    </row>
    <row r="234" spans="1:14" x14ac:dyDescent="0.25">
      <c r="A234" s="231"/>
      <c r="B234" s="232"/>
      <c r="C234" s="233"/>
      <c r="D234" s="232"/>
      <c r="E234" s="232"/>
      <c r="F234" s="234"/>
      <c r="G234" s="235"/>
      <c r="H234" s="236"/>
      <c r="I234" s="518"/>
      <c r="J234" s="543"/>
      <c r="K234" s="527"/>
      <c r="L234" s="532"/>
      <c r="M234" s="539"/>
      <c r="N234" s="522">
        <f t="shared" ref="N234:N240" si="51">SUM(J234:M234)</f>
        <v>0</v>
      </c>
    </row>
    <row r="235" spans="1:14" x14ac:dyDescent="0.25">
      <c r="A235" s="237"/>
      <c r="B235" s="238"/>
      <c r="C235" s="239"/>
      <c r="D235" s="238"/>
      <c r="E235" s="238"/>
      <c r="F235" s="240"/>
      <c r="G235" s="241"/>
      <c r="H235" s="242"/>
      <c r="I235" s="519"/>
      <c r="J235" s="544"/>
      <c r="K235" s="528"/>
      <c r="L235" s="533"/>
      <c r="M235" s="540"/>
      <c r="N235" s="523">
        <f t="shared" si="51"/>
        <v>0</v>
      </c>
    </row>
    <row r="236" spans="1:14" x14ac:dyDescent="0.25">
      <c r="A236" s="237"/>
      <c r="B236" s="238"/>
      <c r="C236" s="239"/>
      <c r="D236" s="238"/>
      <c r="E236" s="238"/>
      <c r="F236" s="240"/>
      <c r="G236" s="241"/>
      <c r="H236" s="242"/>
      <c r="I236" s="519"/>
      <c r="J236" s="544"/>
      <c r="K236" s="528"/>
      <c r="L236" s="533"/>
      <c r="M236" s="540"/>
      <c r="N236" s="523">
        <f t="shared" si="51"/>
        <v>0</v>
      </c>
    </row>
    <row r="237" spans="1:14" x14ac:dyDescent="0.25">
      <c r="A237" s="237"/>
      <c r="B237" s="238"/>
      <c r="C237" s="239"/>
      <c r="D237" s="238"/>
      <c r="E237" s="238"/>
      <c r="F237" s="240"/>
      <c r="G237" s="241"/>
      <c r="H237" s="242"/>
      <c r="I237" s="519"/>
      <c r="J237" s="544"/>
      <c r="K237" s="528"/>
      <c r="L237" s="533"/>
      <c r="M237" s="540"/>
      <c r="N237" s="523">
        <f t="shared" si="51"/>
        <v>0</v>
      </c>
    </row>
    <row r="238" spans="1:14" x14ac:dyDescent="0.25">
      <c r="A238" s="237"/>
      <c r="B238" s="238"/>
      <c r="C238" s="239"/>
      <c r="D238" s="238"/>
      <c r="E238" s="238"/>
      <c r="F238" s="240"/>
      <c r="G238" s="241"/>
      <c r="H238" s="242"/>
      <c r="I238" s="519"/>
      <c r="J238" s="544"/>
      <c r="K238" s="528"/>
      <c r="L238" s="533"/>
      <c r="M238" s="540"/>
      <c r="N238" s="523">
        <f t="shared" si="51"/>
        <v>0</v>
      </c>
    </row>
    <row r="239" spans="1:14" x14ac:dyDescent="0.25">
      <c r="A239" s="237"/>
      <c r="B239" s="238"/>
      <c r="C239" s="239"/>
      <c r="D239" s="238"/>
      <c r="E239" s="238"/>
      <c r="F239" s="240"/>
      <c r="G239" s="241"/>
      <c r="H239" s="242"/>
      <c r="I239" s="519"/>
      <c r="J239" s="544"/>
      <c r="K239" s="528"/>
      <c r="L239" s="533"/>
      <c r="M239" s="540"/>
      <c r="N239" s="523">
        <f t="shared" si="51"/>
        <v>0</v>
      </c>
    </row>
    <row r="240" spans="1:14" x14ac:dyDescent="0.25">
      <c r="A240" s="237"/>
      <c r="B240" s="238"/>
      <c r="C240" s="239"/>
      <c r="D240" s="238"/>
      <c r="E240" s="238"/>
      <c r="F240" s="240"/>
      <c r="G240" s="241"/>
      <c r="H240" s="242"/>
      <c r="I240" s="519"/>
      <c r="J240" s="544"/>
      <c r="K240" s="528"/>
      <c r="L240" s="533"/>
      <c r="M240" s="540"/>
      <c r="N240" s="523">
        <f t="shared" si="51"/>
        <v>0</v>
      </c>
    </row>
    <row r="241" spans="1:14" x14ac:dyDescent="0.25">
      <c r="A241" s="237"/>
      <c r="B241" s="238"/>
      <c r="C241" s="239"/>
      <c r="D241" s="238"/>
      <c r="E241" s="238"/>
      <c r="F241" s="240"/>
      <c r="G241" s="241"/>
      <c r="H241" s="242"/>
      <c r="I241" s="519"/>
      <c r="J241" s="544"/>
      <c r="K241" s="528"/>
      <c r="L241" s="533"/>
      <c r="M241" s="540"/>
      <c r="N241" s="523">
        <f t="shared" ref="N241:N243" si="52">SUM(J241:M241)</f>
        <v>0</v>
      </c>
    </row>
    <row r="242" spans="1:14" x14ac:dyDescent="0.25">
      <c r="A242" s="237"/>
      <c r="B242" s="238"/>
      <c r="C242" s="239"/>
      <c r="D242" s="238"/>
      <c r="E242" s="238"/>
      <c r="F242" s="240"/>
      <c r="G242" s="241"/>
      <c r="H242" s="242"/>
      <c r="I242" s="519"/>
      <c r="J242" s="544"/>
      <c r="K242" s="528"/>
      <c r="L242" s="533"/>
      <c r="M242" s="540"/>
      <c r="N242" s="523">
        <f t="shared" si="52"/>
        <v>0</v>
      </c>
    </row>
    <row r="243" spans="1:14" ht="15.75" thickBot="1" x14ac:dyDescent="0.3">
      <c r="A243" s="243"/>
      <c r="B243" s="244"/>
      <c r="C243" s="245"/>
      <c r="D243" s="244"/>
      <c r="E243" s="244"/>
      <c r="F243" s="246"/>
      <c r="G243" s="247"/>
      <c r="H243" s="248"/>
      <c r="I243" s="520"/>
      <c r="J243" s="545"/>
      <c r="K243" s="529"/>
      <c r="L243" s="534"/>
      <c r="M243" s="541"/>
      <c r="N243" s="537">
        <f t="shared" si="52"/>
        <v>0</v>
      </c>
    </row>
    <row r="244" spans="1:14" ht="15.75" thickBot="1" x14ac:dyDescent="0.3">
      <c r="A244" s="646" t="s">
        <v>4</v>
      </c>
      <c r="B244" s="647"/>
      <c r="C244" s="647"/>
      <c r="D244" s="647"/>
      <c r="E244" s="647"/>
      <c r="F244" s="647"/>
      <c r="G244" s="647"/>
      <c r="H244" s="647"/>
      <c r="I244" s="521">
        <f>SUM(I234:I243)</f>
        <v>0</v>
      </c>
      <c r="J244" s="546">
        <f t="shared" ref="J244:N244" si="53">SUM(J234:J243)</f>
        <v>0</v>
      </c>
      <c r="K244" s="530">
        <f t="shared" si="53"/>
        <v>0</v>
      </c>
      <c r="L244" s="535">
        <f t="shared" si="53"/>
        <v>0</v>
      </c>
      <c r="M244" s="525">
        <f t="shared" si="53"/>
        <v>0</v>
      </c>
      <c r="N244" s="538">
        <f t="shared" si="53"/>
        <v>0</v>
      </c>
    </row>
    <row r="245" spans="1:14" ht="15.75" customHeight="1" thickBot="1" x14ac:dyDescent="0.3">
      <c r="A245" s="633" t="s">
        <v>438</v>
      </c>
      <c r="B245" s="634"/>
      <c r="C245" s="634"/>
      <c r="D245" s="634"/>
      <c r="E245" s="634"/>
      <c r="F245" s="634"/>
      <c r="G245" s="634"/>
      <c r="H245" s="634"/>
      <c r="I245" s="634"/>
      <c r="J245" s="634"/>
      <c r="K245" s="634"/>
      <c r="L245" s="634"/>
      <c r="M245" s="634"/>
      <c r="N245" s="635"/>
    </row>
    <row r="246" spans="1:14" ht="26.25" thickBot="1" x14ac:dyDescent="0.3">
      <c r="A246" s="427" t="s">
        <v>418</v>
      </c>
      <c r="B246" s="415" t="s">
        <v>419</v>
      </c>
      <c r="C246" s="427" t="s">
        <v>420</v>
      </c>
      <c r="D246" s="415" t="s">
        <v>36</v>
      </c>
      <c r="E246" s="230" t="s">
        <v>533</v>
      </c>
      <c r="F246" s="229" t="s">
        <v>0</v>
      </c>
      <c r="G246" s="229" t="s">
        <v>2</v>
      </c>
      <c r="H246" s="229" t="s">
        <v>37</v>
      </c>
      <c r="I246" s="517" t="s">
        <v>5</v>
      </c>
      <c r="J246" s="542" t="s">
        <v>517</v>
      </c>
      <c r="K246" s="526" t="s">
        <v>518</v>
      </c>
      <c r="L246" s="531" t="s">
        <v>519</v>
      </c>
      <c r="M246" s="524" t="s">
        <v>520</v>
      </c>
      <c r="N246" s="536" t="s">
        <v>608</v>
      </c>
    </row>
    <row r="247" spans="1:14" x14ac:dyDescent="0.25">
      <c r="A247" s="231"/>
      <c r="B247" s="232"/>
      <c r="C247" s="233"/>
      <c r="D247" s="232"/>
      <c r="E247" s="232"/>
      <c r="F247" s="234"/>
      <c r="G247" s="235"/>
      <c r="H247" s="236"/>
      <c r="I247" s="518"/>
      <c r="J247" s="543"/>
      <c r="K247" s="527"/>
      <c r="L247" s="532"/>
      <c r="M247" s="539"/>
      <c r="N247" s="522">
        <f t="shared" ref="N247:N253" si="54">SUM(J247:M247)</f>
        <v>0</v>
      </c>
    </row>
    <row r="248" spans="1:14" x14ac:dyDescent="0.25">
      <c r="A248" s="237"/>
      <c r="B248" s="238"/>
      <c r="C248" s="239"/>
      <c r="D248" s="238"/>
      <c r="E248" s="238"/>
      <c r="F248" s="240"/>
      <c r="G248" s="241"/>
      <c r="H248" s="242"/>
      <c r="I248" s="519"/>
      <c r="J248" s="544"/>
      <c r="K248" s="528"/>
      <c r="L248" s="533"/>
      <c r="M248" s="540"/>
      <c r="N248" s="523">
        <f t="shared" si="54"/>
        <v>0</v>
      </c>
    </row>
    <row r="249" spans="1:14" x14ac:dyDescent="0.25">
      <c r="A249" s="237"/>
      <c r="B249" s="238"/>
      <c r="C249" s="239"/>
      <c r="D249" s="238"/>
      <c r="E249" s="238"/>
      <c r="F249" s="240"/>
      <c r="G249" s="241"/>
      <c r="H249" s="242"/>
      <c r="I249" s="519"/>
      <c r="J249" s="544"/>
      <c r="K249" s="528"/>
      <c r="L249" s="533"/>
      <c r="M249" s="540"/>
      <c r="N249" s="523">
        <f t="shared" si="54"/>
        <v>0</v>
      </c>
    </row>
    <row r="250" spans="1:14" x14ac:dyDescent="0.25">
      <c r="A250" s="237"/>
      <c r="B250" s="238"/>
      <c r="C250" s="239"/>
      <c r="D250" s="238"/>
      <c r="E250" s="238"/>
      <c r="F250" s="240"/>
      <c r="G250" s="241"/>
      <c r="H250" s="242"/>
      <c r="I250" s="519"/>
      <c r="J250" s="544"/>
      <c r="K250" s="528"/>
      <c r="L250" s="533"/>
      <c r="M250" s="540"/>
      <c r="N250" s="523">
        <f t="shared" si="54"/>
        <v>0</v>
      </c>
    </row>
    <row r="251" spans="1:14" x14ac:dyDescent="0.25">
      <c r="A251" s="237"/>
      <c r="B251" s="238"/>
      <c r="C251" s="239"/>
      <c r="D251" s="238"/>
      <c r="E251" s="238"/>
      <c r="F251" s="240"/>
      <c r="G251" s="241"/>
      <c r="H251" s="242"/>
      <c r="I251" s="519"/>
      <c r="J251" s="544"/>
      <c r="K251" s="528"/>
      <c r="L251" s="533"/>
      <c r="M251" s="540"/>
      <c r="N251" s="523">
        <f t="shared" si="54"/>
        <v>0</v>
      </c>
    </row>
    <row r="252" spans="1:14" x14ac:dyDescent="0.25">
      <c r="A252" s="237"/>
      <c r="B252" s="238"/>
      <c r="C252" s="239"/>
      <c r="D252" s="238"/>
      <c r="E252" s="238"/>
      <c r="F252" s="240"/>
      <c r="G252" s="241"/>
      <c r="H252" s="242"/>
      <c r="I252" s="519"/>
      <c r="J252" s="544"/>
      <c r="K252" s="528"/>
      <c r="L252" s="533"/>
      <c r="M252" s="540"/>
      <c r="N252" s="523">
        <f t="shared" si="54"/>
        <v>0</v>
      </c>
    </row>
    <row r="253" spans="1:14" x14ac:dyDescent="0.25">
      <c r="A253" s="237"/>
      <c r="B253" s="238"/>
      <c r="C253" s="239"/>
      <c r="D253" s="238"/>
      <c r="E253" s="238"/>
      <c r="F253" s="240"/>
      <c r="G253" s="241"/>
      <c r="H253" s="242"/>
      <c r="I253" s="519"/>
      <c r="J253" s="544"/>
      <c r="K253" s="528"/>
      <c r="L253" s="533"/>
      <c r="M253" s="540"/>
      <c r="N253" s="523">
        <f t="shared" si="54"/>
        <v>0</v>
      </c>
    </row>
    <row r="254" spans="1:14" x14ac:dyDescent="0.25">
      <c r="A254" s="237"/>
      <c r="B254" s="238"/>
      <c r="C254" s="239"/>
      <c r="D254" s="238"/>
      <c r="E254" s="238"/>
      <c r="F254" s="240"/>
      <c r="G254" s="241"/>
      <c r="H254" s="242"/>
      <c r="I254" s="519"/>
      <c r="J254" s="544"/>
      <c r="K254" s="528"/>
      <c r="L254" s="533"/>
      <c r="M254" s="540"/>
      <c r="N254" s="523">
        <f t="shared" ref="N254:N256" si="55">SUM(J254:M254)</f>
        <v>0</v>
      </c>
    </row>
    <row r="255" spans="1:14" x14ac:dyDescent="0.25">
      <c r="A255" s="237"/>
      <c r="B255" s="238"/>
      <c r="C255" s="239"/>
      <c r="D255" s="238"/>
      <c r="E255" s="238"/>
      <c r="F255" s="240"/>
      <c r="G255" s="241"/>
      <c r="H255" s="242"/>
      <c r="I255" s="519"/>
      <c r="J255" s="544"/>
      <c r="K255" s="528"/>
      <c r="L255" s="533"/>
      <c r="M255" s="540"/>
      <c r="N255" s="523">
        <f t="shared" si="55"/>
        <v>0</v>
      </c>
    </row>
    <row r="256" spans="1:14" ht="15.75" thickBot="1" x14ac:dyDescent="0.3">
      <c r="A256" s="243"/>
      <c r="B256" s="244"/>
      <c r="C256" s="245"/>
      <c r="D256" s="244"/>
      <c r="E256" s="244"/>
      <c r="F256" s="246"/>
      <c r="G256" s="247"/>
      <c r="H256" s="248"/>
      <c r="I256" s="520"/>
      <c r="J256" s="545"/>
      <c r="K256" s="529"/>
      <c r="L256" s="534"/>
      <c r="M256" s="541"/>
      <c r="N256" s="537">
        <f t="shared" si="55"/>
        <v>0</v>
      </c>
    </row>
    <row r="257" spans="1:14" ht="15.75" thickBot="1" x14ac:dyDescent="0.3">
      <c r="A257" s="646" t="s">
        <v>4</v>
      </c>
      <c r="B257" s="647"/>
      <c r="C257" s="647"/>
      <c r="D257" s="647"/>
      <c r="E257" s="647"/>
      <c r="F257" s="647"/>
      <c r="G257" s="647"/>
      <c r="H257" s="647"/>
      <c r="I257" s="521">
        <f>SUM(I247:I256)</f>
        <v>0</v>
      </c>
      <c r="J257" s="546">
        <f t="shared" ref="J257:N257" si="56">SUM(J247:J256)</f>
        <v>0</v>
      </c>
      <c r="K257" s="530">
        <f t="shared" si="56"/>
        <v>0</v>
      </c>
      <c r="L257" s="535">
        <f t="shared" si="56"/>
        <v>0</v>
      </c>
      <c r="M257" s="525">
        <f t="shared" si="56"/>
        <v>0</v>
      </c>
      <c r="N257" s="538">
        <f t="shared" si="56"/>
        <v>0</v>
      </c>
    </row>
    <row r="258" spans="1:14" ht="15.75" customHeight="1" thickBot="1" x14ac:dyDescent="0.3">
      <c r="A258" s="633" t="s">
        <v>439</v>
      </c>
      <c r="B258" s="634"/>
      <c r="C258" s="634"/>
      <c r="D258" s="634"/>
      <c r="E258" s="634"/>
      <c r="F258" s="634"/>
      <c r="G258" s="634"/>
      <c r="H258" s="634"/>
      <c r="I258" s="634"/>
      <c r="J258" s="634"/>
      <c r="K258" s="634"/>
      <c r="L258" s="634"/>
      <c r="M258" s="634"/>
      <c r="N258" s="635"/>
    </row>
    <row r="259" spans="1:14" ht="26.25" thickBot="1" x14ac:dyDescent="0.3">
      <c r="A259" s="427" t="s">
        <v>418</v>
      </c>
      <c r="B259" s="415" t="s">
        <v>419</v>
      </c>
      <c r="C259" s="427" t="s">
        <v>420</v>
      </c>
      <c r="D259" s="415" t="s">
        <v>36</v>
      </c>
      <c r="E259" s="230" t="s">
        <v>533</v>
      </c>
      <c r="F259" s="229" t="s">
        <v>0</v>
      </c>
      <c r="G259" s="229" t="s">
        <v>2</v>
      </c>
      <c r="H259" s="229" t="s">
        <v>37</v>
      </c>
      <c r="I259" s="517" t="s">
        <v>5</v>
      </c>
      <c r="J259" s="542" t="s">
        <v>517</v>
      </c>
      <c r="K259" s="526" t="s">
        <v>518</v>
      </c>
      <c r="L259" s="531" t="s">
        <v>519</v>
      </c>
      <c r="M259" s="524" t="s">
        <v>520</v>
      </c>
      <c r="N259" s="536" t="s">
        <v>608</v>
      </c>
    </row>
    <row r="260" spans="1:14" x14ac:dyDescent="0.25">
      <c r="A260" s="231"/>
      <c r="B260" s="232"/>
      <c r="C260" s="233"/>
      <c r="D260" s="232"/>
      <c r="E260" s="232"/>
      <c r="F260" s="234"/>
      <c r="G260" s="235"/>
      <c r="H260" s="236"/>
      <c r="I260" s="518"/>
      <c r="J260" s="543"/>
      <c r="K260" s="527"/>
      <c r="L260" s="532"/>
      <c r="M260" s="539"/>
      <c r="N260" s="522">
        <f t="shared" ref="N260:N266" si="57">SUM(J260:M260)</f>
        <v>0</v>
      </c>
    </row>
    <row r="261" spans="1:14" x14ac:dyDescent="0.25">
      <c r="A261" s="237"/>
      <c r="B261" s="238"/>
      <c r="C261" s="239"/>
      <c r="D261" s="238"/>
      <c r="E261" s="238"/>
      <c r="F261" s="240"/>
      <c r="G261" s="241"/>
      <c r="H261" s="242"/>
      <c r="I261" s="519"/>
      <c r="J261" s="544"/>
      <c r="K261" s="528"/>
      <c r="L261" s="533"/>
      <c r="M261" s="540"/>
      <c r="N261" s="523">
        <f t="shared" si="57"/>
        <v>0</v>
      </c>
    </row>
    <row r="262" spans="1:14" x14ac:dyDescent="0.25">
      <c r="A262" s="237"/>
      <c r="B262" s="238"/>
      <c r="C262" s="239"/>
      <c r="D262" s="238"/>
      <c r="E262" s="238"/>
      <c r="F262" s="240"/>
      <c r="G262" s="241"/>
      <c r="H262" s="242"/>
      <c r="I262" s="519"/>
      <c r="J262" s="544"/>
      <c r="K262" s="528"/>
      <c r="L262" s="533"/>
      <c r="M262" s="540"/>
      <c r="N262" s="523">
        <f t="shared" si="57"/>
        <v>0</v>
      </c>
    </row>
    <row r="263" spans="1:14" x14ac:dyDescent="0.25">
      <c r="A263" s="237"/>
      <c r="B263" s="238"/>
      <c r="C263" s="239"/>
      <c r="D263" s="238"/>
      <c r="E263" s="238"/>
      <c r="F263" s="240"/>
      <c r="G263" s="241"/>
      <c r="H263" s="242"/>
      <c r="I263" s="519"/>
      <c r="J263" s="544"/>
      <c r="K263" s="528"/>
      <c r="L263" s="533"/>
      <c r="M263" s="540"/>
      <c r="N263" s="523">
        <f t="shared" si="57"/>
        <v>0</v>
      </c>
    </row>
    <row r="264" spans="1:14" x14ac:dyDescent="0.25">
      <c r="A264" s="237"/>
      <c r="B264" s="238"/>
      <c r="C264" s="239"/>
      <c r="D264" s="238"/>
      <c r="E264" s="238"/>
      <c r="F264" s="240"/>
      <c r="G264" s="241"/>
      <c r="H264" s="242"/>
      <c r="I264" s="519"/>
      <c r="J264" s="544"/>
      <c r="K264" s="528"/>
      <c r="L264" s="533"/>
      <c r="M264" s="540"/>
      <c r="N264" s="523">
        <f t="shared" si="57"/>
        <v>0</v>
      </c>
    </row>
    <row r="265" spans="1:14" x14ac:dyDescent="0.25">
      <c r="A265" s="237"/>
      <c r="B265" s="238"/>
      <c r="C265" s="239"/>
      <c r="D265" s="238"/>
      <c r="E265" s="238"/>
      <c r="F265" s="240"/>
      <c r="G265" s="241"/>
      <c r="H265" s="242"/>
      <c r="I265" s="519"/>
      <c r="J265" s="544"/>
      <c r="K265" s="528"/>
      <c r="L265" s="533"/>
      <c r="M265" s="540"/>
      <c r="N265" s="523">
        <f t="shared" si="57"/>
        <v>0</v>
      </c>
    </row>
    <row r="266" spans="1:14" x14ac:dyDescent="0.25">
      <c r="A266" s="237"/>
      <c r="B266" s="238"/>
      <c r="C266" s="239"/>
      <c r="D266" s="238"/>
      <c r="E266" s="238"/>
      <c r="F266" s="240"/>
      <c r="G266" s="241"/>
      <c r="H266" s="242"/>
      <c r="I266" s="519"/>
      <c r="J266" s="544"/>
      <c r="K266" s="528"/>
      <c r="L266" s="533"/>
      <c r="M266" s="540"/>
      <c r="N266" s="523">
        <f t="shared" si="57"/>
        <v>0</v>
      </c>
    </row>
    <row r="267" spans="1:14" x14ac:dyDescent="0.25">
      <c r="A267" s="237"/>
      <c r="B267" s="238"/>
      <c r="C267" s="239"/>
      <c r="D267" s="238"/>
      <c r="E267" s="238"/>
      <c r="F267" s="240"/>
      <c r="G267" s="241"/>
      <c r="H267" s="242"/>
      <c r="I267" s="519"/>
      <c r="J267" s="544"/>
      <c r="K267" s="528"/>
      <c r="L267" s="533"/>
      <c r="M267" s="540"/>
      <c r="N267" s="523">
        <f t="shared" ref="N267:N269" si="58">SUM(J267:M267)</f>
        <v>0</v>
      </c>
    </row>
    <row r="268" spans="1:14" x14ac:dyDescent="0.25">
      <c r="A268" s="237"/>
      <c r="B268" s="238"/>
      <c r="C268" s="239"/>
      <c r="D268" s="238"/>
      <c r="E268" s="238"/>
      <c r="F268" s="240"/>
      <c r="G268" s="241"/>
      <c r="H268" s="242"/>
      <c r="I268" s="519"/>
      <c r="J268" s="544"/>
      <c r="K268" s="528"/>
      <c r="L268" s="533"/>
      <c r="M268" s="540"/>
      <c r="N268" s="523">
        <f t="shared" si="58"/>
        <v>0</v>
      </c>
    </row>
    <row r="269" spans="1:14" ht="15.75" thickBot="1" x14ac:dyDescent="0.3">
      <c r="A269" s="243"/>
      <c r="B269" s="244"/>
      <c r="C269" s="245"/>
      <c r="D269" s="244"/>
      <c r="E269" s="244"/>
      <c r="F269" s="246"/>
      <c r="G269" s="247"/>
      <c r="H269" s="248"/>
      <c r="I269" s="520"/>
      <c r="J269" s="545"/>
      <c r="K269" s="529"/>
      <c r="L269" s="534"/>
      <c r="M269" s="541"/>
      <c r="N269" s="537">
        <f t="shared" si="58"/>
        <v>0</v>
      </c>
    </row>
    <row r="270" spans="1:14" ht="15.75" thickBot="1" x14ac:dyDescent="0.3">
      <c r="A270" s="646" t="s">
        <v>4</v>
      </c>
      <c r="B270" s="647"/>
      <c r="C270" s="647"/>
      <c r="D270" s="647"/>
      <c r="E270" s="647"/>
      <c r="F270" s="647"/>
      <c r="G270" s="647"/>
      <c r="H270" s="647"/>
      <c r="I270" s="521">
        <f>SUM(I260:I269)</f>
        <v>0</v>
      </c>
      <c r="J270" s="546">
        <f t="shared" ref="J270:N270" si="59">SUM(J260:J269)</f>
        <v>0</v>
      </c>
      <c r="K270" s="530">
        <f t="shared" si="59"/>
        <v>0</v>
      </c>
      <c r="L270" s="535">
        <f t="shared" si="59"/>
        <v>0</v>
      </c>
      <c r="M270" s="525">
        <f t="shared" si="59"/>
        <v>0</v>
      </c>
      <c r="N270" s="538">
        <f t="shared" si="59"/>
        <v>0</v>
      </c>
    </row>
    <row r="271" spans="1:14" ht="27.75" customHeight="1" thickBot="1" x14ac:dyDescent="0.3">
      <c r="A271" s="633" t="s">
        <v>440</v>
      </c>
      <c r="B271" s="634"/>
      <c r="C271" s="634"/>
      <c r="D271" s="634"/>
      <c r="E271" s="634"/>
      <c r="F271" s="634"/>
      <c r="G271" s="634"/>
      <c r="H271" s="634"/>
      <c r="I271" s="634"/>
      <c r="J271" s="634"/>
      <c r="K271" s="634"/>
      <c r="L271" s="634"/>
      <c r="M271" s="634"/>
      <c r="N271" s="635"/>
    </row>
    <row r="272" spans="1:14" ht="26.25" thickBot="1" x14ac:dyDescent="0.3">
      <c r="A272" s="427" t="s">
        <v>418</v>
      </c>
      <c r="B272" s="415" t="s">
        <v>419</v>
      </c>
      <c r="C272" s="427" t="s">
        <v>420</v>
      </c>
      <c r="D272" s="415" t="s">
        <v>36</v>
      </c>
      <c r="E272" s="230" t="s">
        <v>533</v>
      </c>
      <c r="F272" s="229" t="s">
        <v>0</v>
      </c>
      <c r="G272" s="229" t="s">
        <v>2</v>
      </c>
      <c r="H272" s="229" t="s">
        <v>37</v>
      </c>
      <c r="I272" s="517" t="s">
        <v>5</v>
      </c>
      <c r="J272" s="542" t="s">
        <v>517</v>
      </c>
      <c r="K272" s="526" t="s">
        <v>518</v>
      </c>
      <c r="L272" s="531" t="s">
        <v>519</v>
      </c>
      <c r="M272" s="524" t="s">
        <v>520</v>
      </c>
      <c r="N272" s="536" t="s">
        <v>608</v>
      </c>
    </row>
    <row r="273" spans="1:14" x14ac:dyDescent="0.25">
      <c r="A273" s="231"/>
      <c r="B273" s="232"/>
      <c r="C273" s="233"/>
      <c r="D273" s="232"/>
      <c r="E273" s="232"/>
      <c r="F273" s="234"/>
      <c r="G273" s="235"/>
      <c r="H273" s="236"/>
      <c r="I273" s="518"/>
      <c r="J273" s="543"/>
      <c r="K273" s="527"/>
      <c r="L273" s="532"/>
      <c r="M273" s="539"/>
      <c r="N273" s="522">
        <f t="shared" ref="N273:N279" si="60">SUM(J273:M273)</f>
        <v>0</v>
      </c>
    </row>
    <row r="274" spans="1:14" x14ac:dyDescent="0.25">
      <c r="A274" s="237"/>
      <c r="B274" s="238"/>
      <c r="C274" s="239"/>
      <c r="D274" s="238"/>
      <c r="E274" s="238"/>
      <c r="F274" s="240"/>
      <c r="G274" s="241"/>
      <c r="H274" s="242"/>
      <c r="I274" s="519"/>
      <c r="J274" s="544"/>
      <c r="K274" s="528"/>
      <c r="L274" s="533"/>
      <c r="M274" s="540"/>
      <c r="N274" s="523">
        <f t="shared" si="60"/>
        <v>0</v>
      </c>
    </row>
    <row r="275" spans="1:14" x14ac:dyDescent="0.25">
      <c r="A275" s="237"/>
      <c r="B275" s="238"/>
      <c r="C275" s="239"/>
      <c r="D275" s="238"/>
      <c r="E275" s="238"/>
      <c r="F275" s="240"/>
      <c r="G275" s="241"/>
      <c r="H275" s="242"/>
      <c r="I275" s="519"/>
      <c r="J275" s="544"/>
      <c r="K275" s="528"/>
      <c r="L275" s="533"/>
      <c r="M275" s="540"/>
      <c r="N275" s="523">
        <f t="shared" si="60"/>
        <v>0</v>
      </c>
    </row>
    <row r="276" spans="1:14" x14ac:dyDescent="0.25">
      <c r="A276" s="237"/>
      <c r="B276" s="238"/>
      <c r="C276" s="239"/>
      <c r="D276" s="238"/>
      <c r="E276" s="238"/>
      <c r="F276" s="240"/>
      <c r="G276" s="241"/>
      <c r="H276" s="242"/>
      <c r="I276" s="519"/>
      <c r="J276" s="544"/>
      <c r="K276" s="528"/>
      <c r="L276" s="533"/>
      <c r="M276" s="540"/>
      <c r="N276" s="523">
        <f t="shared" si="60"/>
        <v>0</v>
      </c>
    </row>
    <row r="277" spans="1:14" x14ac:dyDescent="0.25">
      <c r="A277" s="237"/>
      <c r="B277" s="238"/>
      <c r="C277" s="239"/>
      <c r="D277" s="238"/>
      <c r="E277" s="238"/>
      <c r="F277" s="240"/>
      <c r="G277" s="241"/>
      <c r="H277" s="242"/>
      <c r="I277" s="519"/>
      <c r="J277" s="544"/>
      <c r="K277" s="528"/>
      <c r="L277" s="533"/>
      <c r="M277" s="540"/>
      <c r="N277" s="523">
        <f t="shared" si="60"/>
        <v>0</v>
      </c>
    </row>
    <row r="278" spans="1:14" x14ac:dyDescent="0.25">
      <c r="A278" s="237"/>
      <c r="B278" s="238"/>
      <c r="C278" s="239"/>
      <c r="D278" s="238"/>
      <c r="E278" s="238"/>
      <c r="F278" s="240"/>
      <c r="G278" s="241"/>
      <c r="H278" s="242"/>
      <c r="I278" s="519"/>
      <c r="J278" s="544"/>
      <c r="K278" s="528"/>
      <c r="L278" s="533"/>
      <c r="M278" s="540"/>
      <c r="N278" s="523">
        <f t="shared" si="60"/>
        <v>0</v>
      </c>
    </row>
    <row r="279" spans="1:14" x14ac:dyDescent="0.25">
      <c r="A279" s="237"/>
      <c r="B279" s="238"/>
      <c r="C279" s="239"/>
      <c r="D279" s="238"/>
      <c r="E279" s="238"/>
      <c r="F279" s="240"/>
      <c r="G279" s="241"/>
      <c r="H279" s="242"/>
      <c r="I279" s="519"/>
      <c r="J279" s="544"/>
      <c r="K279" s="528"/>
      <c r="L279" s="533"/>
      <c r="M279" s="540"/>
      <c r="N279" s="523">
        <f t="shared" si="60"/>
        <v>0</v>
      </c>
    </row>
    <row r="280" spans="1:14" x14ac:dyDescent="0.25">
      <c r="A280" s="237"/>
      <c r="B280" s="238"/>
      <c r="C280" s="239"/>
      <c r="D280" s="238"/>
      <c r="E280" s="238"/>
      <c r="F280" s="240"/>
      <c r="G280" s="241"/>
      <c r="H280" s="242"/>
      <c r="I280" s="519"/>
      <c r="J280" s="544"/>
      <c r="K280" s="528"/>
      <c r="L280" s="533"/>
      <c r="M280" s="540"/>
      <c r="N280" s="523">
        <f t="shared" ref="N280:N282" si="61">SUM(J280:M280)</f>
        <v>0</v>
      </c>
    </row>
    <row r="281" spans="1:14" x14ac:dyDescent="0.25">
      <c r="A281" s="237"/>
      <c r="B281" s="238"/>
      <c r="C281" s="239"/>
      <c r="D281" s="238"/>
      <c r="E281" s="238"/>
      <c r="F281" s="240"/>
      <c r="G281" s="241"/>
      <c r="H281" s="242"/>
      <c r="I281" s="519"/>
      <c r="J281" s="544"/>
      <c r="K281" s="528"/>
      <c r="L281" s="533"/>
      <c r="M281" s="540"/>
      <c r="N281" s="523">
        <f t="shared" si="61"/>
        <v>0</v>
      </c>
    </row>
    <row r="282" spans="1:14" ht="15.75" thickBot="1" x14ac:dyDescent="0.3">
      <c r="A282" s="243"/>
      <c r="B282" s="244"/>
      <c r="C282" s="245"/>
      <c r="D282" s="244"/>
      <c r="E282" s="244"/>
      <c r="F282" s="246"/>
      <c r="G282" s="247"/>
      <c r="H282" s="248"/>
      <c r="I282" s="520"/>
      <c r="J282" s="545"/>
      <c r="K282" s="529"/>
      <c r="L282" s="534"/>
      <c r="M282" s="541"/>
      <c r="N282" s="537">
        <f t="shared" si="61"/>
        <v>0</v>
      </c>
    </row>
    <row r="283" spans="1:14" ht="15.75" thickBot="1" x14ac:dyDescent="0.3">
      <c r="A283" s="646" t="s">
        <v>4</v>
      </c>
      <c r="B283" s="647"/>
      <c r="C283" s="647"/>
      <c r="D283" s="647"/>
      <c r="E283" s="647"/>
      <c r="F283" s="647"/>
      <c r="G283" s="647"/>
      <c r="H283" s="647"/>
      <c r="I283" s="521">
        <f>SUM(I273:I282)</f>
        <v>0</v>
      </c>
      <c r="J283" s="546">
        <f t="shared" ref="J283:N283" si="62">SUM(J273:J282)</f>
        <v>0</v>
      </c>
      <c r="K283" s="530">
        <f t="shared" si="62"/>
        <v>0</v>
      </c>
      <c r="L283" s="535">
        <f t="shared" si="62"/>
        <v>0</v>
      </c>
      <c r="M283" s="525">
        <f t="shared" si="62"/>
        <v>0</v>
      </c>
      <c r="N283" s="538">
        <f t="shared" si="62"/>
        <v>0</v>
      </c>
    </row>
    <row r="284" spans="1:14" ht="15.75" customHeight="1" thickBot="1" x14ac:dyDescent="0.3">
      <c r="A284" s="633" t="s">
        <v>441</v>
      </c>
      <c r="B284" s="634"/>
      <c r="C284" s="634"/>
      <c r="D284" s="634"/>
      <c r="E284" s="634"/>
      <c r="F284" s="634"/>
      <c r="G284" s="634"/>
      <c r="H284" s="634"/>
      <c r="I284" s="634"/>
      <c r="J284" s="634"/>
      <c r="K284" s="634"/>
      <c r="L284" s="634"/>
      <c r="M284" s="634"/>
      <c r="N284" s="635"/>
    </row>
    <row r="285" spans="1:14" ht="26.25" thickBot="1" x14ac:dyDescent="0.3">
      <c r="A285" s="427" t="s">
        <v>418</v>
      </c>
      <c r="B285" s="415" t="s">
        <v>419</v>
      </c>
      <c r="C285" s="427" t="s">
        <v>420</v>
      </c>
      <c r="D285" s="415" t="s">
        <v>36</v>
      </c>
      <c r="E285" s="230" t="s">
        <v>533</v>
      </c>
      <c r="F285" s="229" t="s">
        <v>0</v>
      </c>
      <c r="G285" s="229" t="s">
        <v>2</v>
      </c>
      <c r="H285" s="229" t="s">
        <v>37</v>
      </c>
      <c r="I285" s="517" t="s">
        <v>5</v>
      </c>
      <c r="J285" s="542" t="s">
        <v>517</v>
      </c>
      <c r="K285" s="526" t="s">
        <v>518</v>
      </c>
      <c r="L285" s="531" t="s">
        <v>519</v>
      </c>
      <c r="M285" s="524" t="s">
        <v>520</v>
      </c>
      <c r="N285" s="536" t="s">
        <v>608</v>
      </c>
    </row>
    <row r="286" spans="1:14" x14ac:dyDescent="0.25">
      <c r="A286" s="231"/>
      <c r="B286" s="232"/>
      <c r="C286" s="233"/>
      <c r="D286" s="232"/>
      <c r="E286" s="232"/>
      <c r="F286" s="234"/>
      <c r="G286" s="235"/>
      <c r="H286" s="236"/>
      <c r="I286" s="518"/>
      <c r="J286" s="543"/>
      <c r="K286" s="527"/>
      <c r="L286" s="532"/>
      <c r="M286" s="539"/>
      <c r="N286" s="522">
        <f t="shared" ref="N286:N292" si="63">SUM(J286:M286)</f>
        <v>0</v>
      </c>
    </row>
    <row r="287" spans="1:14" x14ac:dyDescent="0.25">
      <c r="A287" s="237"/>
      <c r="B287" s="238"/>
      <c r="C287" s="239"/>
      <c r="D287" s="238"/>
      <c r="E287" s="238"/>
      <c r="F287" s="240"/>
      <c r="G287" s="241"/>
      <c r="H287" s="242"/>
      <c r="I287" s="519"/>
      <c r="J287" s="544"/>
      <c r="K287" s="528"/>
      <c r="L287" s="533"/>
      <c r="M287" s="540"/>
      <c r="N287" s="523">
        <f t="shared" si="63"/>
        <v>0</v>
      </c>
    </row>
    <row r="288" spans="1:14" x14ac:dyDescent="0.25">
      <c r="A288" s="237"/>
      <c r="B288" s="238"/>
      <c r="C288" s="239"/>
      <c r="D288" s="238"/>
      <c r="E288" s="238"/>
      <c r="F288" s="240"/>
      <c r="G288" s="241"/>
      <c r="H288" s="242"/>
      <c r="I288" s="519"/>
      <c r="J288" s="544"/>
      <c r="K288" s="528"/>
      <c r="L288" s="533"/>
      <c r="M288" s="540"/>
      <c r="N288" s="523">
        <f t="shared" si="63"/>
        <v>0</v>
      </c>
    </row>
    <row r="289" spans="1:14" x14ac:dyDescent="0.25">
      <c r="A289" s="237"/>
      <c r="B289" s="238"/>
      <c r="C289" s="239"/>
      <c r="D289" s="238"/>
      <c r="E289" s="238"/>
      <c r="F289" s="240"/>
      <c r="G289" s="241"/>
      <c r="H289" s="242"/>
      <c r="I289" s="519"/>
      <c r="J289" s="544"/>
      <c r="K289" s="528"/>
      <c r="L289" s="533"/>
      <c r="M289" s="540"/>
      <c r="N289" s="523">
        <f t="shared" si="63"/>
        <v>0</v>
      </c>
    </row>
    <row r="290" spans="1:14" x14ac:dyDescent="0.25">
      <c r="A290" s="237"/>
      <c r="B290" s="238"/>
      <c r="C290" s="239"/>
      <c r="D290" s="238"/>
      <c r="E290" s="238"/>
      <c r="F290" s="240"/>
      <c r="G290" s="241"/>
      <c r="H290" s="242"/>
      <c r="I290" s="519"/>
      <c r="J290" s="544"/>
      <c r="K290" s="528"/>
      <c r="L290" s="533"/>
      <c r="M290" s="540"/>
      <c r="N290" s="523">
        <f t="shared" si="63"/>
        <v>0</v>
      </c>
    </row>
    <row r="291" spans="1:14" x14ac:dyDescent="0.25">
      <c r="A291" s="237"/>
      <c r="B291" s="238"/>
      <c r="C291" s="239"/>
      <c r="D291" s="238"/>
      <c r="E291" s="238"/>
      <c r="F291" s="240"/>
      <c r="G291" s="241"/>
      <c r="H291" s="242"/>
      <c r="I291" s="519"/>
      <c r="J291" s="544"/>
      <c r="K291" s="528"/>
      <c r="L291" s="533"/>
      <c r="M291" s="540"/>
      <c r="N291" s="523">
        <f t="shared" si="63"/>
        <v>0</v>
      </c>
    </row>
    <row r="292" spans="1:14" x14ac:dyDescent="0.25">
      <c r="A292" s="237"/>
      <c r="B292" s="238"/>
      <c r="C292" s="239"/>
      <c r="D292" s="238"/>
      <c r="E292" s="238"/>
      <c r="F292" s="240"/>
      <c r="G292" s="241"/>
      <c r="H292" s="242"/>
      <c r="I292" s="519"/>
      <c r="J292" s="544"/>
      <c r="K292" s="528"/>
      <c r="L292" s="533"/>
      <c r="M292" s="540"/>
      <c r="N292" s="523">
        <f t="shared" si="63"/>
        <v>0</v>
      </c>
    </row>
    <row r="293" spans="1:14" x14ac:dyDescent="0.25">
      <c r="A293" s="237"/>
      <c r="B293" s="238"/>
      <c r="C293" s="239"/>
      <c r="D293" s="238"/>
      <c r="E293" s="238"/>
      <c r="F293" s="240"/>
      <c r="G293" s="241"/>
      <c r="H293" s="242"/>
      <c r="I293" s="519"/>
      <c r="J293" s="544"/>
      <c r="K293" s="528"/>
      <c r="L293" s="533"/>
      <c r="M293" s="540"/>
      <c r="N293" s="523">
        <f t="shared" ref="N293:N295" si="64">SUM(J293:M293)</f>
        <v>0</v>
      </c>
    </row>
    <row r="294" spans="1:14" x14ac:dyDescent="0.25">
      <c r="A294" s="237"/>
      <c r="B294" s="238"/>
      <c r="C294" s="239"/>
      <c r="D294" s="238"/>
      <c r="E294" s="238"/>
      <c r="F294" s="240"/>
      <c r="G294" s="241"/>
      <c r="H294" s="242"/>
      <c r="I294" s="519"/>
      <c r="J294" s="544"/>
      <c r="K294" s="528"/>
      <c r="L294" s="533"/>
      <c r="M294" s="540"/>
      <c r="N294" s="523">
        <f t="shared" si="64"/>
        <v>0</v>
      </c>
    </row>
    <row r="295" spans="1:14" ht="15.75" thickBot="1" x14ac:dyDescent="0.3">
      <c r="A295" s="243"/>
      <c r="B295" s="244"/>
      <c r="C295" s="245"/>
      <c r="D295" s="244"/>
      <c r="E295" s="244"/>
      <c r="F295" s="246"/>
      <c r="G295" s="247"/>
      <c r="H295" s="248"/>
      <c r="I295" s="520"/>
      <c r="J295" s="545"/>
      <c r="K295" s="529"/>
      <c r="L295" s="534"/>
      <c r="M295" s="541"/>
      <c r="N295" s="537">
        <f t="shared" si="64"/>
        <v>0</v>
      </c>
    </row>
    <row r="296" spans="1:14" ht="15.75" thickBot="1" x14ac:dyDescent="0.3">
      <c r="A296" s="646" t="s">
        <v>4</v>
      </c>
      <c r="B296" s="647"/>
      <c r="C296" s="647"/>
      <c r="D296" s="647"/>
      <c r="E296" s="647"/>
      <c r="F296" s="647"/>
      <c r="G296" s="647"/>
      <c r="H296" s="647"/>
      <c r="I296" s="521">
        <f>SUM(I286:I295)</f>
        <v>0</v>
      </c>
      <c r="J296" s="546">
        <f t="shared" ref="J296:N296" si="65">SUM(J286:J295)</f>
        <v>0</v>
      </c>
      <c r="K296" s="530">
        <f t="shared" si="65"/>
        <v>0</v>
      </c>
      <c r="L296" s="535">
        <f t="shared" si="65"/>
        <v>0</v>
      </c>
      <c r="M296" s="525">
        <f t="shared" si="65"/>
        <v>0</v>
      </c>
      <c r="N296" s="538">
        <f t="shared" si="65"/>
        <v>0</v>
      </c>
    </row>
    <row r="297" spans="1:14" ht="15.75" customHeight="1" thickBot="1" x14ac:dyDescent="0.3">
      <c r="A297" s="633" t="s">
        <v>442</v>
      </c>
      <c r="B297" s="634"/>
      <c r="C297" s="634"/>
      <c r="D297" s="634"/>
      <c r="E297" s="634"/>
      <c r="F297" s="634"/>
      <c r="G297" s="634"/>
      <c r="H297" s="634"/>
      <c r="I297" s="634"/>
      <c r="J297" s="634"/>
      <c r="K297" s="634"/>
      <c r="L297" s="634"/>
      <c r="M297" s="634"/>
      <c r="N297" s="635"/>
    </row>
    <row r="298" spans="1:14" ht="26.25" thickBot="1" x14ac:dyDescent="0.3">
      <c r="A298" s="427" t="s">
        <v>418</v>
      </c>
      <c r="B298" s="415" t="s">
        <v>419</v>
      </c>
      <c r="C298" s="427" t="s">
        <v>420</v>
      </c>
      <c r="D298" s="415" t="s">
        <v>36</v>
      </c>
      <c r="E298" s="230" t="s">
        <v>533</v>
      </c>
      <c r="F298" s="229" t="s">
        <v>0</v>
      </c>
      <c r="G298" s="229" t="s">
        <v>2</v>
      </c>
      <c r="H298" s="229" t="s">
        <v>37</v>
      </c>
      <c r="I298" s="517" t="s">
        <v>5</v>
      </c>
      <c r="J298" s="542" t="s">
        <v>517</v>
      </c>
      <c r="K298" s="526" t="s">
        <v>518</v>
      </c>
      <c r="L298" s="531" t="s">
        <v>519</v>
      </c>
      <c r="M298" s="524" t="s">
        <v>520</v>
      </c>
      <c r="N298" s="536" t="s">
        <v>608</v>
      </c>
    </row>
    <row r="299" spans="1:14" x14ac:dyDescent="0.25">
      <c r="A299" s="231"/>
      <c r="B299" s="232"/>
      <c r="C299" s="233"/>
      <c r="D299" s="232"/>
      <c r="E299" s="232"/>
      <c r="F299" s="234"/>
      <c r="G299" s="235"/>
      <c r="H299" s="236"/>
      <c r="I299" s="518"/>
      <c r="J299" s="543"/>
      <c r="K299" s="527"/>
      <c r="L299" s="532"/>
      <c r="M299" s="539"/>
      <c r="N299" s="522">
        <f t="shared" ref="N299:N305" si="66">SUM(J299:M299)</f>
        <v>0</v>
      </c>
    </row>
    <row r="300" spans="1:14" x14ac:dyDescent="0.25">
      <c r="A300" s="237"/>
      <c r="B300" s="238"/>
      <c r="C300" s="239"/>
      <c r="D300" s="238"/>
      <c r="E300" s="238"/>
      <c r="F300" s="240"/>
      <c r="G300" s="241"/>
      <c r="H300" s="242"/>
      <c r="I300" s="519"/>
      <c r="J300" s="544"/>
      <c r="K300" s="528"/>
      <c r="L300" s="533"/>
      <c r="M300" s="540"/>
      <c r="N300" s="523">
        <f t="shared" si="66"/>
        <v>0</v>
      </c>
    </row>
    <row r="301" spans="1:14" x14ac:dyDescent="0.25">
      <c r="A301" s="237"/>
      <c r="B301" s="238"/>
      <c r="C301" s="239"/>
      <c r="D301" s="238"/>
      <c r="E301" s="238"/>
      <c r="F301" s="240"/>
      <c r="G301" s="241"/>
      <c r="H301" s="242"/>
      <c r="I301" s="519"/>
      <c r="J301" s="544"/>
      <c r="K301" s="528"/>
      <c r="L301" s="533"/>
      <c r="M301" s="540"/>
      <c r="N301" s="523">
        <f t="shared" si="66"/>
        <v>0</v>
      </c>
    </row>
    <row r="302" spans="1:14" x14ac:dyDescent="0.25">
      <c r="A302" s="237"/>
      <c r="B302" s="238"/>
      <c r="C302" s="239"/>
      <c r="D302" s="238"/>
      <c r="E302" s="238"/>
      <c r="F302" s="240"/>
      <c r="G302" s="241"/>
      <c r="H302" s="242"/>
      <c r="I302" s="519"/>
      <c r="J302" s="544"/>
      <c r="K302" s="528"/>
      <c r="L302" s="533"/>
      <c r="M302" s="540"/>
      <c r="N302" s="523">
        <f t="shared" si="66"/>
        <v>0</v>
      </c>
    </row>
    <row r="303" spans="1:14" x14ac:dyDescent="0.25">
      <c r="A303" s="237"/>
      <c r="B303" s="238"/>
      <c r="C303" s="239"/>
      <c r="D303" s="238"/>
      <c r="E303" s="238"/>
      <c r="F303" s="240"/>
      <c r="G303" s="241"/>
      <c r="H303" s="242"/>
      <c r="I303" s="519"/>
      <c r="J303" s="544"/>
      <c r="K303" s="528"/>
      <c r="L303" s="533"/>
      <c r="M303" s="540"/>
      <c r="N303" s="523">
        <f t="shared" si="66"/>
        <v>0</v>
      </c>
    </row>
    <row r="304" spans="1:14" x14ac:dyDescent="0.25">
      <c r="A304" s="237"/>
      <c r="B304" s="238"/>
      <c r="C304" s="239"/>
      <c r="D304" s="238"/>
      <c r="E304" s="238"/>
      <c r="F304" s="240"/>
      <c r="G304" s="241"/>
      <c r="H304" s="242"/>
      <c r="I304" s="519"/>
      <c r="J304" s="544"/>
      <c r="K304" s="528"/>
      <c r="L304" s="533"/>
      <c r="M304" s="540"/>
      <c r="N304" s="523">
        <f t="shared" si="66"/>
        <v>0</v>
      </c>
    </row>
    <row r="305" spans="1:14" x14ac:dyDescent="0.25">
      <c r="A305" s="237"/>
      <c r="B305" s="238"/>
      <c r="C305" s="239"/>
      <c r="D305" s="238"/>
      <c r="E305" s="238"/>
      <c r="F305" s="240"/>
      <c r="G305" s="241"/>
      <c r="H305" s="242"/>
      <c r="I305" s="519"/>
      <c r="J305" s="544"/>
      <c r="K305" s="528"/>
      <c r="L305" s="533"/>
      <c r="M305" s="540"/>
      <c r="N305" s="523">
        <f t="shared" si="66"/>
        <v>0</v>
      </c>
    </row>
    <row r="306" spans="1:14" x14ac:dyDescent="0.25">
      <c r="A306" s="237"/>
      <c r="B306" s="238"/>
      <c r="C306" s="239"/>
      <c r="D306" s="238"/>
      <c r="E306" s="238"/>
      <c r="F306" s="240"/>
      <c r="G306" s="241"/>
      <c r="H306" s="242"/>
      <c r="I306" s="519"/>
      <c r="J306" s="544"/>
      <c r="K306" s="528"/>
      <c r="L306" s="533"/>
      <c r="M306" s="540"/>
      <c r="N306" s="523">
        <f t="shared" ref="N306:N308" si="67">SUM(J306:M306)</f>
        <v>0</v>
      </c>
    </row>
    <row r="307" spans="1:14" x14ac:dyDescent="0.25">
      <c r="A307" s="237"/>
      <c r="B307" s="238"/>
      <c r="C307" s="239"/>
      <c r="D307" s="238"/>
      <c r="E307" s="238"/>
      <c r="F307" s="240"/>
      <c r="G307" s="241"/>
      <c r="H307" s="242"/>
      <c r="I307" s="519"/>
      <c r="J307" s="544"/>
      <c r="K307" s="528"/>
      <c r="L307" s="533"/>
      <c r="M307" s="540"/>
      <c r="N307" s="523">
        <f t="shared" si="67"/>
        <v>0</v>
      </c>
    </row>
    <row r="308" spans="1:14" ht="15.75" thickBot="1" x14ac:dyDescent="0.3">
      <c r="A308" s="243"/>
      <c r="B308" s="244"/>
      <c r="C308" s="245"/>
      <c r="D308" s="244"/>
      <c r="E308" s="244"/>
      <c r="F308" s="246"/>
      <c r="G308" s="247"/>
      <c r="H308" s="248"/>
      <c r="I308" s="520"/>
      <c r="J308" s="545"/>
      <c r="K308" s="529"/>
      <c r="L308" s="534"/>
      <c r="M308" s="541"/>
      <c r="N308" s="537">
        <f t="shared" si="67"/>
        <v>0</v>
      </c>
    </row>
    <row r="309" spans="1:14" ht="15.75" thickBot="1" x14ac:dyDescent="0.3">
      <c r="A309" s="646" t="s">
        <v>4</v>
      </c>
      <c r="B309" s="647"/>
      <c r="C309" s="647"/>
      <c r="D309" s="647"/>
      <c r="E309" s="647"/>
      <c r="F309" s="647"/>
      <c r="G309" s="647"/>
      <c r="H309" s="647"/>
      <c r="I309" s="521">
        <f>SUM(I299:I308)</f>
        <v>0</v>
      </c>
      <c r="J309" s="546">
        <f t="shared" ref="J309:N309" si="68">SUM(J299:J308)</f>
        <v>0</v>
      </c>
      <c r="K309" s="530">
        <f t="shared" si="68"/>
        <v>0</v>
      </c>
      <c r="L309" s="535">
        <f t="shared" si="68"/>
        <v>0</v>
      </c>
      <c r="M309" s="525">
        <f t="shared" si="68"/>
        <v>0</v>
      </c>
      <c r="N309" s="538">
        <f t="shared" si="68"/>
        <v>0</v>
      </c>
    </row>
    <row r="310" spans="1:14" ht="15.75" customHeight="1" thickBot="1" x14ac:dyDescent="0.3">
      <c r="A310" s="633" t="s">
        <v>443</v>
      </c>
      <c r="B310" s="634"/>
      <c r="C310" s="634"/>
      <c r="D310" s="634"/>
      <c r="E310" s="634"/>
      <c r="F310" s="634"/>
      <c r="G310" s="634"/>
      <c r="H310" s="634"/>
      <c r="I310" s="634"/>
      <c r="J310" s="634"/>
      <c r="K310" s="634"/>
      <c r="L310" s="634"/>
      <c r="M310" s="634"/>
      <c r="N310" s="635"/>
    </row>
    <row r="311" spans="1:14" ht="26.25" thickBot="1" x14ac:dyDescent="0.3">
      <c r="A311" s="427" t="s">
        <v>418</v>
      </c>
      <c r="B311" s="415" t="s">
        <v>419</v>
      </c>
      <c r="C311" s="427" t="s">
        <v>420</v>
      </c>
      <c r="D311" s="415" t="s">
        <v>36</v>
      </c>
      <c r="E311" s="230" t="s">
        <v>533</v>
      </c>
      <c r="F311" s="229" t="s">
        <v>0</v>
      </c>
      <c r="G311" s="229" t="s">
        <v>2</v>
      </c>
      <c r="H311" s="229" t="s">
        <v>37</v>
      </c>
      <c r="I311" s="517" t="s">
        <v>5</v>
      </c>
      <c r="J311" s="542" t="s">
        <v>517</v>
      </c>
      <c r="K311" s="526" t="s">
        <v>518</v>
      </c>
      <c r="L311" s="531" t="s">
        <v>519</v>
      </c>
      <c r="M311" s="524" t="s">
        <v>520</v>
      </c>
      <c r="N311" s="536" t="s">
        <v>608</v>
      </c>
    </row>
    <row r="312" spans="1:14" x14ac:dyDescent="0.25">
      <c r="A312" s="231"/>
      <c r="B312" s="232"/>
      <c r="C312" s="233"/>
      <c r="D312" s="232"/>
      <c r="E312" s="232"/>
      <c r="F312" s="234"/>
      <c r="G312" s="235"/>
      <c r="H312" s="236"/>
      <c r="I312" s="518"/>
      <c r="J312" s="543"/>
      <c r="K312" s="527"/>
      <c r="L312" s="532"/>
      <c r="M312" s="539"/>
      <c r="N312" s="522">
        <f t="shared" ref="N312:N318" si="69">SUM(J312:M312)</f>
        <v>0</v>
      </c>
    </row>
    <row r="313" spans="1:14" x14ac:dyDescent="0.25">
      <c r="A313" s="237"/>
      <c r="B313" s="238"/>
      <c r="C313" s="239"/>
      <c r="D313" s="238"/>
      <c r="E313" s="238"/>
      <c r="F313" s="240"/>
      <c r="G313" s="241"/>
      <c r="H313" s="242"/>
      <c r="I313" s="519"/>
      <c r="J313" s="544"/>
      <c r="K313" s="528"/>
      <c r="L313" s="533"/>
      <c r="M313" s="540"/>
      <c r="N313" s="523">
        <f t="shared" si="69"/>
        <v>0</v>
      </c>
    </row>
    <row r="314" spans="1:14" x14ac:dyDescent="0.25">
      <c r="A314" s="237"/>
      <c r="B314" s="238"/>
      <c r="C314" s="239"/>
      <c r="D314" s="238"/>
      <c r="E314" s="238"/>
      <c r="F314" s="240"/>
      <c r="G314" s="241"/>
      <c r="H314" s="242"/>
      <c r="I314" s="519"/>
      <c r="J314" s="544"/>
      <c r="K314" s="528"/>
      <c r="L314" s="533"/>
      <c r="M314" s="540"/>
      <c r="N314" s="523">
        <f t="shared" si="69"/>
        <v>0</v>
      </c>
    </row>
    <row r="315" spans="1:14" x14ac:dyDescent="0.25">
      <c r="A315" s="237"/>
      <c r="B315" s="238"/>
      <c r="C315" s="239"/>
      <c r="D315" s="238"/>
      <c r="E315" s="238"/>
      <c r="F315" s="240"/>
      <c r="G315" s="241"/>
      <c r="H315" s="242"/>
      <c r="I315" s="519"/>
      <c r="J315" s="544"/>
      <c r="K315" s="528"/>
      <c r="L315" s="533"/>
      <c r="M315" s="540"/>
      <c r="N315" s="523">
        <f t="shared" si="69"/>
        <v>0</v>
      </c>
    </row>
    <row r="316" spans="1:14" x14ac:dyDescent="0.25">
      <c r="A316" s="237"/>
      <c r="B316" s="238"/>
      <c r="C316" s="239"/>
      <c r="D316" s="238"/>
      <c r="E316" s="238"/>
      <c r="F316" s="240"/>
      <c r="G316" s="241"/>
      <c r="H316" s="242"/>
      <c r="I316" s="519"/>
      <c r="J316" s="544"/>
      <c r="K316" s="528"/>
      <c r="L316" s="533"/>
      <c r="M316" s="540"/>
      <c r="N316" s="523">
        <f t="shared" si="69"/>
        <v>0</v>
      </c>
    </row>
    <row r="317" spans="1:14" x14ac:dyDescent="0.25">
      <c r="A317" s="237"/>
      <c r="B317" s="238"/>
      <c r="C317" s="239"/>
      <c r="D317" s="238"/>
      <c r="E317" s="238"/>
      <c r="F317" s="240"/>
      <c r="G317" s="241"/>
      <c r="H317" s="242"/>
      <c r="I317" s="519"/>
      <c r="J317" s="544"/>
      <c r="K317" s="528"/>
      <c r="L317" s="533"/>
      <c r="M317" s="540"/>
      <c r="N317" s="523">
        <f t="shared" si="69"/>
        <v>0</v>
      </c>
    </row>
    <row r="318" spans="1:14" x14ac:dyDescent="0.25">
      <c r="A318" s="237"/>
      <c r="B318" s="238"/>
      <c r="C318" s="239"/>
      <c r="D318" s="238"/>
      <c r="E318" s="238"/>
      <c r="F318" s="240"/>
      <c r="G318" s="241"/>
      <c r="H318" s="242"/>
      <c r="I318" s="519"/>
      <c r="J318" s="544"/>
      <c r="K318" s="528"/>
      <c r="L318" s="533"/>
      <c r="M318" s="540"/>
      <c r="N318" s="523">
        <f t="shared" si="69"/>
        <v>0</v>
      </c>
    </row>
    <row r="319" spans="1:14" x14ac:dyDescent="0.25">
      <c r="A319" s="237"/>
      <c r="B319" s="238"/>
      <c r="C319" s="239"/>
      <c r="D319" s="238"/>
      <c r="E319" s="238"/>
      <c r="F319" s="240"/>
      <c r="G319" s="241"/>
      <c r="H319" s="242"/>
      <c r="I319" s="519"/>
      <c r="J319" s="544"/>
      <c r="K319" s="528"/>
      <c r="L319" s="533"/>
      <c r="M319" s="540"/>
      <c r="N319" s="523">
        <f t="shared" ref="N319:N321" si="70">SUM(J319:M319)</f>
        <v>0</v>
      </c>
    </row>
    <row r="320" spans="1:14" x14ac:dyDescent="0.25">
      <c r="A320" s="237"/>
      <c r="B320" s="238"/>
      <c r="C320" s="239"/>
      <c r="D320" s="238"/>
      <c r="E320" s="238"/>
      <c r="F320" s="240"/>
      <c r="G320" s="241"/>
      <c r="H320" s="242"/>
      <c r="I320" s="519"/>
      <c r="J320" s="544"/>
      <c r="K320" s="528"/>
      <c r="L320" s="533"/>
      <c r="M320" s="540"/>
      <c r="N320" s="523">
        <f t="shared" si="70"/>
        <v>0</v>
      </c>
    </row>
    <row r="321" spans="1:14" ht="15.75" thickBot="1" x14ac:dyDescent="0.3">
      <c r="A321" s="243"/>
      <c r="B321" s="244"/>
      <c r="C321" s="245"/>
      <c r="D321" s="244"/>
      <c r="E321" s="244"/>
      <c r="F321" s="246"/>
      <c r="G321" s="247"/>
      <c r="H321" s="248"/>
      <c r="I321" s="520"/>
      <c r="J321" s="545"/>
      <c r="K321" s="529"/>
      <c r="L321" s="534"/>
      <c r="M321" s="541"/>
      <c r="N321" s="537">
        <f t="shared" si="70"/>
        <v>0</v>
      </c>
    </row>
    <row r="322" spans="1:14" ht="15.75" thickBot="1" x14ac:dyDescent="0.3">
      <c r="A322" s="646" t="s">
        <v>4</v>
      </c>
      <c r="B322" s="647"/>
      <c r="C322" s="647"/>
      <c r="D322" s="647"/>
      <c r="E322" s="647"/>
      <c r="F322" s="647"/>
      <c r="G322" s="647"/>
      <c r="H322" s="647"/>
      <c r="I322" s="521">
        <f>SUM(I312:I321)</f>
        <v>0</v>
      </c>
      <c r="J322" s="546">
        <f t="shared" ref="J322:N322" si="71">SUM(J312:J321)</f>
        <v>0</v>
      </c>
      <c r="K322" s="530">
        <f t="shared" si="71"/>
        <v>0</v>
      </c>
      <c r="L322" s="535">
        <f t="shared" si="71"/>
        <v>0</v>
      </c>
      <c r="M322" s="525">
        <f t="shared" si="71"/>
        <v>0</v>
      </c>
      <c r="N322" s="538">
        <f t="shared" si="71"/>
        <v>0</v>
      </c>
    </row>
    <row r="323" spans="1:14" ht="15.75" customHeight="1" thickBot="1" x14ac:dyDescent="0.3">
      <c r="A323" s="633" t="s">
        <v>444</v>
      </c>
      <c r="B323" s="634"/>
      <c r="C323" s="634"/>
      <c r="D323" s="634"/>
      <c r="E323" s="634"/>
      <c r="F323" s="634"/>
      <c r="G323" s="634"/>
      <c r="H323" s="634"/>
      <c r="I323" s="634"/>
      <c r="J323" s="634"/>
      <c r="K323" s="634"/>
      <c r="L323" s="634"/>
      <c r="M323" s="634"/>
      <c r="N323" s="635"/>
    </row>
    <row r="324" spans="1:14" ht="26.25" thickBot="1" x14ac:dyDescent="0.3">
      <c r="A324" s="427" t="s">
        <v>418</v>
      </c>
      <c r="B324" s="415" t="s">
        <v>419</v>
      </c>
      <c r="C324" s="427" t="s">
        <v>420</v>
      </c>
      <c r="D324" s="415" t="s">
        <v>36</v>
      </c>
      <c r="E324" s="230" t="s">
        <v>533</v>
      </c>
      <c r="F324" s="229" t="s">
        <v>0</v>
      </c>
      <c r="G324" s="229" t="s">
        <v>2</v>
      </c>
      <c r="H324" s="229" t="s">
        <v>37</v>
      </c>
      <c r="I324" s="517" t="s">
        <v>5</v>
      </c>
      <c r="J324" s="542" t="s">
        <v>517</v>
      </c>
      <c r="K324" s="526" t="s">
        <v>518</v>
      </c>
      <c r="L324" s="531" t="s">
        <v>519</v>
      </c>
      <c r="M324" s="524" t="s">
        <v>520</v>
      </c>
      <c r="N324" s="536" t="s">
        <v>608</v>
      </c>
    </row>
    <row r="325" spans="1:14" x14ac:dyDescent="0.25">
      <c r="A325" s="231"/>
      <c r="B325" s="232"/>
      <c r="C325" s="233"/>
      <c r="D325" s="232"/>
      <c r="E325" s="232"/>
      <c r="F325" s="234"/>
      <c r="G325" s="235"/>
      <c r="H325" s="236"/>
      <c r="I325" s="518"/>
      <c r="J325" s="543"/>
      <c r="K325" s="527"/>
      <c r="L325" s="532"/>
      <c r="M325" s="539"/>
      <c r="N325" s="522">
        <f t="shared" ref="N325:N331" si="72">SUM(J325:M325)</f>
        <v>0</v>
      </c>
    </row>
    <row r="326" spans="1:14" x14ac:dyDescent="0.25">
      <c r="A326" s="237"/>
      <c r="B326" s="238"/>
      <c r="C326" s="239"/>
      <c r="D326" s="238"/>
      <c r="E326" s="238"/>
      <c r="F326" s="240"/>
      <c r="G326" s="241"/>
      <c r="H326" s="242"/>
      <c r="I326" s="519"/>
      <c r="J326" s="544"/>
      <c r="K326" s="528"/>
      <c r="L326" s="533"/>
      <c r="M326" s="540"/>
      <c r="N326" s="523">
        <f t="shared" si="72"/>
        <v>0</v>
      </c>
    </row>
    <row r="327" spans="1:14" x14ac:dyDescent="0.25">
      <c r="A327" s="237"/>
      <c r="B327" s="238"/>
      <c r="C327" s="239"/>
      <c r="D327" s="238"/>
      <c r="E327" s="238"/>
      <c r="F327" s="240"/>
      <c r="G327" s="241"/>
      <c r="H327" s="242"/>
      <c r="I327" s="519"/>
      <c r="J327" s="544"/>
      <c r="K327" s="528"/>
      <c r="L327" s="533"/>
      <c r="M327" s="540"/>
      <c r="N327" s="523">
        <f t="shared" si="72"/>
        <v>0</v>
      </c>
    </row>
    <row r="328" spans="1:14" x14ac:dyDescent="0.25">
      <c r="A328" s="237"/>
      <c r="B328" s="238"/>
      <c r="C328" s="239"/>
      <c r="D328" s="238"/>
      <c r="E328" s="238"/>
      <c r="F328" s="240"/>
      <c r="G328" s="241"/>
      <c r="H328" s="242"/>
      <c r="I328" s="519"/>
      <c r="J328" s="544"/>
      <c r="K328" s="528"/>
      <c r="L328" s="533"/>
      <c r="M328" s="540"/>
      <c r="N328" s="523">
        <f t="shared" si="72"/>
        <v>0</v>
      </c>
    </row>
    <row r="329" spans="1:14" x14ac:dyDescent="0.25">
      <c r="A329" s="237"/>
      <c r="B329" s="238"/>
      <c r="C329" s="239"/>
      <c r="D329" s="238"/>
      <c r="E329" s="238"/>
      <c r="F329" s="240"/>
      <c r="G329" s="241"/>
      <c r="H329" s="242"/>
      <c r="I329" s="519"/>
      <c r="J329" s="544"/>
      <c r="K329" s="528"/>
      <c r="L329" s="533"/>
      <c r="M329" s="540"/>
      <c r="N329" s="523">
        <f t="shared" si="72"/>
        <v>0</v>
      </c>
    </row>
    <row r="330" spans="1:14" x14ac:dyDescent="0.25">
      <c r="A330" s="237"/>
      <c r="B330" s="238"/>
      <c r="C330" s="239"/>
      <c r="D330" s="238"/>
      <c r="E330" s="238"/>
      <c r="F330" s="240"/>
      <c r="G330" s="241"/>
      <c r="H330" s="242"/>
      <c r="I330" s="519"/>
      <c r="J330" s="544"/>
      <c r="K330" s="528"/>
      <c r="L330" s="533"/>
      <c r="M330" s="540"/>
      <c r="N330" s="523">
        <f t="shared" si="72"/>
        <v>0</v>
      </c>
    </row>
    <row r="331" spans="1:14" x14ac:dyDescent="0.25">
      <c r="A331" s="237"/>
      <c r="B331" s="238"/>
      <c r="C331" s="239"/>
      <c r="D331" s="238"/>
      <c r="E331" s="238"/>
      <c r="F331" s="240"/>
      <c r="G331" s="241"/>
      <c r="H331" s="242"/>
      <c r="I331" s="519"/>
      <c r="J331" s="544"/>
      <c r="K331" s="528"/>
      <c r="L331" s="533"/>
      <c r="M331" s="540"/>
      <c r="N331" s="523">
        <f t="shared" si="72"/>
        <v>0</v>
      </c>
    </row>
    <row r="332" spans="1:14" x14ac:dyDescent="0.25">
      <c r="A332" s="237"/>
      <c r="B332" s="238"/>
      <c r="C332" s="239"/>
      <c r="D332" s="238"/>
      <c r="E332" s="238"/>
      <c r="F332" s="240"/>
      <c r="G332" s="241"/>
      <c r="H332" s="242"/>
      <c r="I332" s="519"/>
      <c r="J332" s="544"/>
      <c r="K332" s="528"/>
      <c r="L332" s="533"/>
      <c r="M332" s="540"/>
      <c r="N332" s="523">
        <f t="shared" ref="N332:N334" si="73">SUM(J332:M332)</f>
        <v>0</v>
      </c>
    </row>
    <row r="333" spans="1:14" x14ac:dyDescent="0.25">
      <c r="A333" s="237"/>
      <c r="B333" s="238"/>
      <c r="C333" s="239"/>
      <c r="D333" s="238"/>
      <c r="E333" s="238"/>
      <c r="F333" s="240"/>
      <c r="G333" s="241"/>
      <c r="H333" s="242"/>
      <c r="I333" s="519"/>
      <c r="J333" s="544"/>
      <c r="K333" s="528"/>
      <c r="L333" s="533"/>
      <c r="M333" s="540"/>
      <c r="N333" s="523">
        <f t="shared" si="73"/>
        <v>0</v>
      </c>
    </row>
    <row r="334" spans="1:14" ht="15.75" thickBot="1" x14ac:dyDescent="0.3">
      <c r="A334" s="243"/>
      <c r="B334" s="244"/>
      <c r="C334" s="245"/>
      <c r="D334" s="244"/>
      <c r="E334" s="244"/>
      <c r="F334" s="246"/>
      <c r="G334" s="247"/>
      <c r="H334" s="248"/>
      <c r="I334" s="520"/>
      <c r="J334" s="545"/>
      <c r="K334" s="529"/>
      <c r="L334" s="534"/>
      <c r="M334" s="541"/>
      <c r="N334" s="537">
        <f t="shared" si="73"/>
        <v>0</v>
      </c>
    </row>
    <row r="335" spans="1:14" ht="15.75" thickBot="1" x14ac:dyDescent="0.3">
      <c r="A335" s="646" t="s">
        <v>4</v>
      </c>
      <c r="B335" s="647"/>
      <c r="C335" s="647"/>
      <c r="D335" s="647"/>
      <c r="E335" s="647"/>
      <c r="F335" s="647"/>
      <c r="G335" s="647"/>
      <c r="H335" s="647"/>
      <c r="I335" s="521">
        <f>SUM(I325:I334)</f>
        <v>0</v>
      </c>
      <c r="J335" s="546">
        <f t="shared" ref="J335:N335" si="74">SUM(J325:J334)</f>
        <v>0</v>
      </c>
      <c r="K335" s="530">
        <f t="shared" si="74"/>
        <v>0</v>
      </c>
      <c r="L335" s="535">
        <f t="shared" si="74"/>
        <v>0</v>
      </c>
      <c r="M335" s="525">
        <f t="shared" si="74"/>
        <v>0</v>
      </c>
      <c r="N335" s="538">
        <f t="shared" si="74"/>
        <v>0</v>
      </c>
    </row>
    <row r="336" spans="1:14" ht="15.75" customHeight="1" thickBot="1" x14ac:dyDescent="0.3">
      <c r="A336" s="633" t="s">
        <v>445</v>
      </c>
      <c r="B336" s="634"/>
      <c r="C336" s="634"/>
      <c r="D336" s="634"/>
      <c r="E336" s="634"/>
      <c r="F336" s="634"/>
      <c r="G336" s="634"/>
      <c r="H336" s="634"/>
      <c r="I336" s="634"/>
      <c r="J336" s="634"/>
      <c r="K336" s="634"/>
      <c r="L336" s="634"/>
      <c r="M336" s="634"/>
      <c r="N336" s="635"/>
    </row>
    <row r="337" spans="1:14" ht="26.25" thickBot="1" x14ac:dyDescent="0.3">
      <c r="A337" s="427" t="s">
        <v>418</v>
      </c>
      <c r="B337" s="415" t="s">
        <v>419</v>
      </c>
      <c r="C337" s="427" t="s">
        <v>420</v>
      </c>
      <c r="D337" s="415" t="s">
        <v>36</v>
      </c>
      <c r="E337" s="230" t="s">
        <v>533</v>
      </c>
      <c r="F337" s="229" t="s">
        <v>0</v>
      </c>
      <c r="G337" s="229" t="s">
        <v>2</v>
      </c>
      <c r="H337" s="229" t="s">
        <v>37</v>
      </c>
      <c r="I337" s="517" t="s">
        <v>5</v>
      </c>
      <c r="J337" s="542" t="s">
        <v>517</v>
      </c>
      <c r="K337" s="526" t="s">
        <v>518</v>
      </c>
      <c r="L337" s="531" t="s">
        <v>519</v>
      </c>
      <c r="M337" s="524" t="s">
        <v>520</v>
      </c>
      <c r="N337" s="536" t="s">
        <v>608</v>
      </c>
    </row>
    <row r="338" spans="1:14" x14ac:dyDescent="0.25">
      <c r="A338" s="231"/>
      <c r="B338" s="232"/>
      <c r="C338" s="233"/>
      <c r="D338" s="232"/>
      <c r="E338" s="232"/>
      <c r="F338" s="234"/>
      <c r="G338" s="235"/>
      <c r="H338" s="236"/>
      <c r="I338" s="518"/>
      <c r="J338" s="543"/>
      <c r="K338" s="527"/>
      <c r="L338" s="532"/>
      <c r="M338" s="539"/>
      <c r="N338" s="522">
        <f t="shared" ref="N338:N344" si="75">SUM(J338:M338)</f>
        <v>0</v>
      </c>
    </row>
    <row r="339" spans="1:14" x14ac:dyDescent="0.25">
      <c r="A339" s="237"/>
      <c r="B339" s="238"/>
      <c r="C339" s="239"/>
      <c r="D339" s="238"/>
      <c r="E339" s="238"/>
      <c r="F339" s="240"/>
      <c r="G339" s="241"/>
      <c r="H339" s="242"/>
      <c r="I339" s="519"/>
      <c r="J339" s="544"/>
      <c r="K339" s="528"/>
      <c r="L339" s="533"/>
      <c r="M339" s="540"/>
      <c r="N339" s="523">
        <f t="shared" si="75"/>
        <v>0</v>
      </c>
    </row>
    <row r="340" spans="1:14" x14ac:dyDescent="0.25">
      <c r="A340" s="237"/>
      <c r="B340" s="238"/>
      <c r="C340" s="239"/>
      <c r="D340" s="238"/>
      <c r="E340" s="238"/>
      <c r="F340" s="240"/>
      <c r="G340" s="241"/>
      <c r="H340" s="242"/>
      <c r="I340" s="519"/>
      <c r="J340" s="544"/>
      <c r="K340" s="528"/>
      <c r="L340" s="533"/>
      <c r="M340" s="540"/>
      <c r="N340" s="523">
        <f t="shared" si="75"/>
        <v>0</v>
      </c>
    </row>
    <row r="341" spans="1:14" x14ac:dyDescent="0.25">
      <c r="A341" s="237"/>
      <c r="B341" s="238"/>
      <c r="C341" s="239"/>
      <c r="D341" s="238"/>
      <c r="E341" s="238"/>
      <c r="F341" s="240"/>
      <c r="G341" s="241"/>
      <c r="H341" s="242"/>
      <c r="I341" s="519"/>
      <c r="J341" s="544"/>
      <c r="K341" s="528"/>
      <c r="L341" s="533"/>
      <c r="M341" s="540"/>
      <c r="N341" s="523">
        <f t="shared" si="75"/>
        <v>0</v>
      </c>
    </row>
    <row r="342" spans="1:14" x14ac:dyDescent="0.25">
      <c r="A342" s="237"/>
      <c r="B342" s="238"/>
      <c r="C342" s="239"/>
      <c r="D342" s="238"/>
      <c r="E342" s="238"/>
      <c r="F342" s="240"/>
      <c r="G342" s="241"/>
      <c r="H342" s="242"/>
      <c r="I342" s="519"/>
      <c r="J342" s="544"/>
      <c r="K342" s="528"/>
      <c r="L342" s="533"/>
      <c r="M342" s="540"/>
      <c r="N342" s="523">
        <f t="shared" si="75"/>
        <v>0</v>
      </c>
    </row>
    <row r="343" spans="1:14" x14ac:dyDescent="0.25">
      <c r="A343" s="237"/>
      <c r="B343" s="238"/>
      <c r="C343" s="239"/>
      <c r="D343" s="238"/>
      <c r="E343" s="238"/>
      <c r="F343" s="240"/>
      <c r="G343" s="241"/>
      <c r="H343" s="242"/>
      <c r="I343" s="519"/>
      <c r="J343" s="544"/>
      <c r="K343" s="528"/>
      <c r="L343" s="533"/>
      <c r="M343" s="540"/>
      <c r="N343" s="523">
        <f t="shared" si="75"/>
        <v>0</v>
      </c>
    </row>
    <row r="344" spans="1:14" x14ac:dyDescent="0.25">
      <c r="A344" s="237"/>
      <c r="B344" s="238"/>
      <c r="C344" s="239"/>
      <c r="D344" s="238"/>
      <c r="E344" s="238"/>
      <c r="F344" s="240"/>
      <c r="G344" s="241"/>
      <c r="H344" s="242"/>
      <c r="I344" s="519"/>
      <c r="J344" s="544"/>
      <c r="K344" s="528"/>
      <c r="L344" s="533"/>
      <c r="M344" s="540"/>
      <c r="N344" s="523">
        <f t="shared" si="75"/>
        <v>0</v>
      </c>
    </row>
    <row r="345" spans="1:14" x14ac:dyDescent="0.25">
      <c r="A345" s="237"/>
      <c r="B345" s="238"/>
      <c r="C345" s="239"/>
      <c r="D345" s="238"/>
      <c r="E345" s="238"/>
      <c r="F345" s="240"/>
      <c r="G345" s="241"/>
      <c r="H345" s="242"/>
      <c r="I345" s="519"/>
      <c r="J345" s="544"/>
      <c r="K345" s="528"/>
      <c r="L345" s="533"/>
      <c r="M345" s="540"/>
      <c r="N345" s="523">
        <f t="shared" ref="N345:N347" si="76">SUM(J345:M345)</f>
        <v>0</v>
      </c>
    </row>
    <row r="346" spans="1:14" x14ac:dyDescent="0.25">
      <c r="A346" s="237"/>
      <c r="B346" s="238"/>
      <c r="C346" s="239"/>
      <c r="D346" s="238"/>
      <c r="E346" s="238"/>
      <c r="F346" s="240"/>
      <c r="G346" s="241"/>
      <c r="H346" s="242"/>
      <c r="I346" s="519"/>
      <c r="J346" s="544"/>
      <c r="K346" s="528"/>
      <c r="L346" s="533"/>
      <c r="M346" s="540"/>
      <c r="N346" s="523">
        <f t="shared" si="76"/>
        <v>0</v>
      </c>
    </row>
    <row r="347" spans="1:14" ht="15.75" thickBot="1" x14ac:dyDescent="0.3">
      <c r="A347" s="243"/>
      <c r="B347" s="244"/>
      <c r="C347" s="245"/>
      <c r="D347" s="244"/>
      <c r="E347" s="244"/>
      <c r="F347" s="246"/>
      <c r="G347" s="247"/>
      <c r="H347" s="248"/>
      <c r="I347" s="520"/>
      <c r="J347" s="545"/>
      <c r="K347" s="529"/>
      <c r="L347" s="534"/>
      <c r="M347" s="541"/>
      <c r="N347" s="537">
        <f t="shared" si="76"/>
        <v>0</v>
      </c>
    </row>
    <row r="348" spans="1:14" ht="15.75" thickBot="1" x14ac:dyDescent="0.3">
      <c r="A348" s="646" t="s">
        <v>4</v>
      </c>
      <c r="B348" s="647"/>
      <c r="C348" s="647"/>
      <c r="D348" s="647"/>
      <c r="E348" s="647"/>
      <c r="F348" s="647"/>
      <c r="G348" s="647"/>
      <c r="H348" s="647"/>
      <c r="I348" s="521">
        <f>SUM(I338:I347)</f>
        <v>0</v>
      </c>
      <c r="J348" s="546">
        <f t="shared" ref="J348:N348" si="77">SUM(J338:J347)</f>
        <v>0</v>
      </c>
      <c r="K348" s="530">
        <f t="shared" si="77"/>
        <v>0</v>
      </c>
      <c r="L348" s="535">
        <f t="shared" si="77"/>
        <v>0</v>
      </c>
      <c r="M348" s="525">
        <f t="shared" si="77"/>
        <v>0</v>
      </c>
      <c r="N348" s="538">
        <f t="shared" si="77"/>
        <v>0</v>
      </c>
    </row>
    <row r="349" spans="1:14" ht="15.75" customHeight="1" thickBot="1" x14ac:dyDescent="0.3">
      <c r="A349" s="633" t="s">
        <v>446</v>
      </c>
      <c r="B349" s="634"/>
      <c r="C349" s="634"/>
      <c r="D349" s="634"/>
      <c r="E349" s="634"/>
      <c r="F349" s="634"/>
      <c r="G349" s="634"/>
      <c r="H349" s="634"/>
      <c r="I349" s="634"/>
      <c r="J349" s="634"/>
      <c r="K349" s="634"/>
      <c r="L349" s="634"/>
      <c r="M349" s="634"/>
      <c r="N349" s="635"/>
    </row>
    <row r="350" spans="1:14" ht="26.25" thickBot="1" x14ac:dyDescent="0.3">
      <c r="A350" s="427" t="s">
        <v>418</v>
      </c>
      <c r="B350" s="415" t="s">
        <v>419</v>
      </c>
      <c r="C350" s="427" t="s">
        <v>420</v>
      </c>
      <c r="D350" s="415" t="s">
        <v>36</v>
      </c>
      <c r="E350" s="230" t="s">
        <v>533</v>
      </c>
      <c r="F350" s="229" t="s">
        <v>0</v>
      </c>
      <c r="G350" s="229" t="s">
        <v>2</v>
      </c>
      <c r="H350" s="229" t="s">
        <v>37</v>
      </c>
      <c r="I350" s="517" t="s">
        <v>5</v>
      </c>
      <c r="J350" s="542" t="s">
        <v>517</v>
      </c>
      <c r="K350" s="526" t="s">
        <v>518</v>
      </c>
      <c r="L350" s="531" t="s">
        <v>519</v>
      </c>
      <c r="M350" s="524" t="s">
        <v>520</v>
      </c>
      <c r="N350" s="536" t="s">
        <v>608</v>
      </c>
    </row>
    <row r="351" spans="1:14" x14ac:dyDescent="0.25">
      <c r="A351" s="231"/>
      <c r="B351" s="232"/>
      <c r="C351" s="233"/>
      <c r="D351" s="232"/>
      <c r="E351" s="232"/>
      <c r="F351" s="234"/>
      <c r="G351" s="235"/>
      <c r="H351" s="236"/>
      <c r="I351" s="518"/>
      <c r="J351" s="543"/>
      <c r="K351" s="527"/>
      <c r="L351" s="532"/>
      <c r="M351" s="539"/>
      <c r="N351" s="522">
        <f t="shared" ref="N351:N357" si="78">SUM(J351:M351)</f>
        <v>0</v>
      </c>
    </row>
    <row r="352" spans="1:14" x14ac:dyDescent="0.25">
      <c r="A352" s="237"/>
      <c r="B352" s="238"/>
      <c r="C352" s="239"/>
      <c r="D352" s="238"/>
      <c r="E352" s="238"/>
      <c r="F352" s="240"/>
      <c r="G352" s="241"/>
      <c r="H352" s="242"/>
      <c r="I352" s="519"/>
      <c r="J352" s="544"/>
      <c r="K352" s="528"/>
      <c r="L352" s="533"/>
      <c r="M352" s="540"/>
      <c r="N352" s="523">
        <f t="shared" si="78"/>
        <v>0</v>
      </c>
    </row>
    <row r="353" spans="1:14" x14ac:dyDescent="0.25">
      <c r="A353" s="237"/>
      <c r="B353" s="238"/>
      <c r="C353" s="239"/>
      <c r="D353" s="238"/>
      <c r="E353" s="238"/>
      <c r="F353" s="240"/>
      <c r="G353" s="241"/>
      <c r="H353" s="242"/>
      <c r="I353" s="519"/>
      <c r="J353" s="544"/>
      <c r="K353" s="528"/>
      <c r="L353" s="533"/>
      <c r="M353" s="540"/>
      <c r="N353" s="523">
        <f t="shared" si="78"/>
        <v>0</v>
      </c>
    </row>
    <row r="354" spans="1:14" x14ac:dyDescent="0.25">
      <c r="A354" s="237"/>
      <c r="B354" s="238"/>
      <c r="C354" s="239"/>
      <c r="D354" s="238"/>
      <c r="E354" s="238"/>
      <c r="F354" s="240"/>
      <c r="G354" s="241"/>
      <c r="H354" s="242"/>
      <c r="I354" s="519"/>
      <c r="J354" s="544"/>
      <c r="K354" s="528"/>
      <c r="L354" s="533"/>
      <c r="M354" s="540"/>
      <c r="N354" s="523">
        <f t="shared" si="78"/>
        <v>0</v>
      </c>
    </row>
    <row r="355" spans="1:14" x14ac:dyDescent="0.25">
      <c r="A355" s="237"/>
      <c r="B355" s="238"/>
      <c r="C355" s="239"/>
      <c r="D355" s="238"/>
      <c r="E355" s="238"/>
      <c r="F355" s="240"/>
      <c r="G355" s="241"/>
      <c r="H355" s="242"/>
      <c r="I355" s="519"/>
      <c r="J355" s="544"/>
      <c r="K355" s="528"/>
      <c r="L355" s="533"/>
      <c r="M355" s="540"/>
      <c r="N355" s="523">
        <f t="shared" si="78"/>
        <v>0</v>
      </c>
    </row>
    <row r="356" spans="1:14" x14ac:dyDescent="0.25">
      <c r="A356" s="237"/>
      <c r="B356" s="238"/>
      <c r="C356" s="239"/>
      <c r="D356" s="238"/>
      <c r="E356" s="238"/>
      <c r="F356" s="240"/>
      <c r="G356" s="241"/>
      <c r="H356" s="242"/>
      <c r="I356" s="519"/>
      <c r="J356" s="544"/>
      <c r="K356" s="528"/>
      <c r="L356" s="533"/>
      <c r="M356" s="540"/>
      <c r="N356" s="523">
        <f t="shared" si="78"/>
        <v>0</v>
      </c>
    </row>
    <row r="357" spans="1:14" x14ac:dyDescent="0.25">
      <c r="A357" s="237"/>
      <c r="B357" s="238"/>
      <c r="C357" s="239"/>
      <c r="D357" s="238"/>
      <c r="E357" s="238"/>
      <c r="F357" s="240"/>
      <c r="G357" s="241"/>
      <c r="H357" s="242"/>
      <c r="I357" s="519"/>
      <c r="J357" s="544"/>
      <c r="K357" s="528"/>
      <c r="L357" s="533"/>
      <c r="M357" s="540"/>
      <c r="N357" s="523">
        <f t="shared" si="78"/>
        <v>0</v>
      </c>
    </row>
    <row r="358" spans="1:14" x14ac:dyDescent="0.25">
      <c r="A358" s="237"/>
      <c r="B358" s="238"/>
      <c r="C358" s="239"/>
      <c r="D358" s="238"/>
      <c r="E358" s="238"/>
      <c r="F358" s="240"/>
      <c r="G358" s="241"/>
      <c r="H358" s="242"/>
      <c r="I358" s="519"/>
      <c r="J358" s="544"/>
      <c r="K358" s="528"/>
      <c r="L358" s="533"/>
      <c r="M358" s="540"/>
      <c r="N358" s="523">
        <f t="shared" ref="N358:N360" si="79">SUM(J358:M358)</f>
        <v>0</v>
      </c>
    </row>
    <row r="359" spans="1:14" x14ac:dyDescent="0.25">
      <c r="A359" s="237"/>
      <c r="B359" s="238"/>
      <c r="C359" s="239"/>
      <c r="D359" s="238"/>
      <c r="E359" s="238"/>
      <c r="F359" s="240"/>
      <c r="G359" s="241"/>
      <c r="H359" s="242"/>
      <c r="I359" s="519"/>
      <c r="J359" s="544"/>
      <c r="K359" s="528"/>
      <c r="L359" s="533"/>
      <c r="M359" s="540"/>
      <c r="N359" s="523">
        <f t="shared" si="79"/>
        <v>0</v>
      </c>
    </row>
    <row r="360" spans="1:14" ht="15.75" thickBot="1" x14ac:dyDescent="0.3">
      <c r="A360" s="243"/>
      <c r="B360" s="244"/>
      <c r="C360" s="245"/>
      <c r="D360" s="244"/>
      <c r="E360" s="244"/>
      <c r="F360" s="246"/>
      <c r="G360" s="247"/>
      <c r="H360" s="248"/>
      <c r="I360" s="520"/>
      <c r="J360" s="545"/>
      <c r="K360" s="529"/>
      <c r="L360" s="534"/>
      <c r="M360" s="541"/>
      <c r="N360" s="537">
        <f t="shared" si="79"/>
        <v>0</v>
      </c>
    </row>
    <row r="361" spans="1:14" ht="15.75" thickBot="1" x14ac:dyDescent="0.3">
      <c r="A361" s="646" t="s">
        <v>4</v>
      </c>
      <c r="B361" s="647"/>
      <c r="C361" s="647"/>
      <c r="D361" s="647"/>
      <c r="E361" s="647"/>
      <c r="F361" s="647"/>
      <c r="G361" s="647"/>
      <c r="H361" s="647"/>
      <c r="I361" s="521">
        <f>SUM(I351:I360)</f>
        <v>0</v>
      </c>
      <c r="J361" s="546">
        <f t="shared" ref="J361:N361" si="80">SUM(J351:J360)</f>
        <v>0</v>
      </c>
      <c r="K361" s="530">
        <f t="shared" si="80"/>
        <v>0</v>
      </c>
      <c r="L361" s="535">
        <f t="shared" si="80"/>
        <v>0</v>
      </c>
      <c r="M361" s="525">
        <f t="shared" si="80"/>
        <v>0</v>
      </c>
      <c r="N361" s="538">
        <f t="shared" si="80"/>
        <v>0</v>
      </c>
    </row>
    <row r="362" spans="1:14" ht="15.75" customHeight="1" thickBot="1" x14ac:dyDescent="0.3">
      <c r="A362" s="633" t="s">
        <v>447</v>
      </c>
      <c r="B362" s="634"/>
      <c r="C362" s="634"/>
      <c r="D362" s="634"/>
      <c r="E362" s="634"/>
      <c r="F362" s="634"/>
      <c r="G362" s="634"/>
      <c r="H362" s="634"/>
      <c r="I362" s="634"/>
      <c r="J362" s="634"/>
      <c r="K362" s="634"/>
      <c r="L362" s="634"/>
      <c r="M362" s="634"/>
      <c r="N362" s="635"/>
    </row>
    <row r="363" spans="1:14" ht="26.25" thickBot="1" x14ac:dyDescent="0.3">
      <c r="A363" s="427" t="s">
        <v>418</v>
      </c>
      <c r="B363" s="415" t="s">
        <v>419</v>
      </c>
      <c r="C363" s="427" t="s">
        <v>420</v>
      </c>
      <c r="D363" s="415" t="s">
        <v>36</v>
      </c>
      <c r="E363" s="230" t="s">
        <v>533</v>
      </c>
      <c r="F363" s="229" t="s">
        <v>0</v>
      </c>
      <c r="G363" s="229" t="s">
        <v>2</v>
      </c>
      <c r="H363" s="229" t="s">
        <v>37</v>
      </c>
      <c r="I363" s="517" t="s">
        <v>5</v>
      </c>
      <c r="J363" s="542" t="s">
        <v>517</v>
      </c>
      <c r="K363" s="526" t="s">
        <v>518</v>
      </c>
      <c r="L363" s="531" t="s">
        <v>519</v>
      </c>
      <c r="M363" s="524" t="s">
        <v>520</v>
      </c>
      <c r="N363" s="536" t="s">
        <v>608</v>
      </c>
    </row>
    <row r="364" spans="1:14" x14ac:dyDescent="0.25">
      <c r="A364" s="231"/>
      <c r="B364" s="232"/>
      <c r="C364" s="233"/>
      <c r="D364" s="232"/>
      <c r="E364" s="232"/>
      <c r="F364" s="234"/>
      <c r="G364" s="235"/>
      <c r="H364" s="236"/>
      <c r="I364" s="518"/>
      <c r="J364" s="543"/>
      <c r="K364" s="527"/>
      <c r="L364" s="532"/>
      <c r="M364" s="539"/>
      <c r="N364" s="522">
        <f t="shared" ref="N364:N370" si="81">SUM(J364:M364)</f>
        <v>0</v>
      </c>
    </row>
    <row r="365" spans="1:14" x14ac:dyDescent="0.25">
      <c r="A365" s="237"/>
      <c r="B365" s="238"/>
      <c r="C365" s="239"/>
      <c r="D365" s="238"/>
      <c r="E365" s="238"/>
      <c r="F365" s="240"/>
      <c r="G365" s="241"/>
      <c r="H365" s="242"/>
      <c r="I365" s="519"/>
      <c r="J365" s="544"/>
      <c r="K365" s="528"/>
      <c r="L365" s="533"/>
      <c r="M365" s="540"/>
      <c r="N365" s="523">
        <f t="shared" si="81"/>
        <v>0</v>
      </c>
    </row>
    <row r="366" spans="1:14" x14ac:dyDescent="0.25">
      <c r="A366" s="237"/>
      <c r="B366" s="238"/>
      <c r="C366" s="239"/>
      <c r="D366" s="238"/>
      <c r="E366" s="238"/>
      <c r="F366" s="240"/>
      <c r="G366" s="241"/>
      <c r="H366" s="242"/>
      <c r="I366" s="519"/>
      <c r="J366" s="544"/>
      <c r="K366" s="528"/>
      <c r="L366" s="533"/>
      <c r="M366" s="540"/>
      <c r="N366" s="523">
        <f t="shared" si="81"/>
        <v>0</v>
      </c>
    </row>
    <row r="367" spans="1:14" x14ac:dyDescent="0.25">
      <c r="A367" s="237"/>
      <c r="B367" s="238"/>
      <c r="C367" s="239"/>
      <c r="D367" s="238"/>
      <c r="E367" s="238"/>
      <c r="F367" s="240"/>
      <c r="G367" s="241"/>
      <c r="H367" s="242"/>
      <c r="I367" s="519"/>
      <c r="J367" s="544"/>
      <c r="K367" s="528"/>
      <c r="L367" s="533"/>
      <c r="M367" s="540"/>
      <c r="N367" s="523">
        <f t="shared" si="81"/>
        <v>0</v>
      </c>
    </row>
    <row r="368" spans="1:14" x14ac:dyDescent="0.25">
      <c r="A368" s="237"/>
      <c r="B368" s="238"/>
      <c r="C368" s="239"/>
      <c r="D368" s="238"/>
      <c r="E368" s="238"/>
      <c r="F368" s="240"/>
      <c r="G368" s="241"/>
      <c r="H368" s="242"/>
      <c r="I368" s="519"/>
      <c r="J368" s="544"/>
      <c r="K368" s="528"/>
      <c r="L368" s="533"/>
      <c r="M368" s="540"/>
      <c r="N368" s="523">
        <f t="shared" si="81"/>
        <v>0</v>
      </c>
    </row>
    <row r="369" spans="1:14" x14ac:dyDescent="0.25">
      <c r="A369" s="237"/>
      <c r="B369" s="238"/>
      <c r="C369" s="239"/>
      <c r="D369" s="238"/>
      <c r="E369" s="238"/>
      <c r="F369" s="240"/>
      <c r="G369" s="241"/>
      <c r="H369" s="242"/>
      <c r="I369" s="519"/>
      <c r="J369" s="544"/>
      <c r="K369" s="528"/>
      <c r="L369" s="533"/>
      <c r="M369" s="540"/>
      <c r="N369" s="523">
        <f t="shared" si="81"/>
        <v>0</v>
      </c>
    </row>
    <row r="370" spans="1:14" x14ac:dyDescent="0.25">
      <c r="A370" s="237"/>
      <c r="B370" s="238"/>
      <c r="C370" s="239"/>
      <c r="D370" s="238"/>
      <c r="E370" s="238"/>
      <c r="F370" s="240"/>
      <c r="G370" s="241"/>
      <c r="H370" s="242"/>
      <c r="I370" s="519"/>
      <c r="J370" s="544"/>
      <c r="K370" s="528"/>
      <c r="L370" s="533"/>
      <c r="M370" s="540"/>
      <c r="N370" s="523">
        <f t="shared" si="81"/>
        <v>0</v>
      </c>
    </row>
    <row r="371" spans="1:14" x14ac:dyDescent="0.25">
      <c r="A371" s="237"/>
      <c r="B371" s="238"/>
      <c r="C371" s="239"/>
      <c r="D371" s="238"/>
      <c r="E371" s="238"/>
      <c r="F371" s="240"/>
      <c r="G371" s="241"/>
      <c r="H371" s="242"/>
      <c r="I371" s="519"/>
      <c r="J371" s="544"/>
      <c r="K371" s="528"/>
      <c r="L371" s="533"/>
      <c r="M371" s="540"/>
      <c r="N371" s="523">
        <f t="shared" ref="N371:N373" si="82">SUM(J371:M371)</f>
        <v>0</v>
      </c>
    </row>
    <row r="372" spans="1:14" x14ac:dyDescent="0.25">
      <c r="A372" s="237"/>
      <c r="B372" s="238"/>
      <c r="C372" s="239"/>
      <c r="D372" s="238"/>
      <c r="E372" s="238"/>
      <c r="F372" s="240"/>
      <c r="G372" s="241"/>
      <c r="H372" s="242"/>
      <c r="I372" s="519"/>
      <c r="J372" s="544"/>
      <c r="K372" s="528"/>
      <c r="L372" s="533"/>
      <c r="M372" s="540"/>
      <c r="N372" s="523">
        <f t="shared" si="82"/>
        <v>0</v>
      </c>
    </row>
    <row r="373" spans="1:14" ht="15.75" thickBot="1" x14ac:dyDescent="0.3">
      <c r="A373" s="243"/>
      <c r="B373" s="244"/>
      <c r="C373" s="245"/>
      <c r="D373" s="244"/>
      <c r="E373" s="244"/>
      <c r="F373" s="246"/>
      <c r="G373" s="247"/>
      <c r="H373" s="248"/>
      <c r="I373" s="520"/>
      <c r="J373" s="545"/>
      <c r="K373" s="529"/>
      <c r="L373" s="534"/>
      <c r="M373" s="541"/>
      <c r="N373" s="537">
        <f t="shared" si="82"/>
        <v>0</v>
      </c>
    </row>
    <row r="374" spans="1:14" ht="15.75" thickBot="1" x14ac:dyDescent="0.3">
      <c r="A374" s="646" t="s">
        <v>4</v>
      </c>
      <c r="B374" s="647"/>
      <c r="C374" s="647"/>
      <c r="D374" s="647"/>
      <c r="E374" s="647"/>
      <c r="F374" s="647"/>
      <c r="G374" s="647"/>
      <c r="H374" s="647"/>
      <c r="I374" s="521">
        <f>SUM(I364:I373)</f>
        <v>0</v>
      </c>
      <c r="J374" s="546">
        <f t="shared" ref="J374:N374" si="83">SUM(J364:J373)</f>
        <v>0</v>
      </c>
      <c r="K374" s="530">
        <f t="shared" si="83"/>
        <v>0</v>
      </c>
      <c r="L374" s="535">
        <f t="shared" si="83"/>
        <v>0</v>
      </c>
      <c r="M374" s="525">
        <f t="shared" si="83"/>
        <v>0</v>
      </c>
      <c r="N374" s="538">
        <f t="shared" si="83"/>
        <v>0</v>
      </c>
    </row>
    <row r="375" spans="1:14" ht="15.75" customHeight="1" thickBot="1" x14ac:dyDescent="0.3">
      <c r="A375" s="633" t="s">
        <v>603</v>
      </c>
      <c r="B375" s="634"/>
      <c r="C375" s="634"/>
      <c r="D375" s="634"/>
      <c r="E375" s="634"/>
      <c r="F375" s="634"/>
      <c r="G375" s="634"/>
      <c r="H375" s="634"/>
      <c r="I375" s="634"/>
      <c r="J375" s="634"/>
      <c r="K375" s="634"/>
      <c r="L375" s="634"/>
      <c r="M375" s="634"/>
      <c r="N375" s="635"/>
    </row>
    <row r="376" spans="1:14" ht="26.25" thickBot="1" x14ac:dyDescent="0.3">
      <c r="A376" s="427" t="s">
        <v>418</v>
      </c>
      <c r="B376" s="415" t="s">
        <v>419</v>
      </c>
      <c r="C376" s="427" t="s">
        <v>420</v>
      </c>
      <c r="D376" s="415" t="s">
        <v>36</v>
      </c>
      <c r="E376" s="230" t="s">
        <v>533</v>
      </c>
      <c r="F376" s="229" t="s">
        <v>0</v>
      </c>
      <c r="G376" s="229" t="s">
        <v>2</v>
      </c>
      <c r="H376" s="229" t="s">
        <v>37</v>
      </c>
      <c r="I376" s="517" t="s">
        <v>5</v>
      </c>
      <c r="J376" s="542" t="s">
        <v>517</v>
      </c>
      <c r="K376" s="526" t="s">
        <v>518</v>
      </c>
      <c r="L376" s="531" t="s">
        <v>519</v>
      </c>
      <c r="M376" s="524" t="s">
        <v>520</v>
      </c>
      <c r="N376" s="536" t="s">
        <v>608</v>
      </c>
    </row>
    <row r="377" spans="1:14" x14ac:dyDescent="0.25">
      <c r="A377" s="231"/>
      <c r="B377" s="232"/>
      <c r="C377" s="233"/>
      <c r="D377" s="232"/>
      <c r="E377" s="232"/>
      <c r="F377" s="234"/>
      <c r="G377" s="235"/>
      <c r="H377" s="236"/>
      <c r="I377" s="518"/>
      <c r="J377" s="543"/>
      <c r="K377" s="527"/>
      <c r="L377" s="532"/>
      <c r="M377" s="539"/>
      <c r="N377" s="522">
        <f t="shared" ref="N377:N383" si="84">SUM(J377:M377)</f>
        <v>0</v>
      </c>
    </row>
    <row r="378" spans="1:14" x14ac:dyDescent="0.25">
      <c r="A378" s="237"/>
      <c r="B378" s="238"/>
      <c r="C378" s="239"/>
      <c r="D378" s="238"/>
      <c r="E378" s="238"/>
      <c r="F378" s="240"/>
      <c r="G378" s="241"/>
      <c r="H378" s="242"/>
      <c r="I378" s="519"/>
      <c r="J378" s="544"/>
      <c r="K378" s="528"/>
      <c r="L378" s="533"/>
      <c r="M378" s="540"/>
      <c r="N378" s="523">
        <f t="shared" si="84"/>
        <v>0</v>
      </c>
    </row>
    <row r="379" spans="1:14" x14ac:dyDescent="0.25">
      <c r="A379" s="237"/>
      <c r="B379" s="238"/>
      <c r="C379" s="239"/>
      <c r="D379" s="238"/>
      <c r="E379" s="238"/>
      <c r="F379" s="240"/>
      <c r="G379" s="241"/>
      <c r="H379" s="242"/>
      <c r="I379" s="519"/>
      <c r="J379" s="544"/>
      <c r="K379" s="528"/>
      <c r="L379" s="533"/>
      <c r="M379" s="540"/>
      <c r="N379" s="523">
        <f t="shared" si="84"/>
        <v>0</v>
      </c>
    </row>
    <row r="380" spans="1:14" x14ac:dyDescent="0.25">
      <c r="A380" s="237"/>
      <c r="B380" s="238"/>
      <c r="C380" s="239"/>
      <c r="D380" s="238"/>
      <c r="E380" s="238"/>
      <c r="F380" s="240"/>
      <c r="G380" s="241"/>
      <c r="H380" s="242"/>
      <c r="I380" s="519"/>
      <c r="J380" s="544"/>
      <c r="K380" s="528"/>
      <c r="L380" s="533"/>
      <c r="M380" s="540"/>
      <c r="N380" s="523">
        <f t="shared" si="84"/>
        <v>0</v>
      </c>
    </row>
    <row r="381" spans="1:14" x14ac:dyDescent="0.25">
      <c r="A381" s="237"/>
      <c r="B381" s="238"/>
      <c r="C381" s="239"/>
      <c r="D381" s="238"/>
      <c r="E381" s="238"/>
      <c r="F381" s="240"/>
      <c r="G381" s="241"/>
      <c r="H381" s="242"/>
      <c r="I381" s="519"/>
      <c r="J381" s="544"/>
      <c r="K381" s="528"/>
      <c r="L381" s="533"/>
      <c r="M381" s="540"/>
      <c r="N381" s="523">
        <f t="shared" si="84"/>
        <v>0</v>
      </c>
    </row>
    <row r="382" spans="1:14" x14ac:dyDescent="0.25">
      <c r="A382" s="237"/>
      <c r="B382" s="238"/>
      <c r="C382" s="239"/>
      <c r="D382" s="238"/>
      <c r="E382" s="238"/>
      <c r="F382" s="240"/>
      <c r="G382" s="241"/>
      <c r="H382" s="242"/>
      <c r="I382" s="519"/>
      <c r="J382" s="544"/>
      <c r="K382" s="528"/>
      <c r="L382" s="533"/>
      <c r="M382" s="540"/>
      <c r="N382" s="523">
        <f t="shared" si="84"/>
        <v>0</v>
      </c>
    </row>
    <row r="383" spans="1:14" x14ac:dyDescent="0.25">
      <c r="A383" s="237"/>
      <c r="B383" s="238"/>
      <c r="C383" s="239"/>
      <c r="D383" s="238"/>
      <c r="E383" s="238"/>
      <c r="F383" s="240"/>
      <c r="G383" s="241"/>
      <c r="H383" s="242"/>
      <c r="I383" s="519"/>
      <c r="J383" s="544"/>
      <c r="K383" s="528"/>
      <c r="L383" s="533"/>
      <c r="M383" s="540"/>
      <c r="N383" s="523">
        <f t="shared" si="84"/>
        <v>0</v>
      </c>
    </row>
    <row r="384" spans="1:14" x14ac:dyDescent="0.25">
      <c r="A384" s="237"/>
      <c r="B384" s="238"/>
      <c r="C384" s="239"/>
      <c r="D384" s="238"/>
      <c r="E384" s="238"/>
      <c r="F384" s="240"/>
      <c r="G384" s="241"/>
      <c r="H384" s="242"/>
      <c r="I384" s="519"/>
      <c r="J384" s="544"/>
      <c r="K384" s="528"/>
      <c r="L384" s="533"/>
      <c r="M384" s="540"/>
      <c r="N384" s="523">
        <f t="shared" ref="N384:N386" si="85">SUM(J384:M384)</f>
        <v>0</v>
      </c>
    </row>
    <row r="385" spans="1:14" x14ac:dyDescent="0.25">
      <c r="A385" s="237"/>
      <c r="B385" s="238"/>
      <c r="C385" s="239"/>
      <c r="D385" s="238"/>
      <c r="E385" s="238"/>
      <c r="F385" s="240"/>
      <c r="G385" s="241"/>
      <c r="H385" s="242"/>
      <c r="I385" s="519"/>
      <c r="J385" s="544"/>
      <c r="K385" s="528"/>
      <c r="L385" s="533"/>
      <c r="M385" s="540"/>
      <c r="N385" s="523">
        <f t="shared" si="85"/>
        <v>0</v>
      </c>
    </row>
    <row r="386" spans="1:14" ht="15.75" thickBot="1" x14ac:dyDescent="0.3">
      <c r="A386" s="243"/>
      <c r="B386" s="244"/>
      <c r="C386" s="245"/>
      <c r="D386" s="244"/>
      <c r="E386" s="244"/>
      <c r="F386" s="246"/>
      <c r="G386" s="247"/>
      <c r="H386" s="248"/>
      <c r="I386" s="520"/>
      <c r="J386" s="545"/>
      <c r="K386" s="529"/>
      <c r="L386" s="534"/>
      <c r="M386" s="541"/>
      <c r="N386" s="537">
        <f t="shared" si="85"/>
        <v>0</v>
      </c>
    </row>
    <row r="387" spans="1:14" ht="15.75" thickBot="1" x14ac:dyDescent="0.3">
      <c r="A387" s="646" t="s">
        <v>4</v>
      </c>
      <c r="B387" s="647"/>
      <c r="C387" s="647"/>
      <c r="D387" s="647"/>
      <c r="E387" s="647"/>
      <c r="F387" s="647"/>
      <c r="G387" s="647"/>
      <c r="H387" s="647"/>
      <c r="I387" s="521">
        <f>SUM(I377:I386)</f>
        <v>0</v>
      </c>
      <c r="J387" s="546">
        <f t="shared" ref="J387:N387" si="86">SUM(J377:J386)</f>
        <v>0</v>
      </c>
      <c r="K387" s="530">
        <f t="shared" si="86"/>
        <v>0</v>
      </c>
      <c r="L387" s="535">
        <f t="shared" si="86"/>
        <v>0</v>
      </c>
      <c r="M387" s="525">
        <f t="shared" si="86"/>
        <v>0</v>
      </c>
      <c r="N387" s="538">
        <f t="shared" si="86"/>
        <v>0</v>
      </c>
    </row>
    <row r="388" spans="1:14" ht="15.75" customHeight="1" thickBot="1" x14ac:dyDescent="0.3">
      <c r="A388" s="633" t="s">
        <v>602</v>
      </c>
      <c r="B388" s="634"/>
      <c r="C388" s="634"/>
      <c r="D388" s="634"/>
      <c r="E388" s="634"/>
      <c r="F388" s="634"/>
      <c r="G388" s="634"/>
      <c r="H388" s="634"/>
      <c r="I388" s="634"/>
      <c r="J388" s="634"/>
      <c r="K388" s="634"/>
      <c r="L388" s="634"/>
      <c r="M388" s="634"/>
      <c r="N388" s="635"/>
    </row>
    <row r="389" spans="1:14" ht="26.25" thickBot="1" x14ac:dyDescent="0.3">
      <c r="A389" s="427" t="s">
        <v>418</v>
      </c>
      <c r="B389" s="415" t="s">
        <v>419</v>
      </c>
      <c r="C389" s="427" t="s">
        <v>420</v>
      </c>
      <c r="D389" s="415" t="s">
        <v>36</v>
      </c>
      <c r="E389" s="230" t="s">
        <v>533</v>
      </c>
      <c r="F389" s="229" t="s">
        <v>0</v>
      </c>
      <c r="G389" s="229" t="s">
        <v>2</v>
      </c>
      <c r="H389" s="229" t="s">
        <v>37</v>
      </c>
      <c r="I389" s="517" t="s">
        <v>5</v>
      </c>
      <c r="J389" s="542" t="s">
        <v>517</v>
      </c>
      <c r="K389" s="526" t="s">
        <v>518</v>
      </c>
      <c r="L389" s="531" t="s">
        <v>519</v>
      </c>
      <c r="M389" s="524" t="s">
        <v>520</v>
      </c>
      <c r="N389" s="536" t="s">
        <v>608</v>
      </c>
    </row>
    <row r="390" spans="1:14" x14ac:dyDescent="0.25">
      <c r="A390" s="231"/>
      <c r="B390" s="232"/>
      <c r="C390" s="233"/>
      <c r="D390" s="232"/>
      <c r="E390" s="232"/>
      <c r="F390" s="234"/>
      <c r="G390" s="235"/>
      <c r="H390" s="236"/>
      <c r="I390" s="518"/>
      <c r="J390" s="543"/>
      <c r="K390" s="527"/>
      <c r="L390" s="532"/>
      <c r="M390" s="539"/>
      <c r="N390" s="522">
        <f t="shared" ref="N390:N396" si="87">SUM(J390:M390)</f>
        <v>0</v>
      </c>
    </row>
    <row r="391" spans="1:14" x14ac:dyDescent="0.25">
      <c r="A391" s="237"/>
      <c r="B391" s="238"/>
      <c r="C391" s="239"/>
      <c r="D391" s="238"/>
      <c r="E391" s="238"/>
      <c r="F391" s="240"/>
      <c r="G391" s="241"/>
      <c r="H391" s="242"/>
      <c r="I391" s="519"/>
      <c r="J391" s="544"/>
      <c r="K391" s="528"/>
      <c r="L391" s="533"/>
      <c r="M391" s="540"/>
      <c r="N391" s="523">
        <f t="shared" si="87"/>
        <v>0</v>
      </c>
    </row>
    <row r="392" spans="1:14" x14ac:dyDescent="0.25">
      <c r="A392" s="237"/>
      <c r="B392" s="238"/>
      <c r="C392" s="239"/>
      <c r="D392" s="238"/>
      <c r="E392" s="238"/>
      <c r="F392" s="240"/>
      <c r="G392" s="241"/>
      <c r="H392" s="242"/>
      <c r="I392" s="519"/>
      <c r="J392" s="544"/>
      <c r="K392" s="528"/>
      <c r="L392" s="533"/>
      <c r="M392" s="540"/>
      <c r="N392" s="523">
        <f t="shared" si="87"/>
        <v>0</v>
      </c>
    </row>
    <row r="393" spans="1:14" x14ac:dyDescent="0.25">
      <c r="A393" s="237"/>
      <c r="B393" s="238"/>
      <c r="C393" s="239"/>
      <c r="D393" s="238"/>
      <c r="E393" s="238"/>
      <c r="F393" s="240"/>
      <c r="G393" s="241"/>
      <c r="H393" s="242"/>
      <c r="I393" s="519"/>
      <c r="J393" s="544"/>
      <c r="K393" s="528"/>
      <c r="L393" s="533"/>
      <c r="M393" s="540"/>
      <c r="N393" s="523">
        <f t="shared" si="87"/>
        <v>0</v>
      </c>
    </row>
    <row r="394" spans="1:14" x14ac:dyDescent="0.25">
      <c r="A394" s="237"/>
      <c r="B394" s="238"/>
      <c r="C394" s="239"/>
      <c r="D394" s="238"/>
      <c r="E394" s="238"/>
      <c r="F394" s="240"/>
      <c r="G394" s="241"/>
      <c r="H394" s="242"/>
      <c r="I394" s="519"/>
      <c r="J394" s="544"/>
      <c r="K394" s="528"/>
      <c r="L394" s="533"/>
      <c r="M394" s="540"/>
      <c r="N394" s="523">
        <f t="shared" si="87"/>
        <v>0</v>
      </c>
    </row>
    <row r="395" spans="1:14" x14ac:dyDescent="0.25">
      <c r="A395" s="237"/>
      <c r="B395" s="238"/>
      <c r="C395" s="239"/>
      <c r="D395" s="238"/>
      <c r="E395" s="238"/>
      <c r="F395" s="240"/>
      <c r="G395" s="241"/>
      <c r="H395" s="242"/>
      <c r="I395" s="519"/>
      <c r="J395" s="544"/>
      <c r="K395" s="528"/>
      <c r="L395" s="533"/>
      <c r="M395" s="540"/>
      <c r="N395" s="523">
        <f t="shared" si="87"/>
        <v>0</v>
      </c>
    </row>
    <row r="396" spans="1:14" x14ac:dyDescent="0.25">
      <c r="A396" s="237"/>
      <c r="B396" s="238"/>
      <c r="C396" s="239"/>
      <c r="D396" s="238"/>
      <c r="E396" s="238"/>
      <c r="F396" s="240"/>
      <c r="G396" s="241"/>
      <c r="H396" s="242"/>
      <c r="I396" s="519"/>
      <c r="J396" s="544"/>
      <c r="K396" s="528"/>
      <c r="L396" s="533"/>
      <c r="M396" s="540"/>
      <c r="N396" s="523">
        <f t="shared" si="87"/>
        <v>0</v>
      </c>
    </row>
    <row r="397" spans="1:14" x14ac:dyDescent="0.25">
      <c r="A397" s="237"/>
      <c r="B397" s="238"/>
      <c r="C397" s="239"/>
      <c r="D397" s="238"/>
      <c r="E397" s="238"/>
      <c r="F397" s="240"/>
      <c r="G397" s="241"/>
      <c r="H397" s="242"/>
      <c r="I397" s="519"/>
      <c r="J397" s="544"/>
      <c r="K397" s="528"/>
      <c r="L397" s="533"/>
      <c r="M397" s="540"/>
      <c r="N397" s="523">
        <f t="shared" ref="N397:N399" si="88">SUM(J397:M397)</f>
        <v>0</v>
      </c>
    </row>
    <row r="398" spans="1:14" x14ac:dyDescent="0.25">
      <c r="A398" s="237"/>
      <c r="B398" s="238"/>
      <c r="C398" s="239"/>
      <c r="D398" s="238"/>
      <c r="E398" s="238"/>
      <c r="F398" s="240"/>
      <c r="G398" s="241"/>
      <c r="H398" s="242"/>
      <c r="I398" s="519"/>
      <c r="J398" s="544"/>
      <c r="K398" s="528"/>
      <c r="L398" s="533"/>
      <c r="M398" s="540"/>
      <c r="N398" s="523">
        <f t="shared" si="88"/>
        <v>0</v>
      </c>
    </row>
    <row r="399" spans="1:14" ht="15.75" thickBot="1" x14ac:dyDescent="0.3">
      <c r="A399" s="243"/>
      <c r="B399" s="244"/>
      <c r="C399" s="245"/>
      <c r="D399" s="244"/>
      <c r="E399" s="244"/>
      <c r="F399" s="246"/>
      <c r="G399" s="247"/>
      <c r="H399" s="248"/>
      <c r="I399" s="520"/>
      <c r="J399" s="545"/>
      <c r="K399" s="529"/>
      <c r="L399" s="534"/>
      <c r="M399" s="541"/>
      <c r="N399" s="537">
        <f t="shared" si="88"/>
        <v>0</v>
      </c>
    </row>
    <row r="400" spans="1:14" ht="15.75" thickBot="1" x14ac:dyDescent="0.3">
      <c r="A400" s="646" t="s">
        <v>4</v>
      </c>
      <c r="B400" s="647"/>
      <c r="C400" s="647"/>
      <c r="D400" s="647"/>
      <c r="E400" s="647"/>
      <c r="F400" s="647"/>
      <c r="G400" s="647"/>
      <c r="H400" s="647"/>
      <c r="I400" s="521">
        <f>SUM(I390:I399)</f>
        <v>0</v>
      </c>
      <c r="J400" s="546">
        <f t="shared" ref="J400:N400" si="89">SUM(J390:J399)</f>
        <v>0</v>
      </c>
      <c r="K400" s="530">
        <f t="shared" si="89"/>
        <v>0</v>
      </c>
      <c r="L400" s="535">
        <f t="shared" si="89"/>
        <v>0</v>
      </c>
      <c r="M400" s="525">
        <f t="shared" si="89"/>
        <v>0</v>
      </c>
      <c r="N400" s="538">
        <f t="shared" si="89"/>
        <v>0</v>
      </c>
    </row>
    <row r="401" spans="1:14" ht="15.75" customHeight="1" thickBot="1" x14ac:dyDescent="0.3">
      <c r="A401" s="633" t="s">
        <v>448</v>
      </c>
      <c r="B401" s="634"/>
      <c r="C401" s="634"/>
      <c r="D401" s="634"/>
      <c r="E401" s="634"/>
      <c r="F401" s="634"/>
      <c r="G401" s="634"/>
      <c r="H401" s="634"/>
      <c r="I401" s="634"/>
      <c r="J401" s="634"/>
      <c r="K401" s="634"/>
      <c r="L401" s="634"/>
      <c r="M401" s="634"/>
      <c r="N401" s="635"/>
    </row>
    <row r="402" spans="1:14" ht="26.25" thickBot="1" x14ac:dyDescent="0.3">
      <c r="A402" s="427" t="s">
        <v>418</v>
      </c>
      <c r="B402" s="415" t="s">
        <v>419</v>
      </c>
      <c r="C402" s="427" t="s">
        <v>420</v>
      </c>
      <c r="D402" s="415" t="s">
        <v>36</v>
      </c>
      <c r="E402" s="230" t="s">
        <v>533</v>
      </c>
      <c r="F402" s="229" t="s">
        <v>0</v>
      </c>
      <c r="G402" s="229" t="s">
        <v>2</v>
      </c>
      <c r="H402" s="229" t="s">
        <v>37</v>
      </c>
      <c r="I402" s="517" t="s">
        <v>5</v>
      </c>
      <c r="J402" s="542" t="s">
        <v>517</v>
      </c>
      <c r="K402" s="526" t="s">
        <v>518</v>
      </c>
      <c r="L402" s="531" t="s">
        <v>519</v>
      </c>
      <c r="M402" s="524" t="s">
        <v>520</v>
      </c>
      <c r="N402" s="536" t="s">
        <v>608</v>
      </c>
    </row>
    <row r="403" spans="1:14" x14ac:dyDescent="0.25">
      <c r="A403" s="231"/>
      <c r="B403" s="232"/>
      <c r="C403" s="233"/>
      <c r="D403" s="232"/>
      <c r="E403" s="232"/>
      <c r="F403" s="234"/>
      <c r="G403" s="235"/>
      <c r="H403" s="236"/>
      <c r="I403" s="518"/>
      <c r="J403" s="543"/>
      <c r="K403" s="527"/>
      <c r="L403" s="532"/>
      <c r="M403" s="539"/>
      <c r="N403" s="522">
        <f t="shared" ref="N403:N409" si="90">SUM(J403:M403)</f>
        <v>0</v>
      </c>
    </row>
    <row r="404" spans="1:14" x14ac:dyDescent="0.25">
      <c r="A404" s="237"/>
      <c r="B404" s="238"/>
      <c r="C404" s="239"/>
      <c r="D404" s="238"/>
      <c r="E404" s="238"/>
      <c r="F404" s="240"/>
      <c r="G404" s="241"/>
      <c r="H404" s="242"/>
      <c r="I404" s="519"/>
      <c r="J404" s="544"/>
      <c r="K404" s="528"/>
      <c r="L404" s="533"/>
      <c r="M404" s="540"/>
      <c r="N404" s="523">
        <f t="shared" si="90"/>
        <v>0</v>
      </c>
    </row>
    <row r="405" spans="1:14" x14ac:dyDescent="0.25">
      <c r="A405" s="237"/>
      <c r="B405" s="238"/>
      <c r="C405" s="239"/>
      <c r="D405" s="238"/>
      <c r="E405" s="238"/>
      <c r="F405" s="240"/>
      <c r="G405" s="241"/>
      <c r="H405" s="242"/>
      <c r="I405" s="519"/>
      <c r="J405" s="544"/>
      <c r="K405" s="528"/>
      <c r="L405" s="533"/>
      <c r="M405" s="540"/>
      <c r="N405" s="523">
        <f t="shared" si="90"/>
        <v>0</v>
      </c>
    </row>
    <row r="406" spans="1:14" x14ac:dyDescent="0.25">
      <c r="A406" s="237"/>
      <c r="B406" s="238"/>
      <c r="C406" s="239"/>
      <c r="D406" s="238"/>
      <c r="E406" s="238"/>
      <c r="F406" s="240"/>
      <c r="G406" s="241"/>
      <c r="H406" s="242"/>
      <c r="I406" s="519"/>
      <c r="J406" s="544"/>
      <c r="K406" s="528"/>
      <c r="L406" s="533"/>
      <c r="M406" s="540"/>
      <c r="N406" s="523">
        <f t="shared" si="90"/>
        <v>0</v>
      </c>
    </row>
    <row r="407" spans="1:14" x14ac:dyDescent="0.25">
      <c r="A407" s="237"/>
      <c r="B407" s="238"/>
      <c r="C407" s="239"/>
      <c r="D407" s="238"/>
      <c r="E407" s="238"/>
      <c r="F407" s="240"/>
      <c r="G407" s="241"/>
      <c r="H407" s="242"/>
      <c r="I407" s="519"/>
      <c r="J407" s="544"/>
      <c r="K407" s="528"/>
      <c r="L407" s="533"/>
      <c r="M407" s="540"/>
      <c r="N407" s="523">
        <f t="shared" si="90"/>
        <v>0</v>
      </c>
    </row>
    <row r="408" spans="1:14" x14ac:dyDescent="0.25">
      <c r="A408" s="237"/>
      <c r="B408" s="238"/>
      <c r="C408" s="239"/>
      <c r="D408" s="238"/>
      <c r="E408" s="238"/>
      <c r="F408" s="240"/>
      <c r="G408" s="241"/>
      <c r="H408" s="242"/>
      <c r="I408" s="519"/>
      <c r="J408" s="544"/>
      <c r="K408" s="528"/>
      <c r="L408" s="533"/>
      <c r="M408" s="540"/>
      <c r="N408" s="523">
        <f t="shared" si="90"/>
        <v>0</v>
      </c>
    </row>
    <row r="409" spans="1:14" x14ac:dyDescent="0.25">
      <c r="A409" s="237"/>
      <c r="B409" s="238"/>
      <c r="C409" s="239"/>
      <c r="D409" s="238"/>
      <c r="E409" s="238"/>
      <c r="F409" s="240"/>
      <c r="G409" s="241"/>
      <c r="H409" s="242"/>
      <c r="I409" s="519"/>
      <c r="J409" s="544"/>
      <c r="K409" s="528"/>
      <c r="L409" s="533"/>
      <c r="M409" s="540"/>
      <c r="N409" s="523">
        <f t="shared" si="90"/>
        <v>0</v>
      </c>
    </row>
    <row r="410" spans="1:14" x14ac:dyDescent="0.25">
      <c r="A410" s="237"/>
      <c r="B410" s="238"/>
      <c r="C410" s="239"/>
      <c r="D410" s="238"/>
      <c r="E410" s="238"/>
      <c r="F410" s="240"/>
      <c r="G410" s="241"/>
      <c r="H410" s="242"/>
      <c r="I410" s="519"/>
      <c r="J410" s="544"/>
      <c r="K410" s="528"/>
      <c r="L410" s="533"/>
      <c r="M410" s="540"/>
      <c r="N410" s="523">
        <f t="shared" ref="N410:N412" si="91">SUM(J410:M410)</f>
        <v>0</v>
      </c>
    </row>
    <row r="411" spans="1:14" x14ac:dyDescent="0.25">
      <c r="A411" s="237"/>
      <c r="B411" s="238"/>
      <c r="C411" s="239"/>
      <c r="D411" s="238"/>
      <c r="E411" s="238"/>
      <c r="F411" s="240"/>
      <c r="G411" s="241"/>
      <c r="H411" s="242"/>
      <c r="I411" s="519"/>
      <c r="J411" s="544"/>
      <c r="K411" s="528"/>
      <c r="L411" s="533"/>
      <c r="M411" s="540"/>
      <c r="N411" s="523">
        <f t="shared" si="91"/>
        <v>0</v>
      </c>
    </row>
    <row r="412" spans="1:14" ht="15.75" thickBot="1" x14ac:dyDescent="0.3">
      <c r="A412" s="243"/>
      <c r="B412" s="244"/>
      <c r="C412" s="245"/>
      <c r="D412" s="244"/>
      <c r="E412" s="244"/>
      <c r="F412" s="246"/>
      <c r="G412" s="247"/>
      <c r="H412" s="248"/>
      <c r="I412" s="520"/>
      <c r="J412" s="545"/>
      <c r="K412" s="529"/>
      <c r="L412" s="534"/>
      <c r="M412" s="541"/>
      <c r="N412" s="537">
        <f t="shared" si="91"/>
        <v>0</v>
      </c>
    </row>
    <row r="413" spans="1:14" ht="15.75" thickBot="1" x14ac:dyDescent="0.3">
      <c r="A413" s="646" t="s">
        <v>4</v>
      </c>
      <c r="B413" s="647"/>
      <c r="C413" s="647"/>
      <c r="D413" s="647"/>
      <c r="E413" s="647"/>
      <c r="F413" s="647"/>
      <c r="G413" s="647"/>
      <c r="H413" s="647"/>
      <c r="I413" s="521">
        <f>SUM(I403:I412)</f>
        <v>0</v>
      </c>
      <c r="J413" s="546">
        <f t="shared" ref="J413:N413" si="92">SUM(J403:J412)</f>
        <v>0</v>
      </c>
      <c r="K413" s="530">
        <f t="shared" si="92"/>
        <v>0</v>
      </c>
      <c r="L413" s="535">
        <f t="shared" si="92"/>
        <v>0</v>
      </c>
      <c r="M413" s="525">
        <f t="shared" si="92"/>
        <v>0</v>
      </c>
      <c r="N413" s="538">
        <f t="shared" si="92"/>
        <v>0</v>
      </c>
    </row>
    <row r="414" spans="1:14" ht="15.75" customHeight="1" thickBot="1" x14ac:dyDescent="0.3">
      <c r="A414" s="633" t="s">
        <v>449</v>
      </c>
      <c r="B414" s="634"/>
      <c r="C414" s="634"/>
      <c r="D414" s="634"/>
      <c r="E414" s="634"/>
      <c r="F414" s="634"/>
      <c r="G414" s="634"/>
      <c r="H414" s="634"/>
      <c r="I414" s="634"/>
      <c r="J414" s="634"/>
      <c r="K414" s="634"/>
      <c r="L414" s="634"/>
      <c r="M414" s="634"/>
      <c r="N414" s="635"/>
    </row>
    <row r="415" spans="1:14" ht="26.25" thickBot="1" x14ac:dyDescent="0.3">
      <c r="A415" s="427" t="s">
        <v>418</v>
      </c>
      <c r="B415" s="415" t="s">
        <v>419</v>
      </c>
      <c r="C415" s="427" t="s">
        <v>420</v>
      </c>
      <c r="D415" s="415" t="s">
        <v>36</v>
      </c>
      <c r="E415" s="230" t="s">
        <v>533</v>
      </c>
      <c r="F415" s="229" t="s">
        <v>0</v>
      </c>
      <c r="G415" s="229" t="s">
        <v>2</v>
      </c>
      <c r="H415" s="229" t="s">
        <v>37</v>
      </c>
      <c r="I415" s="517" t="s">
        <v>5</v>
      </c>
      <c r="J415" s="542" t="s">
        <v>517</v>
      </c>
      <c r="K415" s="526" t="s">
        <v>518</v>
      </c>
      <c r="L415" s="531" t="s">
        <v>519</v>
      </c>
      <c r="M415" s="524" t="s">
        <v>520</v>
      </c>
      <c r="N415" s="536" t="s">
        <v>608</v>
      </c>
    </row>
    <row r="416" spans="1:14" x14ac:dyDescent="0.25">
      <c r="A416" s="231"/>
      <c r="B416" s="232"/>
      <c r="C416" s="233"/>
      <c r="D416" s="232"/>
      <c r="E416" s="232"/>
      <c r="F416" s="234"/>
      <c r="G416" s="235"/>
      <c r="H416" s="236"/>
      <c r="I416" s="518"/>
      <c r="J416" s="543"/>
      <c r="K416" s="527"/>
      <c r="L416" s="532"/>
      <c r="M416" s="539"/>
      <c r="N416" s="522">
        <f t="shared" ref="N416:N422" si="93">SUM(J416:M416)</f>
        <v>0</v>
      </c>
    </row>
    <row r="417" spans="1:14" x14ac:dyDescent="0.25">
      <c r="A417" s="237"/>
      <c r="B417" s="238"/>
      <c r="C417" s="239"/>
      <c r="D417" s="238"/>
      <c r="E417" s="238"/>
      <c r="F417" s="240"/>
      <c r="G417" s="241"/>
      <c r="H417" s="242"/>
      <c r="I417" s="519"/>
      <c r="J417" s="544"/>
      <c r="K417" s="528"/>
      <c r="L417" s="533"/>
      <c r="M417" s="540"/>
      <c r="N417" s="523">
        <f t="shared" si="93"/>
        <v>0</v>
      </c>
    </row>
    <row r="418" spans="1:14" x14ac:dyDescent="0.25">
      <c r="A418" s="237"/>
      <c r="B418" s="238"/>
      <c r="C418" s="239"/>
      <c r="D418" s="238"/>
      <c r="E418" s="238"/>
      <c r="F418" s="240"/>
      <c r="G418" s="241"/>
      <c r="H418" s="242"/>
      <c r="I418" s="519"/>
      <c r="J418" s="544"/>
      <c r="K418" s="528"/>
      <c r="L418" s="533"/>
      <c r="M418" s="540"/>
      <c r="N418" s="523">
        <f t="shared" si="93"/>
        <v>0</v>
      </c>
    </row>
    <row r="419" spans="1:14" x14ac:dyDescent="0.25">
      <c r="A419" s="237"/>
      <c r="B419" s="238"/>
      <c r="C419" s="239"/>
      <c r="D419" s="238"/>
      <c r="E419" s="238"/>
      <c r="F419" s="240"/>
      <c r="G419" s="241"/>
      <c r="H419" s="242"/>
      <c r="I419" s="519"/>
      <c r="J419" s="544"/>
      <c r="K419" s="528"/>
      <c r="L419" s="533"/>
      <c r="M419" s="540"/>
      <c r="N419" s="523">
        <f t="shared" si="93"/>
        <v>0</v>
      </c>
    </row>
    <row r="420" spans="1:14" x14ac:dyDescent="0.25">
      <c r="A420" s="237"/>
      <c r="B420" s="238"/>
      <c r="C420" s="239"/>
      <c r="D420" s="238"/>
      <c r="E420" s="238"/>
      <c r="F420" s="240"/>
      <c r="G420" s="241"/>
      <c r="H420" s="242"/>
      <c r="I420" s="519"/>
      <c r="J420" s="544"/>
      <c r="K420" s="528"/>
      <c r="L420" s="533"/>
      <c r="M420" s="540"/>
      <c r="N420" s="523">
        <f t="shared" si="93"/>
        <v>0</v>
      </c>
    </row>
    <row r="421" spans="1:14" x14ac:dyDescent="0.25">
      <c r="A421" s="237"/>
      <c r="B421" s="238"/>
      <c r="C421" s="239"/>
      <c r="D421" s="238"/>
      <c r="E421" s="238"/>
      <c r="F421" s="240"/>
      <c r="G421" s="241"/>
      <c r="H421" s="242"/>
      <c r="I421" s="519"/>
      <c r="J421" s="544"/>
      <c r="K421" s="528"/>
      <c r="L421" s="533"/>
      <c r="M421" s="540"/>
      <c r="N421" s="523">
        <f t="shared" si="93"/>
        <v>0</v>
      </c>
    </row>
    <row r="422" spans="1:14" x14ac:dyDescent="0.25">
      <c r="A422" s="237"/>
      <c r="B422" s="238"/>
      <c r="C422" s="239"/>
      <c r="D422" s="238"/>
      <c r="E422" s="238"/>
      <c r="F422" s="240"/>
      <c r="G422" s="241"/>
      <c r="H422" s="242"/>
      <c r="I422" s="519"/>
      <c r="J422" s="544"/>
      <c r="K422" s="528"/>
      <c r="L422" s="533"/>
      <c r="M422" s="540"/>
      <c r="N422" s="523">
        <f t="shared" si="93"/>
        <v>0</v>
      </c>
    </row>
    <row r="423" spans="1:14" x14ac:dyDescent="0.25">
      <c r="A423" s="237"/>
      <c r="B423" s="238"/>
      <c r="C423" s="239"/>
      <c r="D423" s="238"/>
      <c r="E423" s="238"/>
      <c r="F423" s="240"/>
      <c r="G423" s="241"/>
      <c r="H423" s="242"/>
      <c r="I423" s="519"/>
      <c r="J423" s="544"/>
      <c r="K423" s="528"/>
      <c r="L423" s="533"/>
      <c r="M423" s="540"/>
      <c r="N423" s="523">
        <f t="shared" ref="N423:N425" si="94">SUM(J423:M423)</f>
        <v>0</v>
      </c>
    </row>
    <row r="424" spans="1:14" x14ac:dyDescent="0.25">
      <c r="A424" s="237"/>
      <c r="B424" s="238"/>
      <c r="C424" s="239"/>
      <c r="D424" s="238"/>
      <c r="E424" s="238"/>
      <c r="F424" s="240"/>
      <c r="G424" s="241"/>
      <c r="H424" s="242"/>
      <c r="I424" s="519"/>
      <c r="J424" s="544"/>
      <c r="K424" s="528"/>
      <c r="L424" s="533"/>
      <c r="M424" s="540"/>
      <c r="N424" s="523">
        <f t="shared" si="94"/>
        <v>0</v>
      </c>
    </row>
    <row r="425" spans="1:14" ht="15.75" thickBot="1" x14ac:dyDescent="0.3">
      <c r="A425" s="243"/>
      <c r="B425" s="244"/>
      <c r="C425" s="245"/>
      <c r="D425" s="244"/>
      <c r="E425" s="244"/>
      <c r="F425" s="246"/>
      <c r="G425" s="247"/>
      <c r="H425" s="248"/>
      <c r="I425" s="520"/>
      <c r="J425" s="545"/>
      <c r="K425" s="529"/>
      <c r="L425" s="534"/>
      <c r="M425" s="541"/>
      <c r="N425" s="537">
        <f t="shared" si="94"/>
        <v>0</v>
      </c>
    </row>
    <row r="426" spans="1:14" ht="15.75" thickBot="1" x14ac:dyDescent="0.3">
      <c r="A426" s="646" t="s">
        <v>4</v>
      </c>
      <c r="B426" s="647"/>
      <c r="C426" s="647"/>
      <c r="D426" s="647"/>
      <c r="E426" s="647"/>
      <c r="F426" s="647"/>
      <c r="G426" s="647"/>
      <c r="H426" s="647"/>
      <c r="I426" s="521">
        <f>SUM(I416:I425)</f>
        <v>0</v>
      </c>
      <c r="J426" s="546">
        <f t="shared" ref="J426:N426" si="95">SUM(J416:J425)</f>
        <v>0</v>
      </c>
      <c r="K426" s="530">
        <f t="shared" si="95"/>
        <v>0</v>
      </c>
      <c r="L426" s="535">
        <f t="shared" si="95"/>
        <v>0</v>
      </c>
      <c r="M426" s="525">
        <f t="shared" si="95"/>
        <v>0</v>
      </c>
      <c r="N426" s="538">
        <f t="shared" si="95"/>
        <v>0</v>
      </c>
    </row>
    <row r="427" spans="1:14" ht="15.75" customHeight="1" thickBot="1" x14ac:dyDescent="0.3">
      <c r="A427" s="633" t="s">
        <v>450</v>
      </c>
      <c r="B427" s="634"/>
      <c r="C427" s="634"/>
      <c r="D427" s="634"/>
      <c r="E427" s="634"/>
      <c r="F427" s="634"/>
      <c r="G427" s="634"/>
      <c r="H427" s="634"/>
      <c r="I427" s="634"/>
      <c r="J427" s="634"/>
      <c r="K427" s="634"/>
      <c r="L427" s="634"/>
      <c r="M427" s="634"/>
      <c r="N427" s="635"/>
    </row>
    <row r="428" spans="1:14" ht="26.25" thickBot="1" x14ac:dyDescent="0.3">
      <c r="A428" s="427" t="s">
        <v>418</v>
      </c>
      <c r="B428" s="415" t="s">
        <v>419</v>
      </c>
      <c r="C428" s="427" t="s">
        <v>420</v>
      </c>
      <c r="D428" s="415" t="s">
        <v>36</v>
      </c>
      <c r="E428" s="230" t="s">
        <v>533</v>
      </c>
      <c r="F428" s="229" t="s">
        <v>0</v>
      </c>
      <c r="G428" s="229" t="s">
        <v>2</v>
      </c>
      <c r="H428" s="229" t="s">
        <v>37</v>
      </c>
      <c r="I428" s="517" t="s">
        <v>5</v>
      </c>
      <c r="J428" s="542" t="s">
        <v>517</v>
      </c>
      <c r="K428" s="526" t="s">
        <v>518</v>
      </c>
      <c r="L428" s="531" t="s">
        <v>519</v>
      </c>
      <c r="M428" s="524" t="s">
        <v>520</v>
      </c>
      <c r="N428" s="536" t="s">
        <v>608</v>
      </c>
    </row>
    <row r="429" spans="1:14" x14ac:dyDescent="0.25">
      <c r="A429" s="231"/>
      <c r="B429" s="232"/>
      <c r="C429" s="233"/>
      <c r="D429" s="232"/>
      <c r="E429" s="232"/>
      <c r="F429" s="234"/>
      <c r="G429" s="235"/>
      <c r="H429" s="236"/>
      <c r="I429" s="518"/>
      <c r="J429" s="543"/>
      <c r="K429" s="527"/>
      <c r="L429" s="532"/>
      <c r="M429" s="539"/>
      <c r="N429" s="522">
        <f t="shared" ref="N429:N435" si="96">SUM(J429:M429)</f>
        <v>0</v>
      </c>
    </row>
    <row r="430" spans="1:14" x14ac:dyDescent="0.25">
      <c r="A430" s="237"/>
      <c r="B430" s="238"/>
      <c r="C430" s="239"/>
      <c r="D430" s="238"/>
      <c r="E430" s="238"/>
      <c r="F430" s="240"/>
      <c r="G430" s="241"/>
      <c r="H430" s="242"/>
      <c r="I430" s="519"/>
      <c r="J430" s="544"/>
      <c r="K430" s="528"/>
      <c r="L430" s="533"/>
      <c r="M430" s="540"/>
      <c r="N430" s="523">
        <f t="shared" si="96"/>
        <v>0</v>
      </c>
    </row>
    <row r="431" spans="1:14" x14ac:dyDescent="0.25">
      <c r="A431" s="237"/>
      <c r="B431" s="238"/>
      <c r="C431" s="239"/>
      <c r="D431" s="238"/>
      <c r="E431" s="238"/>
      <c r="F431" s="240"/>
      <c r="G431" s="241"/>
      <c r="H431" s="242"/>
      <c r="I431" s="519"/>
      <c r="J431" s="544"/>
      <c r="K431" s="528"/>
      <c r="L431" s="533"/>
      <c r="M431" s="540"/>
      <c r="N431" s="523">
        <f t="shared" si="96"/>
        <v>0</v>
      </c>
    </row>
    <row r="432" spans="1:14" x14ac:dyDescent="0.25">
      <c r="A432" s="237"/>
      <c r="B432" s="238"/>
      <c r="C432" s="239"/>
      <c r="D432" s="238"/>
      <c r="E432" s="238"/>
      <c r="F432" s="240"/>
      <c r="G432" s="241"/>
      <c r="H432" s="242"/>
      <c r="I432" s="519"/>
      <c r="J432" s="544"/>
      <c r="K432" s="528"/>
      <c r="L432" s="533"/>
      <c r="M432" s="540"/>
      <c r="N432" s="523">
        <f t="shared" si="96"/>
        <v>0</v>
      </c>
    </row>
    <row r="433" spans="1:14" x14ac:dyDescent="0.25">
      <c r="A433" s="237"/>
      <c r="B433" s="238"/>
      <c r="C433" s="239"/>
      <c r="D433" s="238"/>
      <c r="E433" s="238"/>
      <c r="F433" s="240"/>
      <c r="G433" s="241"/>
      <c r="H433" s="242"/>
      <c r="I433" s="519"/>
      <c r="J433" s="544"/>
      <c r="K433" s="528"/>
      <c r="L433" s="533"/>
      <c r="M433" s="540"/>
      <c r="N433" s="523">
        <f t="shared" si="96"/>
        <v>0</v>
      </c>
    </row>
    <row r="434" spans="1:14" x14ac:dyDescent="0.25">
      <c r="A434" s="237"/>
      <c r="B434" s="238"/>
      <c r="C434" s="239"/>
      <c r="D434" s="238"/>
      <c r="E434" s="238"/>
      <c r="F434" s="240"/>
      <c r="G434" s="241"/>
      <c r="H434" s="242"/>
      <c r="I434" s="519"/>
      <c r="J434" s="544"/>
      <c r="K434" s="528"/>
      <c r="L434" s="533"/>
      <c r="M434" s="540"/>
      <c r="N434" s="523">
        <f t="shared" si="96"/>
        <v>0</v>
      </c>
    </row>
    <row r="435" spans="1:14" x14ac:dyDescent="0.25">
      <c r="A435" s="237"/>
      <c r="B435" s="238"/>
      <c r="C435" s="239"/>
      <c r="D435" s="238"/>
      <c r="E435" s="238"/>
      <c r="F435" s="240"/>
      <c r="G435" s="241"/>
      <c r="H435" s="242"/>
      <c r="I435" s="519"/>
      <c r="J435" s="544"/>
      <c r="K435" s="528"/>
      <c r="L435" s="533"/>
      <c r="M435" s="540"/>
      <c r="N435" s="523">
        <f t="shared" si="96"/>
        <v>0</v>
      </c>
    </row>
    <row r="436" spans="1:14" x14ac:dyDescent="0.25">
      <c r="A436" s="237"/>
      <c r="B436" s="238"/>
      <c r="C436" s="239"/>
      <c r="D436" s="238"/>
      <c r="E436" s="238"/>
      <c r="F436" s="240"/>
      <c r="G436" s="241"/>
      <c r="H436" s="242"/>
      <c r="I436" s="519"/>
      <c r="J436" s="544"/>
      <c r="K436" s="528"/>
      <c r="L436" s="533"/>
      <c r="M436" s="540"/>
      <c r="N436" s="523">
        <f t="shared" ref="N436:N438" si="97">SUM(J436:M436)</f>
        <v>0</v>
      </c>
    </row>
    <row r="437" spans="1:14" x14ac:dyDescent="0.25">
      <c r="A437" s="237"/>
      <c r="B437" s="238"/>
      <c r="C437" s="239"/>
      <c r="D437" s="238"/>
      <c r="E437" s="238"/>
      <c r="F437" s="240"/>
      <c r="G437" s="241"/>
      <c r="H437" s="242"/>
      <c r="I437" s="519"/>
      <c r="J437" s="544"/>
      <c r="K437" s="528"/>
      <c r="L437" s="533"/>
      <c r="M437" s="540"/>
      <c r="N437" s="523">
        <f t="shared" si="97"/>
        <v>0</v>
      </c>
    </row>
    <row r="438" spans="1:14" ht="15.75" thickBot="1" x14ac:dyDescent="0.3">
      <c r="A438" s="243"/>
      <c r="B438" s="244"/>
      <c r="C438" s="245"/>
      <c r="D438" s="244"/>
      <c r="E438" s="244"/>
      <c r="F438" s="246"/>
      <c r="G438" s="247"/>
      <c r="H438" s="248"/>
      <c r="I438" s="520"/>
      <c r="J438" s="545"/>
      <c r="K438" s="529"/>
      <c r="L438" s="534"/>
      <c r="M438" s="541"/>
      <c r="N438" s="537">
        <f t="shared" si="97"/>
        <v>0</v>
      </c>
    </row>
    <row r="439" spans="1:14" ht="15.75" thickBot="1" x14ac:dyDescent="0.3">
      <c r="A439" s="646" t="s">
        <v>4</v>
      </c>
      <c r="B439" s="647"/>
      <c r="C439" s="647"/>
      <c r="D439" s="647"/>
      <c r="E439" s="647"/>
      <c r="F439" s="647"/>
      <c r="G439" s="647"/>
      <c r="H439" s="647"/>
      <c r="I439" s="521">
        <f>SUM(I429:I438)</f>
        <v>0</v>
      </c>
      <c r="J439" s="546">
        <f t="shared" ref="J439:N439" si="98">SUM(J429:J438)</f>
        <v>0</v>
      </c>
      <c r="K439" s="530">
        <f t="shared" si="98"/>
        <v>0</v>
      </c>
      <c r="L439" s="535">
        <f t="shared" si="98"/>
        <v>0</v>
      </c>
      <c r="M439" s="525">
        <f t="shared" si="98"/>
        <v>0</v>
      </c>
      <c r="N439" s="538">
        <f t="shared" si="98"/>
        <v>0</v>
      </c>
    </row>
    <row r="440" spans="1:14" ht="15.75" customHeight="1" thickBot="1" x14ac:dyDescent="0.3">
      <c r="A440" s="633" t="s">
        <v>451</v>
      </c>
      <c r="B440" s="634"/>
      <c r="C440" s="634"/>
      <c r="D440" s="634"/>
      <c r="E440" s="634"/>
      <c r="F440" s="634"/>
      <c r="G440" s="634"/>
      <c r="H440" s="634"/>
      <c r="I440" s="634"/>
      <c r="J440" s="634"/>
      <c r="K440" s="634"/>
      <c r="L440" s="634"/>
      <c r="M440" s="634"/>
      <c r="N440" s="635"/>
    </row>
    <row r="441" spans="1:14" ht="26.25" thickBot="1" x14ac:dyDescent="0.3">
      <c r="A441" s="427" t="s">
        <v>418</v>
      </c>
      <c r="B441" s="415" t="s">
        <v>419</v>
      </c>
      <c r="C441" s="427" t="s">
        <v>420</v>
      </c>
      <c r="D441" s="415" t="s">
        <v>36</v>
      </c>
      <c r="E441" s="230" t="s">
        <v>533</v>
      </c>
      <c r="F441" s="229" t="s">
        <v>0</v>
      </c>
      <c r="G441" s="229" t="s">
        <v>2</v>
      </c>
      <c r="H441" s="229" t="s">
        <v>37</v>
      </c>
      <c r="I441" s="517" t="s">
        <v>5</v>
      </c>
      <c r="J441" s="542" t="s">
        <v>517</v>
      </c>
      <c r="K441" s="526" t="s">
        <v>518</v>
      </c>
      <c r="L441" s="531" t="s">
        <v>519</v>
      </c>
      <c r="M441" s="524" t="s">
        <v>520</v>
      </c>
      <c r="N441" s="536" t="s">
        <v>608</v>
      </c>
    </row>
    <row r="442" spans="1:14" x14ac:dyDescent="0.25">
      <c r="A442" s="231"/>
      <c r="B442" s="232"/>
      <c r="C442" s="233"/>
      <c r="D442" s="232"/>
      <c r="E442" s="232"/>
      <c r="F442" s="234"/>
      <c r="G442" s="235"/>
      <c r="H442" s="236"/>
      <c r="I442" s="518"/>
      <c r="J442" s="543"/>
      <c r="K442" s="527"/>
      <c r="L442" s="532"/>
      <c r="M442" s="539"/>
      <c r="N442" s="522">
        <f t="shared" ref="N442:N448" si="99">SUM(J442:M442)</f>
        <v>0</v>
      </c>
    </row>
    <row r="443" spans="1:14" x14ac:dyDescent="0.25">
      <c r="A443" s="237"/>
      <c r="B443" s="238"/>
      <c r="C443" s="239"/>
      <c r="D443" s="238"/>
      <c r="E443" s="238"/>
      <c r="F443" s="240"/>
      <c r="G443" s="241"/>
      <c r="H443" s="242"/>
      <c r="I443" s="519"/>
      <c r="J443" s="544"/>
      <c r="K443" s="528"/>
      <c r="L443" s="533"/>
      <c r="M443" s="540"/>
      <c r="N443" s="523">
        <f t="shared" si="99"/>
        <v>0</v>
      </c>
    </row>
    <row r="444" spans="1:14" x14ac:dyDescent="0.25">
      <c r="A444" s="237"/>
      <c r="B444" s="238"/>
      <c r="C444" s="239"/>
      <c r="D444" s="238"/>
      <c r="E444" s="238"/>
      <c r="F444" s="240"/>
      <c r="G444" s="241"/>
      <c r="H444" s="242"/>
      <c r="I444" s="519"/>
      <c r="J444" s="544"/>
      <c r="K444" s="528"/>
      <c r="L444" s="533"/>
      <c r="M444" s="540"/>
      <c r="N444" s="523">
        <f t="shared" si="99"/>
        <v>0</v>
      </c>
    </row>
    <row r="445" spans="1:14" x14ac:dyDescent="0.25">
      <c r="A445" s="237"/>
      <c r="B445" s="238"/>
      <c r="C445" s="239"/>
      <c r="D445" s="238"/>
      <c r="E445" s="238"/>
      <c r="F445" s="240"/>
      <c r="G445" s="241"/>
      <c r="H445" s="242"/>
      <c r="I445" s="519"/>
      <c r="J445" s="544"/>
      <c r="K445" s="528"/>
      <c r="L445" s="533"/>
      <c r="M445" s="540"/>
      <c r="N445" s="523">
        <f t="shared" si="99"/>
        <v>0</v>
      </c>
    </row>
    <row r="446" spans="1:14" x14ac:dyDescent="0.25">
      <c r="A446" s="237"/>
      <c r="B446" s="238"/>
      <c r="C446" s="239"/>
      <c r="D446" s="238"/>
      <c r="E446" s="238"/>
      <c r="F446" s="240"/>
      <c r="G446" s="241"/>
      <c r="H446" s="242"/>
      <c r="I446" s="519"/>
      <c r="J446" s="544"/>
      <c r="K446" s="528"/>
      <c r="L446" s="533"/>
      <c r="M446" s="540"/>
      <c r="N446" s="523">
        <f t="shared" si="99"/>
        <v>0</v>
      </c>
    </row>
    <row r="447" spans="1:14" x14ac:dyDescent="0.25">
      <c r="A447" s="237"/>
      <c r="B447" s="238"/>
      <c r="C447" s="239"/>
      <c r="D447" s="238"/>
      <c r="E447" s="238"/>
      <c r="F447" s="240"/>
      <c r="G447" s="241"/>
      <c r="H447" s="242"/>
      <c r="I447" s="519"/>
      <c r="J447" s="544"/>
      <c r="K447" s="528"/>
      <c r="L447" s="533"/>
      <c r="M447" s="540"/>
      <c r="N447" s="523">
        <f t="shared" si="99"/>
        <v>0</v>
      </c>
    </row>
    <row r="448" spans="1:14" x14ac:dyDescent="0.25">
      <c r="A448" s="237"/>
      <c r="B448" s="238"/>
      <c r="C448" s="239"/>
      <c r="D448" s="238"/>
      <c r="E448" s="238"/>
      <c r="F448" s="240"/>
      <c r="G448" s="241"/>
      <c r="H448" s="242"/>
      <c r="I448" s="519"/>
      <c r="J448" s="544"/>
      <c r="K448" s="528"/>
      <c r="L448" s="533"/>
      <c r="M448" s="540"/>
      <c r="N448" s="523">
        <f t="shared" si="99"/>
        <v>0</v>
      </c>
    </row>
    <row r="449" spans="1:14" x14ac:dyDescent="0.25">
      <c r="A449" s="237"/>
      <c r="B449" s="238"/>
      <c r="C449" s="239"/>
      <c r="D449" s="238"/>
      <c r="E449" s="238"/>
      <c r="F449" s="240"/>
      <c r="G449" s="241"/>
      <c r="H449" s="242"/>
      <c r="I449" s="519"/>
      <c r="J449" s="544"/>
      <c r="K449" s="528"/>
      <c r="L449" s="533"/>
      <c r="M449" s="540"/>
      <c r="N449" s="523">
        <f t="shared" ref="N449:N451" si="100">SUM(J449:M449)</f>
        <v>0</v>
      </c>
    </row>
    <row r="450" spans="1:14" x14ac:dyDescent="0.25">
      <c r="A450" s="237"/>
      <c r="B450" s="238"/>
      <c r="C450" s="239"/>
      <c r="D450" s="238"/>
      <c r="E450" s="238"/>
      <c r="F450" s="240"/>
      <c r="G450" s="241"/>
      <c r="H450" s="242"/>
      <c r="I450" s="519"/>
      <c r="J450" s="544"/>
      <c r="K450" s="528"/>
      <c r="L450" s="533"/>
      <c r="M450" s="540"/>
      <c r="N450" s="523">
        <f t="shared" si="100"/>
        <v>0</v>
      </c>
    </row>
    <row r="451" spans="1:14" ht="15.75" thickBot="1" x14ac:dyDescent="0.3">
      <c r="A451" s="243"/>
      <c r="B451" s="244"/>
      <c r="C451" s="245"/>
      <c r="D451" s="244"/>
      <c r="E451" s="244"/>
      <c r="F451" s="246"/>
      <c r="G451" s="247"/>
      <c r="H451" s="248"/>
      <c r="I451" s="520"/>
      <c r="J451" s="545"/>
      <c r="K451" s="529"/>
      <c r="L451" s="534"/>
      <c r="M451" s="541"/>
      <c r="N451" s="537">
        <f t="shared" si="100"/>
        <v>0</v>
      </c>
    </row>
    <row r="452" spans="1:14" ht="15.75" thickBot="1" x14ac:dyDescent="0.3">
      <c r="A452" s="646" t="s">
        <v>4</v>
      </c>
      <c r="B452" s="647"/>
      <c r="C452" s="647"/>
      <c r="D452" s="647"/>
      <c r="E452" s="647"/>
      <c r="F452" s="647"/>
      <c r="G452" s="647"/>
      <c r="H452" s="647"/>
      <c r="I452" s="521">
        <f>SUM(I442:I451)</f>
        <v>0</v>
      </c>
      <c r="J452" s="546">
        <f t="shared" ref="J452:N452" si="101">SUM(J442:J451)</f>
        <v>0</v>
      </c>
      <c r="K452" s="530">
        <f t="shared" si="101"/>
        <v>0</v>
      </c>
      <c r="L452" s="535">
        <f t="shared" si="101"/>
        <v>0</v>
      </c>
      <c r="M452" s="525">
        <f t="shared" si="101"/>
        <v>0</v>
      </c>
      <c r="N452" s="538">
        <f t="shared" si="101"/>
        <v>0</v>
      </c>
    </row>
    <row r="453" spans="1:14" ht="15.75" customHeight="1" thickBot="1" x14ac:dyDescent="0.3">
      <c r="A453" s="633" t="s">
        <v>610</v>
      </c>
      <c r="B453" s="634"/>
      <c r="C453" s="634"/>
      <c r="D453" s="634"/>
      <c r="E453" s="634"/>
      <c r="F453" s="634"/>
      <c r="G453" s="634"/>
      <c r="H453" s="634"/>
      <c r="I453" s="634"/>
      <c r="J453" s="634"/>
      <c r="K453" s="634"/>
      <c r="L453" s="634"/>
      <c r="M453" s="634"/>
      <c r="N453" s="635"/>
    </row>
    <row r="454" spans="1:14" ht="26.25" thickBot="1" x14ac:dyDescent="0.3">
      <c r="A454" s="427" t="s">
        <v>418</v>
      </c>
      <c r="B454" s="415" t="s">
        <v>419</v>
      </c>
      <c r="C454" s="427" t="s">
        <v>420</v>
      </c>
      <c r="D454" s="415" t="s">
        <v>36</v>
      </c>
      <c r="E454" s="230" t="s">
        <v>533</v>
      </c>
      <c r="F454" s="229" t="s">
        <v>0</v>
      </c>
      <c r="G454" s="229" t="s">
        <v>2</v>
      </c>
      <c r="H454" s="229" t="s">
        <v>37</v>
      </c>
      <c r="I454" s="517" t="s">
        <v>5</v>
      </c>
      <c r="J454" s="542" t="s">
        <v>517</v>
      </c>
      <c r="K454" s="526" t="s">
        <v>518</v>
      </c>
      <c r="L454" s="531" t="s">
        <v>519</v>
      </c>
      <c r="M454" s="524" t="s">
        <v>520</v>
      </c>
      <c r="N454" s="536" t="s">
        <v>608</v>
      </c>
    </row>
    <row r="455" spans="1:14" x14ac:dyDescent="0.25">
      <c r="A455" s="231"/>
      <c r="B455" s="232"/>
      <c r="C455" s="233"/>
      <c r="D455" s="232"/>
      <c r="E455" s="232"/>
      <c r="F455" s="234"/>
      <c r="G455" s="235"/>
      <c r="H455" s="236"/>
      <c r="I455" s="518"/>
      <c r="J455" s="543"/>
      <c r="K455" s="527"/>
      <c r="L455" s="532"/>
      <c r="M455" s="539"/>
      <c r="N455" s="522">
        <f t="shared" ref="N455:N461" si="102">SUM(J455:M455)</f>
        <v>0</v>
      </c>
    </row>
    <row r="456" spans="1:14" x14ac:dyDescent="0.25">
      <c r="A456" s="237"/>
      <c r="B456" s="238"/>
      <c r="C456" s="239"/>
      <c r="D456" s="238"/>
      <c r="E456" s="238"/>
      <c r="F456" s="240"/>
      <c r="G456" s="241"/>
      <c r="H456" s="242"/>
      <c r="I456" s="519"/>
      <c r="J456" s="544"/>
      <c r="K456" s="528"/>
      <c r="L456" s="533"/>
      <c r="M456" s="540"/>
      <c r="N456" s="523">
        <f t="shared" si="102"/>
        <v>0</v>
      </c>
    </row>
    <row r="457" spans="1:14" x14ac:dyDescent="0.25">
      <c r="A457" s="237"/>
      <c r="B457" s="238"/>
      <c r="C457" s="239"/>
      <c r="D457" s="238"/>
      <c r="E457" s="238"/>
      <c r="F457" s="240"/>
      <c r="G457" s="241"/>
      <c r="H457" s="242"/>
      <c r="I457" s="519"/>
      <c r="J457" s="544"/>
      <c r="K457" s="528"/>
      <c r="L457" s="533"/>
      <c r="M457" s="540"/>
      <c r="N457" s="523">
        <f t="shared" si="102"/>
        <v>0</v>
      </c>
    </row>
    <row r="458" spans="1:14" x14ac:dyDescent="0.25">
      <c r="A458" s="237"/>
      <c r="B458" s="238"/>
      <c r="C458" s="239"/>
      <c r="D458" s="238"/>
      <c r="E458" s="238"/>
      <c r="F458" s="240"/>
      <c r="G458" s="241"/>
      <c r="H458" s="242"/>
      <c r="I458" s="519"/>
      <c r="J458" s="544"/>
      <c r="K458" s="528"/>
      <c r="L458" s="533"/>
      <c r="M458" s="540"/>
      <c r="N458" s="523">
        <f t="shared" si="102"/>
        <v>0</v>
      </c>
    </row>
    <row r="459" spans="1:14" x14ac:dyDescent="0.25">
      <c r="A459" s="237"/>
      <c r="B459" s="238"/>
      <c r="C459" s="239"/>
      <c r="D459" s="238"/>
      <c r="E459" s="238"/>
      <c r="F459" s="240"/>
      <c r="G459" s="241"/>
      <c r="H459" s="242"/>
      <c r="I459" s="519"/>
      <c r="J459" s="544"/>
      <c r="K459" s="528"/>
      <c r="L459" s="533"/>
      <c r="M459" s="540"/>
      <c r="N459" s="523">
        <f t="shared" si="102"/>
        <v>0</v>
      </c>
    </row>
    <row r="460" spans="1:14" x14ac:dyDescent="0.25">
      <c r="A460" s="237"/>
      <c r="B460" s="238"/>
      <c r="C460" s="239"/>
      <c r="D460" s="238"/>
      <c r="E460" s="238"/>
      <c r="F460" s="240"/>
      <c r="G460" s="241"/>
      <c r="H460" s="242"/>
      <c r="I460" s="519"/>
      <c r="J460" s="544"/>
      <c r="K460" s="528"/>
      <c r="L460" s="533"/>
      <c r="M460" s="540"/>
      <c r="N460" s="523">
        <f t="shared" si="102"/>
        <v>0</v>
      </c>
    </row>
    <row r="461" spans="1:14" x14ac:dyDescent="0.25">
      <c r="A461" s="237"/>
      <c r="B461" s="238"/>
      <c r="C461" s="239"/>
      <c r="D461" s="238"/>
      <c r="E461" s="238"/>
      <c r="F461" s="240"/>
      <c r="G461" s="241"/>
      <c r="H461" s="242"/>
      <c r="I461" s="519"/>
      <c r="J461" s="544"/>
      <c r="K461" s="528"/>
      <c r="L461" s="533"/>
      <c r="M461" s="540"/>
      <c r="N461" s="523">
        <f t="shared" si="102"/>
        <v>0</v>
      </c>
    </row>
    <row r="462" spans="1:14" x14ac:dyDescent="0.25">
      <c r="A462" s="237"/>
      <c r="B462" s="238"/>
      <c r="C462" s="239"/>
      <c r="D462" s="238"/>
      <c r="E462" s="238"/>
      <c r="F462" s="240"/>
      <c r="G462" s="241"/>
      <c r="H462" s="242"/>
      <c r="I462" s="519"/>
      <c r="J462" s="544"/>
      <c r="K462" s="528"/>
      <c r="L462" s="533"/>
      <c r="M462" s="540"/>
      <c r="N462" s="523">
        <f t="shared" ref="N462:N464" si="103">SUM(J462:M462)</f>
        <v>0</v>
      </c>
    </row>
    <row r="463" spans="1:14" x14ac:dyDescent="0.25">
      <c r="A463" s="237"/>
      <c r="B463" s="238"/>
      <c r="C463" s="239"/>
      <c r="D463" s="238"/>
      <c r="E463" s="238"/>
      <c r="F463" s="240"/>
      <c r="G463" s="241"/>
      <c r="H463" s="242"/>
      <c r="I463" s="519"/>
      <c r="J463" s="544"/>
      <c r="K463" s="528"/>
      <c r="L463" s="533"/>
      <c r="M463" s="540"/>
      <c r="N463" s="523">
        <f t="shared" si="103"/>
        <v>0</v>
      </c>
    </row>
    <row r="464" spans="1:14" ht="15.75" thickBot="1" x14ac:dyDescent="0.3">
      <c r="A464" s="243"/>
      <c r="B464" s="244"/>
      <c r="C464" s="245"/>
      <c r="D464" s="244"/>
      <c r="E464" s="244"/>
      <c r="F464" s="246"/>
      <c r="G464" s="247"/>
      <c r="H464" s="248"/>
      <c r="I464" s="520"/>
      <c r="J464" s="545"/>
      <c r="K464" s="529"/>
      <c r="L464" s="534"/>
      <c r="M464" s="541"/>
      <c r="N464" s="537">
        <f t="shared" si="103"/>
        <v>0</v>
      </c>
    </row>
    <row r="465" spans="1:14" ht="15.75" thickBot="1" x14ac:dyDescent="0.3">
      <c r="A465" s="646" t="s">
        <v>4</v>
      </c>
      <c r="B465" s="647"/>
      <c r="C465" s="647"/>
      <c r="D465" s="647"/>
      <c r="E465" s="647"/>
      <c r="F465" s="647"/>
      <c r="G465" s="647"/>
      <c r="H465" s="647"/>
      <c r="I465" s="521">
        <f>SUM(I455:I464)</f>
        <v>0</v>
      </c>
      <c r="J465" s="546">
        <f t="shared" ref="J465:N465" si="104">SUM(J455:J464)</f>
        <v>0</v>
      </c>
      <c r="K465" s="530">
        <f t="shared" si="104"/>
        <v>0</v>
      </c>
      <c r="L465" s="535">
        <f t="shared" si="104"/>
        <v>0</v>
      </c>
      <c r="M465" s="525">
        <f t="shared" si="104"/>
        <v>0</v>
      </c>
      <c r="N465" s="538">
        <f t="shared" si="104"/>
        <v>0</v>
      </c>
    </row>
    <row r="466" spans="1:14" ht="15.75" customHeight="1" thickBot="1" x14ac:dyDescent="0.3">
      <c r="A466" s="633" t="s">
        <v>452</v>
      </c>
      <c r="B466" s="634"/>
      <c r="C466" s="634"/>
      <c r="D466" s="634"/>
      <c r="E466" s="634"/>
      <c r="F466" s="634"/>
      <c r="G466" s="634"/>
      <c r="H466" s="634"/>
      <c r="I466" s="634"/>
      <c r="J466" s="634"/>
      <c r="K466" s="634"/>
      <c r="L466" s="634"/>
      <c r="M466" s="634"/>
      <c r="N466" s="635"/>
    </row>
    <row r="467" spans="1:14" ht="26.25" thickBot="1" x14ac:dyDescent="0.3">
      <c r="A467" s="427" t="s">
        <v>418</v>
      </c>
      <c r="B467" s="415" t="s">
        <v>419</v>
      </c>
      <c r="C467" s="427" t="s">
        <v>420</v>
      </c>
      <c r="D467" s="415" t="s">
        <v>36</v>
      </c>
      <c r="E467" s="230" t="s">
        <v>533</v>
      </c>
      <c r="F467" s="229" t="s">
        <v>0</v>
      </c>
      <c r="G467" s="229" t="s">
        <v>2</v>
      </c>
      <c r="H467" s="229" t="s">
        <v>37</v>
      </c>
      <c r="I467" s="517" t="s">
        <v>5</v>
      </c>
      <c r="J467" s="542" t="s">
        <v>517</v>
      </c>
      <c r="K467" s="526" t="s">
        <v>518</v>
      </c>
      <c r="L467" s="531" t="s">
        <v>519</v>
      </c>
      <c r="M467" s="524" t="s">
        <v>520</v>
      </c>
      <c r="N467" s="536" t="s">
        <v>608</v>
      </c>
    </row>
    <row r="468" spans="1:14" x14ac:dyDescent="0.25">
      <c r="A468" s="231"/>
      <c r="B468" s="232"/>
      <c r="C468" s="233"/>
      <c r="D468" s="232"/>
      <c r="E468" s="232"/>
      <c r="F468" s="234"/>
      <c r="G468" s="235"/>
      <c r="H468" s="236"/>
      <c r="I468" s="518"/>
      <c r="J468" s="543"/>
      <c r="K468" s="527"/>
      <c r="L468" s="532"/>
      <c r="M468" s="539"/>
      <c r="N468" s="522">
        <f t="shared" ref="N468:N474" si="105">SUM(J468:M468)</f>
        <v>0</v>
      </c>
    </row>
    <row r="469" spans="1:14" x14ac:dyDescent="0.25">
      <c r="A469" s="237"/>
      <c r="B469" s="238"/>
      <c r="C469" s="239"/>
      <c r="D469" s="238"/>
      <c r="E469" s="238"/>
      <c r="F469" s="240"/>
      <c r="G469" s="241"/>
      <c r="H469" s="242"/>
      <c r="I469" s="519"/>
      <c r="J469" s="544"/>
      <c r="K469" s="528"/>
      <c r="L469" s="533"/>
      <c r="M469" s="540"/>
      <c r="N469" s="523">
        <f t="shared" si="105"/>
        <v>0</v>
      </c>
    </row>
    <row r="470" spans="1:14" x14ac:dyDescent="0.25">
      <c r="A470" s="237"/>
      <c r="B470" s="238"/>
      <c r="C470" s="239"/>
      <c r="D470" s="238"/>
      <c r="E470" s="238"/>
      <c r="F470" s="240"/>
      <c r="G470" s="241"/>
      <c r="H470" s="242"/>
      <c r="I470" s="519"/>
      <c r="J470" s="544"/>
      <c r="K470" s="528"/>
      <c r="L470" s="533"/>
      <c r="M470" s="540"/>
      <c r="N470" s="523">
        <f t="shared" si="105"/>
        <v>0</v>
      </c>
    </row>
    <row r="471" spans="1:14" x14ac:dyDescent="0.25">
      <c r="A471" s="237"/>
      <c r="B471" s="238"/>
      <c r="C471" s="239"/>
      <c r="D471" s="238"/>
      <c r="E471" s="238"/>
      <c r="F471" s="240"/>
      <c r="G471" s="241"/>
      <c r="H471" s="242"/>
      <c r="I471" s="519"/>
      <c r="J471" s="544"/>
      <c r="K471" s="528"/>
      <c r="L471" s="533"/>
      <c r="M471" s="540"/>
      <c r="N471" s="523">
        <f t="shared" si="105"/>
        <v>0</v>
      </c>
    </row>
    <row r="472" spans="1:14" x14ac:dyDescent="0.25">
      <c r="A472" s="237"/>
      <c r="B472" s="238"/>
      <c r="C472" s="239"/>
      <c r="D472" s="238"/>
      <c r="E472" s="238"/>
      <c r="F472" s="240"/>
      <c r="G472" s="241"/>
      <c r="H472" s="242"/>
      <c r="I472" s="519"/>
      <c r="J472" s="544"/>
      <c r="K472" s="528"/>
      <c r="L472" s="533"/>
      <c r="M472" s="540"/>
      <c r="N472" s="523">
        <f t="shared" si="105"/>
        <v>0</v>
      </c>
    </row>
    <row r="473" spans="1:14" x14ac:dyDescent="0.25">
      <c r="A473" s="237"/>
      <c r="B473" s="238"/>
      <c r="C473" s="239"/>
      <c r="D473" s="238"/>
      <c r="E473" s="238"/>
      <c r="F473" s="240"/>
      <c r="G473" s="241"/>
      <c r="H473" s="242"/>
      <c r="I473" s="519"/>
      <c r="J473" s="544"/>
      <c r="K473" s="528"/>
      <c r="L473" s="533"/>
      <c r="M473" s="540"/>
      <c r="N473" s="523">
        <f t="shared" si="105"/>
        <v>0</v>
      </c>
    </row>
    <row r="474" spans="1:14" x14ac:dyDescent="0.25">
      <c r="A474" s="237"/>
      <c r="B474" s="238"/>
      <c r="C474" s="239"/>
      <c r="D474" s="238"/>
      <c r="E474" s="238"/>
      <c r="F474" s="240"/>
      <c r="G474" s="241"/>
      <c r="H474" s="242"/>
      <c r="I474" s="519"/>
      <c r="J474" s="544"/>
      <c r="K474" s="528"/>
      <c r="L474" s="533"/>
      <c r="M474" s="540"/>
      <c r="N474" s="523">
        <f t="shared" si="105"/>
        <v>0</v>
      </c>
    </row>
    <row r="475" spans="1:14" x14ac:dyDescent="0.25">
      <c r="A475" s="237"/>
      <c r="B475" s="238"/>
      <c r="C475" s="239"/>
      <c r="D475" s="238"/>
      <c r="E475" s="238"/>
      <c r="F475" s="240"/>
      <c r="G475" s="241"/>
      <c r="H475" s="242"/>
      <c r="I475" s="519"/>
      <c r="J475" s="544"/>
      <c r="K475" s="528"/>
      <c r="L475" s="533"/>
      <c r="M475" s="540"/>
      <c r="N475" s="523">
        <f t="shared" ref="N475:N477" si="106">SUM(J475:M475)</f>
        <v>0</v>
      </c>
    </row>
    <row r="476" spans="1:14" x14ac:dyDescent="0.25">
      <c r="A476" s="237"/>
      <c r="B476" s="238"/>
      <c r="C476" s="239"/>
      <c r="D476" s="238"/>
      <c r="E476" s="238"/>
      <c r="F476" s="240"/>
      <c r="G476" s="241"/>
      <c r="H476" s="242"/>
      <c r="I476" s="519"/>
      <c r="J476" s="544"/>
      <c r="K476" s="528"/>
      <c r="L476" s="533"/>
      <c r="M476" s="540"/>
      <c r="N476" s="523">
        <f t="shared" si="106"/>
        <v>0</v>
      </c>
    </row>
    <row r="477" spans="1:14" ht="15.75" thickBot="1" x14ac:dyDescent="0.3">
      <c r="A477" s="243"/>
      <c r="B477" s="244"/>
      <c r="C477" s="245"/>
      <c r="D477" s="244"/>
      <c r="E477" s="244"/>
      <c r="F477" s="246"/>
      <c r="G477" s="247"/>
      <c r="H477" s="248"/>
      <c r="I477" s="520"/>
      <c r="J477" s="545"/>
      <c r="K477" s="529"/>
      <c r="L477" s="534"/>
      <c r="M477" s="541"/>
      <c r="N477" s="537">
        <f t="shared" si="106"/>
        <v>0</v>
      </c>
    </row>
    <row r="478" spans="1:14" ht="15.75" thickBot="1" x14ac:dyDescent="0.3">
      <c r="A478" s="646" t="s">
        <v>4</v>
      </c>
      <c r="B478" s="647"/>
      <c r="C478" s="647"/>
      <c r="D478" s="647"/>
      <c r="E478" s="647"/>
      <c r="F478" s="647"/>
      <c r="G478" s="647"/>
      <c r="H478" s="647"/>
      <c r="I478" s="521">
        <f>SUM(I468:I477)</f>
        <v>0</v>
      </c>
      <c r="J478" s="546">
        <f t="shared" ref="J478:N478" si="107">SUM(J468:J477)</f>
        <v>0</v>
      </c>
      <c r="K478" s="530">
        <f t="shared" si="107"/>
        <v>0</v>
      </c>
      <c r="L478" s="535">
        <f t="shared" si="107"/>
        <v>0</v>
      </c>
      <c r="M478" s="525">
        <f t="shared" si="107"/>
        <v>0</v>
      </c>
      <c r="N478" s="538">
        <f t="shared" si="107"/>
        <v>0</v>
      </c>
    </row>
    <row r="479" spans="1:14" ht="15.75" customHeight="1" thickBot="1" x14ac:dyDescent="0.3">
      <c r="A479" s="633" t="s">
        <v>453</v>
      </c>
      <c r="B479" s="634"/>
      <c r="C479" s="634"/>
      <c r="D479" s="634"/>
      <c r="E479" s="634"/>
      <c r="F479" s="634"/>
      <c r="G479" s="634"/>
      <c r="H479" s="634"/>
      <c r="I479" s="634"/>
      <c r="J479" s="634"/>
      <c r="K479" s="634"/>
      <c r="L479" s="634"/>
      <c r="M479" s="634"/>
      <c r="N479" s="635"/>
    </row>
    <row r="480" spans="1:14" ht="26.25" thickBot="1" x14ac:dyDescent="0.3">
      <c r="A480" s="427" t="s">
        <v>418</v>
      </c>
      <c r="B480" s="415" t="s">
        <v>419</v>
      </c>
      <c r="C480" s="427" t="s">
        <v>420</v>
      </c>
      <c r="D480" s="415" t="s">
        <v>36</v>
      </c>
      <c r="E480" s="230" t="s">
        <v>533</v>
      </c>
      <c r="F480" s="229" t="s">
        <v>0</v>
      </c>
      <c r="G480" s="229" t="s">
        <v>2</v>
      </c>
      <c r="H480" s="229" t="s">
        <v>37</v>
      </c>
      <c r="I480" s="517" t="s">
        <v>5</v>
      </c>
      <c r="J480" s="542" t="s">
        <v>517</v>
      </c>
      <c r="K480" s="526" t="s">
        <v>518</v>
      </c>
      <c r="L480" s="531" t="s">
        <v>519</v>
      </c>
      <c r="M480" s="524" t="s">
        <v>520</v>
      </c>
      <c r="N480" s="536" t="s">
        <v>608</v>
      </c>
    </row>
    <row r="481" spans="1:14" x14ac:dyDescent="0.25">
      <c r="A481" s="231"/>
      <c r="B481" s="232"/>
      <c r="C481" s="233"/>
      <c r="D481" s="232"/>
      <c r="E481" s="232"/>
      <c r="F481" s="234"/>
      <c r="G481" s="235"/>
      <c r="H481" s="236"/>
      <c r="I481" s="518"/>
      <c r="J481" s="543"/>
      <c r="K481" s="527"/>
      <c r="L481" s="532"/>
      <c r="M481" s="539"/>
      <c r="N481" s="522">
        <f t="shared" ref="N481:N487" si="108">SUM(J481:M481)</f>
        <v>0</v>
      </c>
    </row>
    <row r="482" spans="1:14" x14ac:dyDescent="0.25">
      <c r="A482" s="237"/>
      <c r="B482" s="238"/>
      <c r="C482" s="239"/>
      <c r="D482" s="238"/>
      <c r="E482" s="238"/>
      <c r="F482" s="240"/>
      <c r="G482" s="241"/>
      <c r="H482" s="242"/>
      <c r="I482" s="519"/>
      <c r="J482" s="544"/>
      <c r="K482" s="528"/>
      <c r="L482" s="533"/>
      <c r="M482" s="540"/>
      <c r="N482" s="523">
        <f t="shared" si="108"/>
        <v>0</v>
      </c>
    </row>
    <row r="483" spans="1:14" x14ac:dyDescent="0.25">
      <c r="A483" s="237"/>
      <c r="B483" s="238"/>
      <c r="C483" s="239"/>
      <c r="D483" s="238"/>
      <c r="E483" s="238"/>
      <c r="F483" s="240"/>
      <c r="G483" s="241"/>
      <c r="H483" s="242"/>
      <c r="I483" s="519"/>
      <c r="J483" s="544"/>
      <c r="K483" s="528"/>
      <c r="L483" s="533"/>
      <c r="M483" s="540"/>
      <c r="N483" s="523">
        <f t="shared" si="108"/>
        <v>0</v>
      </c>
    </row>
    <row r="484" spans="1:14" x14ac:dyDescent="0.25">
      <c r="A484" s="237"/>
      <c r="B484" s="238"/>
      <c r="C484" s="239"/>
      <c r="D484" s="238"/>
      <c r="E484" s="238"/>
      <c r="F484" s="240"/>
      <c r="G484" s="241"/>
      <c r="H484" s="242"/>
      <c r="I484" s="519"/>
      <c r="J484" s="544"/>
      <c r="K484" s="528"/>
      <c r="L484" s="533"/>
      <c r="M484" s="540"/>
      <c r="N484" s="523">
        <f t="shared" si="108"/>
        <v>0</v>
      </c>
    </row>
    <row r="485" spans="1:14" x14ac:dyDescent="0.25">
      <c r="A485" s="237"/>
      <c r="B485" s="238"/>
      <c r="C485" s="239"/>
      <c r="D485" s="238"/>
      <c r="E485" s="238"/>
      <c r="F485" s="240"/>
      <c r="G485" s="241"/>
      <c r="H485" s="242"/>
      <c r="I485" s="519"/>
      <c r="J485" s="544"/>
      <c r="K485" s="528"/>
      <c r="L485" s="533"/>
      <c r="M485" s="540"/>
      <c r="N485" s="523">
        <f t="shared" si="108"/>
        <v>0</v>
      </c>
    </row>
    <row r="486" spans="1:14" x14ac:dyDescent="0.25">
      <c r="A486" s="237"/>
      <c r="B486" s="238"/>
      <c r="C486" s="239"/>
      <c r="D486" s="238"/>
      <c r="E486" s="238"/>
      <c r="F486" s="240"/>
      <c r="G486" s="241"/>
      <c r="H486" s="242"/>
      <c r="I486" s="519"/>
      <c r="J486" s="544"/>
      <c r="K486" s="528"/>
      <c r="L486" s="533"/>
      <c r="M486" s="540"/>
      <c r="N486" s="523">
        <f t="shared" si="108"/>
        <v>0</v>
      </c>
    </row>
    <row r="487" spans="1:14" x14ac:dyDescent="0.25">
      <c r="A487" s="237"/>
      <c r="B487" s="238"/>
      <c r="C487" s="239"/>
      <c r="D487" s="238"/>
      <c r="E487" s="238"/>
      <c r="F487" s="240"/>
      <c r="G487" s="241"/>
      <c r="H487" s="242"/>
      <c r="I487" s="519"/>
      <c r="J487" s="544"/>
      <c r="K487" s="528"/>
      <c r="L487" s="533"/>
      <c r="M487" s="540"/>
      <c r="N487" s="523">
        <f t="shared" si="108"/>
        <v>0</v>
      </c>
    </row>
    <row r="488" spans="1:14" x14ac:dyDescent="0.25">
      <c r="A488" s="237"/>
      <c r="B488" s="238"/>
      <c r="C488" s="239"/>
      <c r="D488" s="238"/>
      <c r="E488" s="238"/>
      <c r="F488" s="240"/>
      <c r="G488" s="241"/>
      <c r="H488" s="242"/>
      <c r="I488" s="519"/>
      <c r="J488" s="544"/>
      <c r="K488" s="528"/>
      <c r="L488" s="533"/>
      <c r="M488" s="540"/>
      <c r="N488" s="523">
        <f t="shared" ref="N488:N490" si="109">SUM(J488:M488)</f>
        <v>0</v>
      </c>
    </row>
    <row r="489" spans="1:14" x14ac:dyDescent="0.25">
      <c r="A489" s="237"/>
      <c r="B489" s="238"/>
      <c r="C489" s="239"/>
      <c r="D489" s="238"/>
      <c r="E489" s="238"/>
      <c r="F489" s="240"/>
      <c r="G489" s="241"/>
      <c r="H489" s="242"/>
      <c r="I489" s="519"/>
      <c r="J489" s="544"/>
      <c r="K489" s="528"/>
      <c r="L489" s="533"/>
      <c r="M489" s="540"/>
      <c r="N489" s="523">
        <f t="shared" si="109"/>
        <v>0</v>
      </c>
    </row>
    <row r="490" spans="1:14" ht="15.75" thickBot="1" x14ac:dyDescent="0.3">
      <c r="A490" s="243"/>
      <c r="B490" s="244"/>
      <c r="C490" s="245"/>
      <c r="D490" s="244"/>
      <c r="E490" s="244"/>
      <c r="F490" s="246"/>
      <c r="G490" s="247"/>
      <c r="H490" s="248"/>
      <c r="I490" s="520"/>
      <c r="J490" s="545"/>
      <c r="K490" s="529"/>
      <c r="L490" s="534"/>
      <c r="M490" s="541"/>
      <c r="N490" s="537">
        <f t="shared" si="109"/>
        <v>0</v>
      </c>
    </row>
    <row r="491" spans="1:14" ht="15.75" thickBot="1" x14ac:dyDescent="0.3">
      <c r="A491" s="646" t="s">
        <v>4</v>
      </c>
      <c r="B491" s="647"/>
      <c r="C491" s="647"/>
      <c r="D491" s="647"/>
      <c r="E491" s="647"/>
      <c r="F491" s="647"/>
      <c r="G491" s="647"/>
      <c r="H491" s="647"/>
      <c r="I491" s="521">
        <f>SUM(I481:I490)</f>
        <v>0</v>
      </c>
      <c r="J491" s="546">
        <f t="shared" ref="J491:N491" si="110">SUM(J481:J490)</f>
        <v>0</v>
      </c>
      <c r="K491" s="530">
        <f t="shared" si="110"/>
        <v>0</v>
      </c>
      <c r="L491" s="535">
        <f t="shared" si="110"/>
        <v>0</v>
      </c>
      <c r="M491" s="525">
        <f t="shared" si="110"/>
        <v>0</v>
      </c>
      <c r="N491" s="538">
        <f t="shared" si="110"/>
        <v>0</v>
      </c>
    </row>
    <row r="492" spans="1:14" ht="15.75" customHeight="1" thickBot="1" x14ac:dyDescent="0.3">
      <c r="A492" s="633" t="s">
        <v>556</v>
      </c>
      <c r="B492" s="634"/>
      <c r="C492" s="634"/>
      <c r="D492" s="634"/>
      <c r="E492" s="634"/>
      <c r="F492" s="634"/>
      <c r="G492" s="634"/>
      <c r="H492" s="634"/>
      <c r="I492" s="634"/>
      <c r="J492" s="634"/>
      <c r="K492" s="634"/>
      <c r="L492" s="634"/>
      <c r="M492" s="634"/>
      <c r="N492" s="635"/>
    </row>
    <row r="493" spans="1:14" ht="26.25" thickBot="1" x14ac:dyDescent="0.3">
      <c r="A493" s="427" t="s">
        <v>418</v>
      </c>
      <c r="B493" s="415" t="s">
        <v>419</v>
      </c>
      <c r="C493" s="427" t="s">
        <v>420</v>
      </c>
      <c r="D493" s="415" t="s">
        <v>36</v>
      </c>
      <c r="E493" s="230" t="s">
        <v>533</v>
      </c>
      <c r="F493" s="229" t="s">
        <v>0</v>
      </c>
      <c r="G493" s="229" t="s">
        <v>2</v>
      </c>
      <c r="H493" s="229" t="s">
        <v>37</v>
      </c>
      <c r="I493" s="517" t="s">
        <v>5</v>
      </c>
      <c r="J493" s="542" t="s">
        <v>517</v>
      </c>
      <c r="K493" s="526" t="s">
        <v>518</v>
      </c>
      <c r="L493" s="531" t="s">
        <v>519</v>
      </c>
      <c r="M493" s="524" t="s">
        <v>520</v>
      </c>
      <c r="N493" s="536" t="s">
        <v>608</v>
      </c>
    </row>
    <row r="494" spans="1:14" x14ac:dyDescent="0.25">
      <c r="A494" s="231"/>
      <c r="B494" s="232"/>
      <c r="C494" s="233"/>
      <c r="D494" s="232"/>
      <c r="E494" s="232"/>
      <c r="F494" s="234"/>
      <c r="G494" s="235"/>
      <c r="H494" s="236"/>
      <c r="I494" s="518"/>
      <c r="J494" s="543"/>
      <c r="K494" s="527"/>
      <c r="L494" s="532"/>
      <c r="M494" s="539"/>
      <c r="N494" s="522">
        <f t="shared" ref="N494:N500" si="111">SUM(J494:M494)</f>
        <v>0</v>
      </c>
    </row>
    <row r="495" spans="1:14" x14ac:dyDescent="0.25">
      <c r="A495" s="237"/>
      <c r="B495" s="238"/>
      <c r="C495" s="239"/>
      <c r="D495" s="238"/>
      <c r="E495" s="238"/>
      <c r="F495" s="240"/>
      <c r="G495" s="241"/>
      <c r="H495" s="242"/>
      <c r="I495" s="519"/>
      <c r="J495" s="544"/>
      <c r="K495" s="528"/>
      <c r="L495" s="533"/>
      <c r="M495" s="540"/>
      <c r="N495" s="523">
        <f t="shared" si="111"/>
        <v>0</v>
      </c>
    </row>
    <row r="496" spans="1:14" x14ac:dyDescent="0.25">
      <c r="A496" s="237"/>
      <c r="B496" s="238"/>
      <c r="C496" s="239"/>
      <c r="D496" s="238"/>
      <c r="E496" s="238"/>
      <c r="F496" s="240"/>
      <c r="G496" s="241"/>
      <c r="H496" s="242"/>
      <c r="I496" s="519"/>
      <c r="J496" s="544"/>
      <c r="K496" s="528"/>
      <c r="L496" s="533"/>
      <c r="M496" s="540"/>
      <c r="N496" s="523">
        <f t="shared" si="111"/>
        <v>0</v>
      </c>
    </row>
    <row r="497" spans="1:14" x14ac:dyDescent="0.25">
      <c r="A497" s="237"/>
      <c r="B497" s="238"/>
      <c r="C497" s="239"/>
      <c r="D497" s="238"/>
      <c r="E497" s="238"/>
      <c r="F497" s="240"/>
      <c r="G497" s="241"/>
      <c r="H497" s="242"/>
      <c r="I497" s="519"/>
      <c r="J497" s="544"/>
      <c r="K497" s="528"/>
      <c r="L497" s="533"/>
      <c r="M497" s="540"/>
      <c r="N497" s="523">
        <f t="shared" si="111"/>
        <v>0</v>
      </c>
    </row>
    <row r="498" spans="1:14" x14ac:dyDescent="0.25">
      <c r="A498" s="237"/>
      <c r="B498" s="238"/>
      <c r="C498" s="239"/>
      <c r="D498" s="238"/>
      <c r="E498" s="238"/>
      <c r="F498" s="240"/>
      <c r="G498" s="241"/>
      <c r="H498" s="242"/>
      <c r="I498" s="519"/>
      <c r="J498" s="544"/>
      <c r="K498" s="528"/>
      <c r="L498" s="533"/>
      <c r="M498" s="540"/>
      <c r="N498" s="523">
        <f t="shared" si="111"/>
        <v>0</v>
      </c>
    </row>
    <row r="499" spans="1:14" x14ac:dyDescent="0.25">
      <c r="A499" s="237"/>
      <c r="B499" s="238"/>
      <c r="C499" s="239"/>
      <c r="D499" s="238"/>
      <c r="E499" s="238"/>
      <c r="F499" s="240"/>
      <c r="G499" s="241"/>
      <c r="H499" s="242"/>
      <c r="I499" s="519"/>
      <c r="J499" s="544"/>
      <c r="K499" s="528"/>
      <c r="L499" s="533"/>
      <c r="M499" s="540"/>
      <c r="N499" s="523">
        <f t="shared" si="111"/>
        <v>0</v>
      </c>
    </row>
    <row r="500" spans="1:14" x14ac:dyDescent="0.25">
      <c r="A500" s="237"/>
      <c r="B500" s="238"/>
      <c r="C500" s="239"/>
      <c r="D500" s="238"/>
      <c r="E500" s="238"/>
      <c r="F500" s="240"/>
      <c r="G500" s="241"/>
      <c r="H500" s="242"/>
      <c r="I500" s="519"/>
      <c r="J500" s="544"/>
      <c r="K500" s="528"/>
      <c r="L500" s="533"/>
      <c r="M500" s="540"/>
      <c r="N500" s="523">
        <f t="shared" si="111"/>
        <v>0</v>
      </c>
    </row>
    <row r="501" spans="1:14" x14ac:dyDescent="0.25">
      <c r="A501" s="237"/>
      <c r="B501" s="238"/>
      <c r="C501" s="239"/>
      <c r="D501" s="238"/>
      <c r="E501" s="238"/>
      <c r="F501" s="240"/>
      <c r="G501" s="241"/>
      <c r="H501" s="242"/>
      <c r="I501" s="519"/>
      <c r="J501" s="544"/>
      <c r="K501" s="528"/>
      <c r="L501" s="533"/>
      <c r="M501" s="540"/>
      <c r="N501" s="523">
        <f t="shared" ref="N501:N503" si="112">SUM(J501:M501)</f>
        <v>0</v>
      </c>
    </row>
    <row r="502" spans="1:14" x14ac:dyDescent="0.25">
      <c r="A502" s="237"/>
      <c r="B502" s="238"/>
      <c r="C502" s="239"/>
      <c r="D502" s="238"/>
      <c r="E502" s="238"/>
      <c r="F502" s="240"/>
      <c r="G502" s="241"/>
      <c r="H502" s="242"/>
      <c r="I502" s="519"/>
      <c r="J502" s="544"/>
      <c r="K502" s="528"/>
      <c r="L502" s="533"/>
      <c r="M502" s="540"/>
      <c r="N502" s="523">
        <f t="shared" si="112"/>
        <v>0</v>
      </c>
    </row>
    <row r="503" spans="1:14" ht="15.75" thickBot="1" x14ac:dyDescent="0.3">
      <c r="A503" s="243"/>
      <c r="B503" s="244"/>
      <c r="C503" s="245"/>
      <c r="D503" s="244"/>
      <c r="E503" s="244"/>
      <c r="F503" s="246"/>
      <c r="G503" s="247"/>
      <c r="H503" s="248"/>
      <c r="I503" s="520"/>
      <c r="J503" s="545"/>
      <c r="K503" s="529"/>
      <c r="L503" s="534"/>
      <c r="M503" s="541"/>
      <c r="N503" s="537">
        <f t="shared" si="112"/>
        <v>0</v>
      </c>
    </row>
    <row r="504" spans="1:14" ht="15.75" thickBot="1" x14ac:dyDescent="0.3">
      <c r="A504" s="646" t="s">
        <v>4</v>
      </c>
      <c r="B504" s="647"/>
      <c r="C504" s="647"/>
      <c r="D504" s="647"/>
      <c r="E504" s="647"/>
      <c r="F504" s="647"/>
      <c r="G504" s="647"/>
      <c r="H504" s="647"/>
      <c r="I504" s="521">
        <f>SUM(I494:I503)</f>
        <v>0</v>
      </c>
      <c r="J504" s="546">
        <f t="shared" ref="J504:N504" si="113">SUM(J494:J503)</f>
        <v>0</v>
      </c>
      <c r="K504" s="530">
        <f t="shared" si="113"/>
        <v>0</v>
      </c>
      <c r="L504" s="535">
        <f t="shared" si="113"/>
        <v>0</v>
      </c>
      <c r="M504" s="525">
        <f t="shared" si="113"/>
        <v>0</v>
      </c>
      <c r="N504" s="538">
        <f t="shared" si="113"/>
        <v>0</v>
      </c>
    </row>
    <row r="505" spans="1:14" ht="15.75" customHeight="1" thickBot="1" x14ac:dyDescent="0.3">
      <c r="A505" s="633" t="s">
        <v>454</v>
      </c>
      <c r="B505" s="634"/>
      <c r="C505" s="634"/>
      <c r="D505" s="634"/>
      <c r="E505" s="634"/>
      <c r="F505" s="634"/>
      <c r="G505" s="634"/>
      <c r="H505" s="634"/>
      <c r="I505" s="634"/>
      <c r="J505" s="634"/>
      <c r="K505" s="634"/>
      <c r="L505" s="634"/>
      <c r="M505" s="634"/>
      <c r="N505" s="635"/>
    </row>
    <row r="506" spans="1:14" ht="26.25" thickBot="1" x14ac:dyDescent="0.3">
      <c r="A506" s="427" t="s">
        <v>528</v>
      </c>
      <c r="B506" s="415" t="s">
        <v>534</v>
      </c>
      <c r="C506" s="427" t="s">
        <v>420</v>
      </c>
      <c r="D506" s="415" t="s">
        <v>36</v>
      </c>
      <c r="E506" s="230" t="s">
        <v>533</v>
      </c>
      <c r="F506" s="229" t="s">
        <v>0</v>
      </c>
      <c r="G506" s="229" t="s">
        <v>2</v>
      </c>
      <c r="H506" s="229" t="s">
        <v>37</v>
      </c>
      <c r="I506" s="517" t="s">
        <v>5</v>
      </c>
      <c r="J506" s="542" t="s">
        <v>517</v>
      </c>
      <c r="K506" s="526" t="s">
        <v>518</v>
      </c>
      <c r="L506" s="531" t="s">
        <v>519</v>
      </c>
      <c r="M506" s="524" t="s">
        <v>520</v>
      </c>
      <c r="N506" s="536" t="s">
        <v>608</v>
      </c>
    </row>
    <row r="507" spans="1:14" x14ac:dyDescent="0.25">
      <c r="A507" s="231"/>
      <c r="B507" s="232"/>
      <c r="C507" s="233"/>
      <c r="D507" s="232"/>
      <c r="E507" s="232"/>
      <c r="F507" s="234"/>
      <c r="G507" s="235"/>
      <c r="H507" s="236"/>
      <c r="I507" s="518"/>
      <c r="J507" s="543"/>
      <c r="K507" s="527"/>
      <c r="L507" s="532"/>
      <c r="M507" s="539"/>
      <c r="N507" s="522">
        <f t="shared" ref="N507:N513" si="114">SUM(J507:M507)</f>
        <v>0</v>
      </c>
    </row>
    <row r="508" spans="1:14" x14ac:dyDescent="0.25">
      <c r="A508" s="237"/>
      <c r="B508" s="238"/>
      <c r="C508" s="239"/>
      <c r="D508" s="238"/>
      <c r="E508" s="238"/>
      <c r="F508" s="240"/>
      <c r="G508" s="241"/>
      <c r="H508" s="242"/>
      <c r="I508" s="519"/>
      <c r="J508" s="544"/>
      <c r="K508" s="528"/>
      <c r="L508" s="533"/>
      <c r="M508" s="540"/>
      <c r="N508" s="523">
        <f t="shared" si="114"/>
        <v>0</v>
      </c>
    </row>
    <row r="509" spans="1:14" x14ac:dyDescent="0.25">
      <c r="A509" s="237"/>
      <c r="B509" s="238"/>
      <c r="C509" s="239"/>
      <c r="D509" s="238"/>
      <c r="E509" s="238"/>
      <c r="F509" s="240"/>
      <c r="G509" s="241"/>
      <c r="H509" s="242"/>
      <c r="I509" s="519"/>
      <c r="J509" s="544"/>
      <c r="K509" s="528"/>
      <c r="L509" s="533"/>
      <c r="M509" s="540"/>
      <c r="N509" s="523">
        <f t="shared" si="114"/>
        <v>0</v>
      </c>
    </row>
    <row r="510" spans="1:14" x14ac:dyDescent="0.25">
      <c r="A510" s="237"/>
      <c r="B510" s="238"/>
      <c r="C510" s="239"/>
      <c r="D510" s="238"/>
      <c r="E510" s="238"/>
      <c r="F510" s="240"/>
      <c r="G510" s="241"/>
      <c r="H510" s="242"/>
      <c r="I510" s="519"/>
      <c r="J510" s="544"/>
      <c r="K510" s="528"/>
      <c r="L510" s="533"/>
      <c r="M510" s="540"/>
      <c r="N510" s="523">
        <f t="shared" si="114"/>
        <v>0</v>
      </c>
    </row>
    <row r="511" spans="1:14" x14ac:dyDescent="0.25">
      <c r="A511" s="237"/>
      <c r="B511" s="238"/>
      <c r="C511" s="239"/>
      <c r="D511" s="238"/>
      <c r="E511" s="238"/>
      <c r="F511" s="240"/>
      <c r="G511" s="241"/>
      <c r="H511" s="242"/>
      <c r="I511" s="519"/>
      <c r="J511" s="544"/>
      <c r="K511" s="528"/>
      <c r="L511" s="533"/>
      <c r="M511" s="540"/>
      <c r="N511" s="523">
        <f t="shared" si="114"/>
        <v>0</v>
      </c>
    </row>
    <row r="512" spans="1:14" x14ac:dyDescent="0.25">
      <c r="A512" s="237"/>
      <c r="B512" s="238"/>
      <c r="C512" s="239"/>
      <c r="D512" s="238"/>
      <c r="E512" s="238"/>
      <c r="F512" s="240"/>
      <c r="G512" s="241"/>
      <c r="H512" s="242"/>
      <c r="I512" s="519"/>
      <c r="J512" s="544"/>
      <c r="K512" s="528"/>
      <c r="L512" s="533"/>
      <c r="M512" s="540"/>
      <c r="N512" s="523">
        <f t="shared" si="114"/>
        <v>0</v>
      </c>
    </row>
    <row r="513" spans="1:14" x14ac:dyDescent="0.25">
      <c r="A513" s="237"/>
      <c r="B513" s="238"/>
      <c r="C513" s="239"/>
      <c r="D513" s="238"/>
      <c r="E513" s="238"/>
      <c r="F513" s="240"/>
      <c r="G513" s="241"/>
      <c r="H513" s="242"/>
      <c r="I513" s="519"/>
      <c r="J513" s="544"/>
      <c r="K513" s="528"/>
      <c r="L513" s="533"/>
      <c r="M513" s="540"/>
      <c r="N513" s="523">
        <f t="shared" si="114"/>
        <v>0</v>
      </c>
    </row>
    <row r="514" spans="1:14" x14ac:dyDescent="0.25">
      <c r="A514" s="237"/>
      <c r="B514" s="238"/>
      <c r="C514" s="239"/>
      <c r="D514" s="238"/>
      <c r="E514" s="238"/>
      <c r="F514" s="240"/>
      <c r="G514" s="241"/>
      <c r="H514" s="242"/>
      <c r="I514" s="519"/>
      <c r="J514" s="544"/>
      <c r="K514" s="528"/>
      <c r="L514" s="533"/>
      <c r="M514" s="540"/>
      <c r="N514" s="523">
        <f t="shared" ref="N514:N516" si="115">SUM(J514:M514)</f>
        <v>0</v>
      </c>
    </row>
    <row r="515" spans="1:14" x14ac:dyDescent="0.25">
      <c r="A515" s="237"/>
      <c r="B515" s="238"/>
      <c r="C515" s="239"/>
      <c r="D515" s="238"/>
      <c r="E515" s="238"/>
      <c r="F515" s="240"/>
      <c r="G515" s="241"/>
      <c r="H515" s="242"/>
      <c r="I515" s="519"/>
      <c r="J515" s="544"/>
      <c r="K515" s="528"/>
      <c r="L515" s="533"/>
      <c r="M515" s="540"/>
      <c r="N515" s="523">
        <f t="shared" si="115"/>
        <v>0</v>
      </c>
    </row>
    <row r="516" spans="1:14" ht="15.75" thickBot="1" x14ac:dyDescent="0.3">
      <c r="A516" s="243"/>
      <c r="B516" s="244"/>
      <c r="C516" s="245"/>
      <c r="D516" s="244"/>
      <c r="E516" s="244"/>
      <c r="F516" s="246"/>
      <c r="G516" s="247"/>
      <c r="H516" s="248"/>
      <c r="I516" s="520"/>
      <c r="J516" s="545"/>
      <c r="K516" s="529"/>
      <c r="L516" s="534"/>
      <c r="M516" s="541"/>
      <c r="N516" s="537">
        <f t="shared" si="115"/>
        <v>0</v>
      </c>
    </row>
    <row r="517" spans="1:14" ht="15.75" thickBot="1" x14ac:dyDescent="0.3">
      <c r="A517" s="646" t="s">
        <v>4</v>
      </c>
      <c r="B517" s="647"/>
      <c r="C517" s="647"/>
      <c r="D517" s="647"/>
      <c r="E517" s="647"/>
      <c r="F517" s="647"/>
      <c r="G517" s="647"/>
      <c r="H517" s="647"/>
      <c r="I517" s="521">
        <f>SUM(I507:I516)</f>
        <v>0</v>
      </c>
      <c r="J517" s="546">
        <f t="shared" ref="J517:N517" si="116">SUM(J507:J516)</f>
        <v>0</v>
      </c>
      <c r="K517" s="530">
        <f t="shared" si="116"/>
        <v>0</v>
      </c>
      <c r="L517" s="535">
        <f t="shared" si="116"/>
        <v>0</v>
      </c>
      <c r="M517" s="525">
        <f t="shared" si="116"/>
        <v>0</v>
      </c>
      <c r="N517" s="538">
        <f t="shared" si="116"/>
        <v>0</v>
      </c>
    </row>
    <row r="518" spans="1:14" ht="15.75" customHeight="1" thickBot="1" x14ac:dyDescent="0.3">
      <c r="A518" s="633" t="s">
        <v>455</v>
      </c>
      <c r="B518" s="634"/>
      <c r="C518" s="634"/>
      <c r="D518" s="634"/>
      <c r="E518" s="634"/>
      <c r="F518" s="634"/>
      <c r="G518" s="634"/>
      <c r="H518" s="634"/>
      <c r="I518" s="634"/>
      <c r="J518" s="634"/>
      <c r="K518" s="634"/>
      <c r="L518" s="634"/>
      <c r="M518" s="634"/>
      <c r="N518" s="635"/>
    </row>
    <row r="519" spans="1:14" ht="26.25" thickBot="1" x14ac:dyDescent="0.3">
      <c r="A519" s="427" t="s">
        <v>528</v>
      </c>
      <c r="B519" s="415" t="s">
        <v>534</v>
      </c>
      <c r="C519" s="427" t="s">
        <v>420</v>
      </c>
      <c r="D519" s="415" t="s">
        <v>36</v>
      </c>
      <c r="E519" s="230" t="s">
        <v>533</v>
      </c>
      <c r="F519" s="229" t="s">
        <v>0</v>
      </c>
      <c r="G519" s="229" t="s">
        <v>2</v>
      </c>
      <c r="H519" s="229" t="s">
        <v>37</v>
      </c>
      <c r="I519" s="517" t="s">
        <v>5</v>
      </c>
      <c r="J519" s="542" t="s">
        <v>517</v>
      </c>
      <c r="K519" s="526" t="s">
        <v>518</v>
      </c>
      <c r="L519" s="531" t="s">
        <v>519</v>
      </c>
      <c r="M519" s="524" t="s">
        <v>520</v>
      </c>
      <c r="N519" s="536" t="s">
        <v>608</v>
      </c>
    </row>
    <row r="520" spans="1:14" x14ac:dyDescent="0.25">
      <c r="A520" s="231"/>
      <c r="B520" s="232"/>
      <c r="C520" s="233"/>
      <c r="D520" s="232"/>
      <c r="E520" s="232"/>
      <c r="F520" s="234"/>
      <c r="G520" s="235"/>
      <c r="H520" s="236"/>
      <c r="I520" s="518"/>
      <c r="J520" s="543"/>
      <c r="K520" s="527"/>
      <c r="L520" s="532"/>
      <c r="M520" s="539"/>
      <c r="N520" s="522">
        <f t="shared" ref="N520:N526" si="117">SUM(J520:M520)</f>
        <v>0</v>
      </c>
    </row>
    <row r="521" spans="1:14" x14ac:dyDescent="0.25">
      <c r="A521" s="237"/>
      <c r="B521" s="238"/>
      <c r="C521" s="239"/>
      <c r="D521" s="238"/>
      <c r="E521" s="238"/>
      <c r="F521" s="240"/>
      <c r="G521" s="241"/>
      <c r="H521" s="242"/>
      <c r="I521" s="519"/>
      <c r="J521" s="544"/>
      <c r="K521" s="528"/>
      <c r="L521" s="533"/>
      <c r="M521" s="540"/>
      <c r="N521" s="523">
        <f t="shared" si="117"/>
        <v>0</v>
      </c>
    </row>
    <row r="522" spans="1:14" x14ac:dyDescent="0.25">
      <c r="A522" s="237"/>
      <c r="B522" s="238"/>
      <c r="C522" s="239"/>
      <c r="D522" s="238"/>
      <c r="E522" s="238"/>
      <c r="F522" s="240"/>
      <c r="G522" s="241"/>
      <c r="H522" s="242"/>
      <c r="I522" s="519"/>
      <c r="J522" s="544"/>
      <c r="K522" s="528"/>
      <c r="L522" s="533"/>
      <c r="M522" s="540"/>
      <c r="N522" s="523">
        <f t="shared" si="117"/>
        <v>0</v>
      </c>
    </row>
    <row r="523" spans="1:14" x14ac:dyDescent="0.25">
      <c r="A523" s="237"/>
      <c r="B523" s="238"/>
      <c r="C523" s="239"/>
      <c r="D523" s="238"/>
      <c r="E523" s="238"/>
      <c r="F523" s="240"/>
      <c r="G523" s="241"/>
      <c r="H523" s="242"/>
      <c r="I523" s="519"/>
      <c r="J523" s="544"/>
      <c r="K523" s="528"/>
      <c r="L523" s="533"/>
      <c r="M523" s="540"/>
      <c r="N523" s="523">
        <f t="shared" si="117"/>
        <v>0</v>
      </c>
    </row>
    <row r="524" spans="1:14" x14ac:dyDescent="0.25">
      <c r="A524" s="237"/>
      <c r="B524" s="238"/>
      <c r="C524" s="239"/>
      <c r="D524" s="238"/>
      <c r="E524" s="238"/>
      <c r="F524" s="240"/>
      <c r="G524" s="241"/>
      <c r="H524" s="242"/>
      <c r="I524" s="519"/>
      <c r="J524" s="544"/>
      <c r="K524" s="528"/>
      <c r="L524" s="533"/>
      <c r="M524" s="540"/>
      <c r="N524" s="523">
        <f t="shared" si="117"/>
        <v>0</v>
      </c>
    </row>
    <row r="525" spans="1:14" x14ac:dyDescent="0.25">
      <c r="A525" s="237"/>
      <c r="B525" s="238"/>
      <c r="C525" s="239"/>
      <c r="D525" s="238"/>
      <c r="E525" s="238"/>
      <c r="F525" s="240"/>
      <c r="G525" s="241"/>
      <c r="H525" s="242"/>
      <c r="I525" s="519"/>
      <c r="J525" s="544"/>
      <c r="K525" s="528"/>
      <c r="L525" s="533"/>
      <c r="M525" s="540"/>
      <c r="N525" s="523">
        <f t="shared" si="117"/>
        <v>0</v>
      </c>
    </row>
    <row r="526" spans="1:14" x14ac:dyDescent="0.25">
      <c r="A526" s="237"/>
      <c r="B526" s="238"/>
      <c r="C526" s="239"/>
      <c r="D526" s="238"/>
      <c r="E526" s="238"/>
      <c r="F526" s="240"/>
      <c r="G526" s="241"/>
      <c r="H526" s="242"/>
      <c r="I526" s="519"/>
      <c r="J526" s="544"/>
      <c r="K526" s="528"/>
      <c r="L526" s="533"/>
      <c r="M526" s="540"/>
      <c r="N526" s="523">
        <f t="shared" si="117"/>
        <v>0</v>
      </c>
    </row>
    <row r="527" spans="1:14" x14ac:dyDescent="0.25">
      <c r="A527" s="237"/>
      <c r="B527" s="238"/>
      <c r="C527" s="239"/>
      <c r="D527" s="238"/>
      <c r="E527" s="238"/>
      <c r="F527" s="240"/>
      <c r="G527" s="241"/>
      <c r="H527" s="242"/>
      <c r="I527" s="519"/>
      <c r="J527" s="544"/>
      <c r="K527" s="528"/>
      <c r="L527" s="533"/>
      <c r="M527" s="540"/>
      <c r="N527" s="523">
        <f t="shared" ref="N527:N529" si="118">SUM(J527:M527)</f>
        <v>0</v>
      </c>
    </row>
    <row r="528" spans="1:14" x14ac:dyDescent="0.25">
      <c r="A528" s="237"/>
      <c r="B528" s="238"/>
      <c r="C528" s="239"/>
      <c r="D528" s="238"/>
      <c r="E528" s="238"/>
      <c r="F528" s="240"/>
      <c r="G528" s="241"/>
      <c r="H528" s="242"/>
      <c r="I528" s="519"/>
      <c r="J528" s="544"/>
      <c r="K528" s="528"/>
      <c r="L528" s="533"/>
      <c r="M528" s="540"/>
      <c r="N528" s="523">
        <f t="shared" si="118"/>
        <v>0</v>
      </c>
    </row>
    <row r="529" spans="1:14" ht="15.75" thickBot="1" x14ac:dyDescent="0.3">
      <c r="A529" s="243"/>
      <c r="B529" s="244"/>
      <c r="C529" s="245"/>
      <c r="D529" s="244"/>
      <c r="E529" s="244"/>
      <c r="F529" s="246"/>
      <c r="G529" s="247"/>
      <c r="H529" s="248"/>
      <c r="I529" s="520"/>
      <c r="J529" s="545"/>
      <c r="K529" s="529"/>
      <c r="L529" s="534"/>
      <c r="M529" s="541"/>
      <c r="N529" s="537">
        <f t="shared" si="118"/>
        <v>0</v>
      </c>
    </row>
    <row r="530" spans="1:14" ht="15.75" thickBot="1" x14ac:dyDescent="0.3">
      <c r="A530" s="646" t="s">
        <v>4</v>
      </c>
      <c r="B530" s="647"/>
      <c r="C530" s="647"/>
      <c r="D530" s="647"/>
      <c r="E530" s="647"/>
      <c r="F530" s="647"/>
      <c r="G530" s="647"/>
      <c r="H530" s="647"/>
      <c r="I530" s="521">
        <f>SUM(I520:I529)</f>
        <v>0</v>
      </c>
      <c r="J530" s="546">
        <f t="shared" ref="J530:N530" si="119">SUM(J520:J529)</f>
        <v>0</v>
      </c>
      <c r="K530" s="530">
        <f t="shared" si="119"/>
        <v>0</v>
      </c>
      <c r="L530" s="535">
        <f t="shared" si="119"/>
        <v>0</v>
      </c>
      <c r="M530" s="525">
        <f t="shared" si="119"/>
        <v>0</v>
      </c>
      <c r="N530" s="538">
        <f t="shared" si="119"/>
        <v>0</v>
      </c>
    </row>
    <row r="531" spans="1:14" ht="15.75" customHeight="1" thickBot="1" x14ac:dyDescent="0.3">
      <c r="A531" s="633" t="s">
        <v>456</v>
      </c>
      <c r="B531" s="634"/>
      <c r="C531" s="634"/>
      <c r="D531" s="634"/>
      <c r="E531" s="634"/>
      <c r="F531" s="634"/>
      <c r="G531" s="634"/>
      <c r="H531" s="634"/>
      <c r="I531" s="634"/>
      <c r="J531" s="634"/>
      <c r="K531" s="634"/>
      <c r="L531" s="634"/>
      <c r="M531" s="634"/>
      <c r="N531" s="635"/>
    </row>
    <row r="532" spans="1:14" ht="26.25" thickBot="1" x14ac:dyDescent="0.3">
      <c r="A532" s="427" t="s">
        <v>528</v>
      </c>
      <c r="B532" s="415" t="s">
        <v>534</v>
      </c>
      <c r="C532" s="427" t="s">
        <v>420</v>
      </c>
      <c r="D532" s="415" t="s">
        <v>36</v>
      </c>
      <c r="E532" s="230" t="s">
        <v>533</v>
      </c>
      <c r="F532" s="229" t="s">
        <v>0</v>
      </c>
      <c r="G532" s="229" t="s">
        <v>2</v>
      </c>
      <c r="H532" s="229" t="s">
        <v>37</v>
      </c>
      <c r="I532" s="517" t="s">
        <v>5</v>
      </c>
      <c r="J532" s="542" t="s">
        <v>517</v>
      </c>
      <c r="K532" s="526" t="s">
        <v>518</v>
      </c>
      <c r="L532" s="531" t="s">
        <v>519</v>
      </c>
      <c r="M532" s="524" t="s">
        <v>520</v>
      </c>
      <c r="N532" s="536" t="s">
        <v>608</v>
      </c>
    </row>
    <row r="533" spans="1:14" x14ac:dyDescent="0.25">
      <c r="A533" s="231"/>
      <c r="B533" s="232"/>
      <c r="C533" s="233"/>
      <c r="D533" s="232"/>
      <c r="E533" s="232"/>
      <c r="F533" s="234"/>
      <c r="G533" s="235"/>
      <c r="H533" s="236"/>
      <c r="I533" s="518"/>
      <c r="J533" s="543"/>
      <c r="K533" s="527"/>
      <c r="L533" s="532"/>
      <c r="M533" s="539"/>
      <c r="N533" s="522">
        <f t="shared" ref="N533:N539" si="120">SUM(J533:M533)</f>
        <v>0</v>
      </c>
    </row>
    <row r="534" spans="1:14" x14ac:dyDescent="0.25">
      <c r="A534" s="237"/>
      <c r="B534" s="238"/>
      <c r="C534" s="239"/>
      <c r="D534" s="238"/>
      <c r="E534" s="238"/>
      <c r="F534" s="240"/>
      <c r="G534" s="241"/>
      <c r="H534" s="242"/>
      <c r="I534" s="519"/>
      <c r="J534" s="544"/>
      <c r="K534" s="528"/>
      <c r="L534" s="533"/>
      <c r="M534" s="540"/>
      <c r="N534" s="523">
        <f t="shared" si="120"/>
        <v>0</v>
      </c>
    </row>
    <row r="535" spans="1:14" x14ac:dyDescent="0.25">
      <c r="A535" s="237"/>
      <c r="B535" s="238"/>
      <c r="C535" s="239"/>
      <c r="D535" s="238"/>
      <c r="E535" s="238"/>
      <c r="F535" s="240"/>
      <c r="G535" s="241"/>
      <c r="H535" s="242"/>
      <c r="I535" s="519"/>
      <c r="J535" s="544"/>
      <c r="K535" s="528"/>
      <c r="L535" s="533"/>
      <c r="M535" s="540"/>
      <c r="N535" s="523">
        <f t="shared" si="120"/>
        <v>0</v>
      </c>
    </row>
    <row r="536" spans="1:14" x14ac:dyDescent="0.25">
      <c r="A536" s="237"/>
      <c r="B536" s="238"/>
      <c r="C536" s="239"/>
      <c r="D536" s="238"/>
      <c r="E536" s="238"/>
      <c r="F536" s="240"/>
      <c r="G536" s="241"/>
      <c r="H536" s="242"/>
      <c r="I536" s="519"/>
      <c r="J536" s="544"/>
      <c r="K536" s="528"/>
      <c r="L536" s="533"/>
      <c r="M536" s="540"/>
      <c r="N536" s="523">
        <f t="shared" si="120"/>
        <v>0</v>
      </c>
    </row>
    <row r="537" spans="1:14" x14ac:dyDescent="0.25">
      <c r="A537" s="237"/>
      <c r="B537" s="238"/>
      <c r="C537" s="239"/>
      <c r="D537" s="238"/>
      <c r="E537" s="238"/>
      <c r="F537" s="240"/>
      <c r="G537" s="241"/>
      <c r="H537" s="242"/>
      <c r="I537" s="519"/>
      <c r="J537" s="544"/>
      <c r="K537" s="528"/>
      <c r="L537" s="533"/>
      <c r="M537" s="540"/>
      <c r="N537" s="523">
        <f t="shared" si="120"/>
        <v>0</v>
      </c>
    </row>
    <row r="538" spans="1:14" x14ac:dyDescent="0.25">
      <c r="A538" s="237"/>
      <c r="B538" s="238"/>
      <c r="C538" s="239"/>
      <c r="D538" s="238"/>
      <c r="E538" s="238"/>
      <c r="F538" s="240"/>
      <c r="G538" s="241"/>
      <c r="H538" s="242"/>
      <c r="I538" s="519"/>
      <c r="J538" s="544"/>
      <c r="K538" s="528"/>
      <c r="L538" s="533"/>
      <c r="M538" s="540"/>
      <c r="N538" s="523">
        <f t="shared" si="120"/>
        <v>0</v>
      </c>
    </row>
    <row r="539" spans="1:14" x14ac:dyDescent="0.25">
      <c r="A539" s="237"/>
      <c r="B539" s="238"/>
      <c r="C539" s="239"/>
      <c r="D539" s="238"/>
      <c r="E539" s="238"/>
      <c r="F539" s="240"/>
      <c r="G539" s="241"/>
      <c r="H539" s="242"/>
      <c r="I539" s="519"/>
      <c r="J539" s="544"/>
      <c r="K539" s="528"/>
      <c r="L539" s="533"/>
      <c r="M539" s="540"/>
      <c r="N539" s="523">
        <f t="shared" si="120"/>
        <v>0</v>
      </c>
    </row>
    <row r="540" spans="1:14" x14ac:dyDescent="0.25">
      <c r="A540" s="237"/>
      <c r="B540" s="238"/>
      <c r="C540" s="239"/>
      <c r="D540" s="238"/>
      <c r="E540" s="238"/>
      <c r="F540" s="240"/>
      <c r="G540" s="241"/>
      <c r="H540" s="242"/>
      <c r="I540" s="519"/>
      <c r="J540" s="544"/>
      <c r="K540" s="528"/>
      <c r="L540" s="533"/>
      <c r="M540" s="540"/>
      <c r="N540" s="523">
        <f t="shared" ref="N540:N542" si="121">SUM(J540:M540)</f>
        <v>0</v>
      </c>
    </row>
    <row r="541" spans="1:14" x14ac:dyDescent="0.25">
      <c r="A541" s="237"/>
      <c r="B541" s="238"/>
      <c r="C541" s="239"/>
      <c r="D541" s="238"/>
      <c r="E541" s="238"/>
      <c r="F541" s="240"/>
      <c r="G541" s="241"/>
      <c r="H541" s="242"/>
      <c r="I541" s="519"/>
      <c r="J541" s="544"/>
      <c r="K541" s="528"/>
      <c r="L541" s="533"/>
      <c r="M541" s="540"/>
      <c r="N541" s="523">
        <f t="shared" si="121"/>
        <v>0</v>
      </c>
    </row>
    <row r="542" spans="1:14" ht="15.75" thickBot="1" x14ac:dyDescent="0.3">
      <c r="A542" s="243"/>
      <c r="B542" s="244"/>
      <c r="C542" s="245"/>
      <c r="D542" s="244"/>
      <c r="E542" s="244"/>
      <c r="F542" s="246"/>
      <c r="G542" s="247"/>
      <c r="H542" s="248"/>
      <c r="I542" s="520"/>
      <c r="J542" s="545"/>
      <c r="K542" s="529"/>
      <c r="L542" s="534"/>
      <c r="M542" s="541"/>
      <c r="N542" s="537">
        <f t="shared" si="121"/>
        <v>0</v>
      </c>
    </row>
    <row r="543" spans="1:14" ht="15.75" thickBot="1" x14ac:dyDescent="0.3">
      <c r="A543" s="646" t="s">
        <v>4</v>
      </c>
      <c r="B543" s="647"/>
      <c r="C543" s="647"/>
      <c r="D543" s="647"/>
      <c r="E543" s="647"/>
      <c r="F543" s="647"/>
      <c r="G543" s="647"/>
      <c r="H543" s="647"/>
      <c r="I543" s="521">
        <f>SUM(I533:I542)</f>
        <v>0</v>
      </c>
      <c r="J543" s="546">
        <f t="shared" ref="J543:N543" si="122">SUM(J533:J542)</f>
        <v>0</v>
      </c>
      <c r="K543" s="530">
        <f t="shared" si="122"/>
        <v>0</v>
      </c>
      <c r="L543" s="535">
        <f t="shared" si="122"/>
        <v>0</v>
      </c>
      <c r="M543" s="525">
        <f t="shared" si="122"/>
        <v>0</v>
      </c>
      <c r="N543" s="538">
        <f t="shared" si="122"/>
        <v>0</v>
      </c>
    </row>
    <row r="544" spans="1:14" ht="15.75" customHeight="1" thickBot="1" x14ac:dyDescent="0.3">
      <c r="A544" s="633" t="s">
        <v>457</v>
      </c>
      <c r="B544" s="634"/>
      <c r="C544" s="634"/>
      <c r="D544" s="634"/>
      <c r="E544" s="634"/>
      <c r="F544" s="634"/>
      <c r="G544" s="634"/>
      <c r="H544" s="634"/>
      <c r="I544" s="634"/>
      <c r="J544" s="634"/>
      <c r="K544" s="634"/>
      <c r="L544" s="634"/>
      <c r="M544" s="634"/>
      <c r="N544" s="635"/>
    </row>
    <row r="545" spans="1:14" ht="26.25" thickBot="1" x14ac:dyDescent="0.3">
      <c r="A545" s="427" t="s">
        <v>418</v>
      </c>
      <c r="B545" s="415" t="s">
        <v>419</v>
      </c>
      <c r="C545" s="427" t="s">
        <v>420</v>
      </c>
      <c r="D545" s="415" t="s">
        <v>36</v>
      </c>
      <c r="E545" s="230" t="s">
        <v>533</v>
      </c>
      <c r="F545" s="229" t="s">
        <v>0</v>
      </c>
      <c r="G545" s="229" t="s">
        <v>2</v>
      </c>
      <c r="H545" s="229" t="s">
        <v>37</v>
      </c>
      <c r="I545" s="517" t="s">
        <v>5</v>
      </c>
      <c r="J545" s="542" t="s">
        <v>517</v>
      </c>
      <c r="K545" s="526" t="s">
        <v>518</v>
      </c>
      <c r="L545" s="531" t="s">
        <v>519</v>
      </c>
      <c r="M545" s="524" t="s">
        <v>520</v>
      </c>
      <c r="N545" s="536" t="s">
        <v>608</v>
      </c>
    </row>
    <row r="546" spans="1:14" x14ac:dyDescent="0.25">
      <c r="A546" s="231"/>
      <c r="B546" s="232"/>
      <c r="C546" s="233"/>
      <c r="D546" s="232"/>
      <c r="E546" s="232"/>
      <c r="F546" s="234"/>
      <c r="G546" s="235"/>
      <c r="H546" s="236"/>
      <c r="I546" s="518"/>
      <c r="J546" s="543"/>
      <c r="K546" s="527"/>
      <c r="L546" s="532"/>
      <c r="M546" s="539"/>
      <c r="N546" s="522">
        <f t="shared" ref="N546:N552" si="123">SUM(J546:M546)</f>
        <v>0</v>
      </c>
    </row>
    <row r="547" spans="1:14" x14ac:dyDescent="0.25">
      <c r="A547" s="237"/>
      <c r="B547" s="238"/>
      <c r="C547" s="239"/>
      <c r="D547" s="238"/>
      <c r="E547" s="238"/>
      <c r="F547" s="240"/>
      <c r="G547" s="241"/>
      <c r="H547" s="242"/>
      <c r="I547" s="519"/>
      <c r="J547" s="544"/>
      <c r="K547" s="528"/>
      <c r="L547" s="533"/>
      <c r="M547" s="540"/>
      <c r="N547" s="523">
        <f t="shared" si="123"/>
        <v>0</v>
      </c>
    </row>
    <row r="548" spans="1:14" x14ac:dyDescent="0.25">
      <c r="A548" s="237"/>
      <c r="B548" s="238"/>
      <c r="C548" s="239"/>
      <c r="D548" s="238"/>
      <c r="E548" s="238"/>
      <c r="F548" s="240"/>
      <c r="G548" s="241"/>
      <c r="H548" s="242"/>
      <c r="I548" s="519"/>
      <c r="J548" s="544"/>
      <c r="K548" s="528"/>
      <c r="L548" s="533"/>
      <c r="M548" s="540"/>
      <c r="N548" s="523">
        <f t="shared" si="123"/>
        <v>0</v>
      </c>
    </row>
    <row r="549" spans="1:14" x14ac:dyDescent="0.25">
      <c r="A549" s="237"/>
      <c r="B549" s="238"/>
      <c r="C549" s="239"/>
      <c r="D549" s="238"/>
      <c r="E549" s="238"/>
      <c r="F549" s="240"/>
      <c r="G549" s="241"/>
      <c r="H549" s="242"/>
      <c r="I549" s="519"/>
      <c r="J549" s="544"/>
      <c r="K549" s="528"/>
      <c r="L549" s="533"/>
      <c r="M549" s="540"/>
      <c r="N549" s="523">
        <f t="shared" si="123"/>
        <v>0</v>
      </c>
    </row>
    <row r="550" spans="1:14" x14ac:dyDescent="0.25">
      <c r="A550" s="237"/>
      <c r="B550" s="238"/>
      <c r="C550" s="239"/>
      <c r="D550" s="238"/>
      <c r="E550" s="238"/>
      <c r="F550" s="240"/>
      <c r="G550" s="241"/>
      <c r="H550" s="242"/>
      <c r="I550" s="519"/>
      <c r="J550" s="544"/>
      <c r="K550" s="528"/>
      <c r="L550" s="533"/>
      <c r="M550" s="540"/>
      <c r="N550" s="523">
        <f t="shared" si="123"/>
        <v>0</v>
      </c>
    </row>
    <row r="551" spans="1:14" x14ac:dyDescent="0.25">
      <c r="A551" s="237"/>
      <c r="B551" s="238"/>
      <c r="C551" s="239"/>
      <c r="D551" s="238"/>
      <c r="E551" s="238"/>
      <c r="F551" s="240"/>
      <c r="G551" s="241"/>
      <c r="H551" s="242"/>
      <c r="I551" s="519"/>
      <c r="J551" s="544"/>
      <c r="K551" s="528"/>
      <c r="L551" s="533"/>
      <c r="M551" s="540"/>
      <c r="N551" s="523">
        <f t="shared" si="123"/>
        <v>0</v>
      </c>
    </row>
    <row r="552" spans="1:14" x14ac:dyDescent="0.25">
      <c r="A552" s="237"/>
      <c r="B552" s="238"/>
      <c r="C552" s="239"/>
      <c r="D552" s="238"/>
      <c r="E552" s="238"/>
      <c r="F552" s="240"/>
      <c r="G552" s="241"/>
      <c r="H552" s="242"/>
      <c r="I552" s="519"/>
      <c r="J552" s="544"/>
      <c r="K552" s="528"/>
      <c r="L552" s="533"/>
      <c r="M552" s="540"/>
      <c r="N552" s="523">
        <f t="shared" si="123"/>
        <v>0</v>
      </c>
    </row>
    <row r="553" spans="1:14" x14ac:dyDescent="0.25">
      <c r="A553" s="237"/>
      <c r="B553" s="238"/>
      <c r="C553" s="239"/>
      <c r="D553" s="238"/>
      <c r="E553" s="238"/>
      <c r="F553" s="240"/>
      <c r="G553" s="241"/>
      <c r="H553" s="242"/>
      <c r="I553" s="519"/>
      <c r="J553" s="544"/>
      <c r="K553" s="528"/>
      <c r="L553" s="533"/>
      <c r="M553" s="540"/>
      <c r="N553" s="523">
        <f t="shared" ref="N553:N555" si="124">SUM(J553:M553)</f>
        <v>0</v>
      </c>
    </row>
    <row r="554" spans="1:14" x14ac:dyDescent="0.25">
      <c r="A554" s="237"/>
      <c r="B554" s="238"/>
      <c r="C554" s="239"/>
      <c r="D554" s="238"/>
      <c r="E554" s="238"/>
      <c r="F554" s="240"/>
      <c r="G554" s="241"/>
      <c r="H554" s="242"/>
      <c r="I554" s="519"/>
      <c r="J554" s="544"/>
      <c r="K554" s="528"/>
      <c r="L554" s="533"/>
      <c r="M554" s="540"/>
      <c r="N554" s="523">
        <f t="shared" si="124"/>
        <v>0</v>
      </c>
    </row>
    <row r="555" spans="1:14" ht="15.75" thickBot="1" x14ac:dyDescent="0.3">
      <c r="A555" s="243"/>
      <c r="B555" s="244"/>
      <c r="C555" s="245"/>
      <c r="D555" s="244"/>
      <c r="E555" s="244"/>
      <c r="F555" s="246"/>
      <c r="G555" s="247"/>
      <c r="H555" s="248"/>
      <c r="I555" s="520"/>
      <c r="J555" s="545"/>
      <c r="K555" s="529"/>
      <c r="L555" s="534"/>
      <c r="M555" s="541"/>
      <c r="N555" s="537">
        <f t="shared" si="124"/>
        <v>0</v>
      </c>
    </row>
    <row r="556" spans="1:14" ht="15.75" thickBot="1" x14ac:dyDescent="0.3">
      <c r="A556" s="646" t="s">
        <v>4</v>
      </c>
      <c r="B556" s="647"/>
      <c r="C556" s="647"/>
      <c r="D556" s="647"/>
      <c r="E556" s="647"/>
      <c r="F556" s="647"/>
      <c r="G556" s="647"/>
      <c r="H556" s="647"/>
      <c r="I556" s="521">
        <f>SUM(I546:I555)</f>
        <v>0</v>
      </c>
      <c r="J556" s="546">
        <f t="shared" ref="J556:N556" si="125">SUM(J546:J555)</f>
        <v>0</v>
      </c>
      <c r="K556" s="530">
        <f t="shared" si="125"/>
        <v>0</v>
      </c>
      <c r="L556" s="535">
        <f t="shared" si="125"/>
        <v>0</v>
      </c>
      <c r="M556" s="525">
        <f t="shared" si="125"/>
        <v>0</v>
      </c>
      <c r="N556" s="538">
        <f t="shared" si="125"/>
        <v>0</v>
      </c>
    </row>
    <row r="557" spans="1:14" ht="15.75" customHeight="1" thickBot="1" x14ac:dyDescent="0.3">
      <c r="A557" s="633" t="s">
        <v>615</v>
      </c>
      <c r="B557" s="634"/>
      <c r="C557" s="634"/>
      <c r="D557" s="634"/>
      <c r="E557" s="634"/>
      <c r="F557" s="634"/>
      <c r="G557" s="634"/>
      <c r="H557" s="634"/>
      <c r="I557" s="634"/>
      <c r="J557" s="634"/>
      <c r="K557" s="634"/>
      <c r="L557" s="634"/>
      <c r="M557" s="634"/>
      <c r="N557" s="635"/>
    </row>
    <row r="558" spans="1:14" ht="26.25" thickBot="1" x14ac:dyDescent="0.3">
      <c r="A558" s="427" t="s">
        <v>418</v>
      </c>
      <c r="B558" s="415" t="s">
        <v>419</v>
      </c>
      <c r="C558" s="427" t="s">
        <v>420</v>
      </c>
      <c r="D558" s="415" t="s">
        <v>36</v>
      </c>
      <c r="E558" s="230" t="s">
        <v>533</v>
      </c>
      <c r="F558" s="229" t="s">
        <v>0</v>
      </c>
      <c r="G558" s="229" t="s">
        <v>2</v>
      </c>
      <c r="H558" s="229" t="s">
        <v>37</v>
      </c>
      <c r="I558" s="517" t="s">
        <v>5</v>
      </c>
      <c r="J558" s="542" t="s">
        <v>517</v>
      </c>
      <c r="K558" s="526" t="s">
        <v>518</v>
      </c>
      <c r="L558" s="531" t="s">
        <v>519</v>
      </c>
      <c r="M558" s="524" t="s">
        <v>520</v>
      </c>
      <c r="N558" s="536" t="s">
        <v>608</v>
      </c>
    </row>
    <row r="559" spans="1:14" x14ac:dyDescent="0.25">
      <c r="A559" s="231"/>
      <c r="B559" s="232"/>
      <c r="C559" s="233"/>
      <c r="D559" s="232"/>
      <c r="E559" s="232"/>
      <c r="F559" s="234"/>
      <c r="G559" s="235"/>
      <c r="H559" s="236"/>
      <c r="I559" s="518"/>
      <c r="J559" s="543"/>
      <c r="K559" s="527"/>
      <c r="L559" s="532"/>
      <c r="M559" s="539"/>
      <c r="N559" s="522">
        <f t="shared" ref="N559:N565" si="126">SUM(J559:M559)</f>
        <v>0</v>
      </c>
    </row>
    <row r="560" spans="1:14" x14ac:dyDescent="0.25">
      <c r="A560" s="237"/>
      <c r="B560" s="238"/>
      <c r="C560" s="239"/>
      <c r="D560" s="238"/>
      <c r="E560" s="238"/>
      <c r="F560" s="240"/>
      <c r="G560" s="241"/>
      <c r="H560" s="242"/>
      <c r="I560" s="519"/>
      <c r="J560" s="544"/>
      <c r="K560" s="528"/>
      <c r="L560" s="533"/>
      <c r="M560" s="540"/>
      <c r="N560" s="523">
        <f t="shared" si="126"/>
        <v>0</v>
      </c>
    </row>
    <row r="561" spans="1:14" x14ac:dyDescent="0.25">
      <c r="A561" s="237"/>
      <c r="B561" s="238"/>
      <c r="C561" s="239"/>
      <c r="D561" s="238"/>
      <c r="E561" s="238"/>
      <c r="F561" s="240"/>
      <c r="G561" s="241"/>
      <c r="H561" s="242"/>
      <c r="I561" s="519"/>
      <c r="J561" s="544"/>
      <c r="K561" s="528"/>
      <c r="L561" s="533"/>
      <c r="M561" s="540"/>
      <c r="N561" s="523">
        <f t="shared" si="126"/>
        <v>0</v>
      </c>
    </row>
    <row r="562" spans="1:14" x14ac:dyDescent="0.25">
      <c r="A562" s="237"/>
      <c r="B562" s="238"/>
      <c r="C562" s="239"/>
      <c r="D562" s="238"/>
      <c r="E562" s="238"/>
      <c r="F562" s="240"/>
      <c r="G562" s="241"/>
      <c r="H562" s="242"/>
      <c r="I562" s="519"/>
      <c r="J562" s="544"/>
      <c r="K562" s="528"/>
      <c r="L562" s="533"/>
      <c r="M562" s="540"/>
      <c r="N562" s="523">
        <f t="shared" si="126"/>
        <v>0</v>
      </c>
    </row>
    <row r="563" spans="1:14" x14ac:dyDescent="0.25">
      <c r="A563" s="237"/>
      <c r="B563" s="238"/>
      <c r="C563" s="239"/>
      <c r="D563" s="238"/>
      <c r="E563" s="238"/>
      <c r="F563" s="240"/>
      <c r="G563" s="241"/>
      <c r="H563" s="242"/>
      <c r="I563" s="519"/>
      <c r="J563" s="544"/>
      <c r="K563" s="528"/>
      <c r="L563" s="533"/>
      <c r="M563" s="540"/>
      <c r="N563" s="523">
        <f t="shared" si="126"/>
        <v>0</v>
      </c>
    </row>
    <row r="564" spans="1:14" x14ac:dyDescent="0.25">
      <c r="A564" s="237"/>
      <c r="B564" s="238"/>
      <c r="C564" s="239"/>
      <c r="D564" s="238"/>
      <c r="E564" s="238"/>
      <c r="F564" s="240"/>
      <c r="G564" s="241"/>
      <c r="H564" s="242"/>
      <c r="I564" s="519"/>
      <c r="J564" s="544"/>
      <c r="K564" s="528"/>
      <c r="L564" s="533"/>
      <c r="M564" s="540"/>
      <c r="N564" s="523">
        <f t="shared" si="126"/>
        <v>0</v>
      </c>
    </row>
    <row r="565" spans="1:14" x14ac:dyDescent="0.25">
      <c r="A565" s="237"/>
      <c r="B565" s="238"/>
      <c r="C565" s="239"/>
      <c r="D565" s="238"/>
      <c r="E565" s="238"/>
      <c r="F565" s="240"/>
      <c r="G565" s="241"/>
      <c r="H565" s="242"/>
      <c r="I565" s="519"/>
      <c r="J565" s="544"/>
      <c r="K565" s="528"/>
      <c r="L565" s="533"/>
      <c r="M565" s="540"/>
      <c r="N565" s="523">
        <f t="shared" si="126"/>
        <v>0</v>
      </c>
    </row>
    <row r="566" spans="1:14" x14ac:dyDescent="0.25">
      <c r="A566" s="237"/>
      <c r="B566" s="238"/>
      <c r="C566" s="239"/>
      <c r="D566" s="238"/>
      <c r="E566" s="238"/>
      <c r="F566" s="240"/>
      <c r="G566" s="241"/>
      <c r="H566" s="242"/>
      <c r="I566" s="519"/>
      <c r="J566" s="544"/>
      <c r="K566" s="528"/>
      <c r="L566" s="533"/>
      <c r="M566" s="540"/>
      <c r="N566" s="523">
        <f t="shared" ref="N566:N568" si="127">SUM(J566:M566)</f>
        <v>0</v>
      </c>
    </row>
    <row r="567" spans="1:14" x14ac:dyDescent="0.25">
      <c r="A567" s="237"/>
      <c r="B567" s="238"/>
      <c r="C567" s="239"/>
      <c r="D567" s="238"/>
      <c r="E567" s="238"/>
      <c r="F567" s="240"/>
      <c r="G567" s="241"/>
      <c r="H567" s="242"/>
      <c r="I567" s="519"/>
      <c r="J567" s="544"/>
      <c r="K567" s="528"/>
      <c r="L567" s="533"/>
      <c r="M567" s="540"/>
      <c r="N567" s="523">
        <f t="shared" si="127"/>
        <v>0</v>
      </c>
    </row>
    <row r="568" spans="1:14" ht="15.75" thickBot="1" x14ac:dyDescent="0.3">
      <c r="A568" s="243"/>
      <c r="B568" s="244"/>
      <c r="C568" s="245"/>
      <c r="D568" s="244"/>
      <c r="E568" s="244"/>
      <c r="F568" s="246"/>
      <c r="G568" s="247"/>
      <c r="H568" s="248"/>
      <c r="I568" s="520"/>
      <c r="J568" s="545"/>
      <c r="K568" s="529"/>
      <c r="L568" s="534"/>
      <c r="M568" s="541"/>
      <c r="N568" s="537">
        <f t="shared" si="127"/>
        <v>0</v>
      </c>
    </row>
    <row r="569" spans="1:14" ht="15.75" thickBot="1" x14ac:dyDescent="0.3">
      <c r="A569" s="646" t="s">
        <v>4</v>
      </c>
      <c r="B569" s="647"/>
      <c r="C569" s="647"/>
      <c r="D569" s="647"/>
      <c r="E569" s="647"/>
      <c r="F569" s="647"/>
      <c r="G569" s="647"/>
      <c r="H569" s="647"/>
      <c r="I569" s="521">
        <f>SUM(I559:I568)</f>
        <v>0</v>
      </c>
      <c r="J569" s="546">
        <f t="shared" ref="J569:N569" si="128">SUM(J559:J568)</f>
        <v>0</v>
      </c>
      <c r="K569" s="530">
        <f t="shared" si="128"/>
        <v>0</v>
      </c>
      <c r="L569" s="535">
        <f t="shared" si="128"/>
        <v>0</v>
      </c>
      <c r="M569" s="525">
        <f t="shared" si="128"/>
        <v>0</v>
      </c>
      <c r="N569" s="538">
        <f t="shared" si="128"/>
        <v>0</v>
      </c>
    </row>
    <row r="570" spans="1:14" ht="15.75" customHeight="1" thickBot="1" x14ac:dyDescent="0.3">
      <c r="A570" s="633" t="s">
        <v>616</v>
      </c>
      <c r="B570" s="634"/>
      <c r="C570" s="634"/>
      <c r="D570" s="634"/>
      <c r="E570" s="634"/>
      <c r="F570" s="634"/>
      <c r="G570" s="634"/>
      <c r="H570" s="634"/>
      <c r="I570" s="634"/>
      <c r="J570" s="634"/>
      <c r="K570" s="634"/>
      <c r="L570" s="634"/>
      <c r="M570" s="634"/>
      <c r="N570" s="635"/>
    </row>
    <row r="571" spans="1:14" ht="26.25" thickBot="1" x14ac:dyDescent="0.3">
      <c r="A571" s="427" t="s">
        <v>418</v>
      </c>
      <c r="B571" s="415" t="s">
        <v>419</v>
      </c>
      <c r="C571" s="427" t="s">
        <v>420</v>
      </c>
      <c r="D571" s="415" t="s">
        <v>36</v>
      </c>
      <c r="E571" s="230" t="s">
        <v>533</v>
      </c>
      <c r="F571" s="229" t="s">
        <v>0</v>
      </c>
      <c r="G571" s="229" t="s">
        <v>2</v>
      </c>
      <c r="H571" s="229" t="s">
        <v>37</v>
      </c>
      <c r="I571" s="517" t="s">
        <v>5</v>
      </c>
      <c r="J571" s="542" t="s">
        <v>517</v>
      </c>
      <c r="K571" s="526" t="s">
        <v>518</v>
      </c>
      <c r="L571" s="531" t="s">
        <v>519</v>
      </c>
      <c r="M571" s="524" t="s">
        <v>520</v>
      </c>
      <c r="N571" s="536" t="s">
        <v>608</v>
      </c>
    </row>
    <row r="572" spans="1:14" x14ac:dyDescent="0.25">
      <c r="A572" s="231"/>
      <c r="B572" s="232"/>
      <c r="C572" s="233"/>
      <c r="D572" s="232"/>
      <c r="E572" s="232"/>
      <c r="F572" s="234"/>
      <c r="G572" s="235"/>
      <c r="H572" s="236"/>
      <c r="I572" s="518"/>
      <c r="J572" s="543"/>
      <c r="K572" s="527"/>
      <c r="L572" s="532"/>
      <c r="M572" s="539"/>
      <c r="N572" s="522">
        <f t="shared" ref="N572:N578" si="129">SUM(J572:M572)</f>
        <v>0</v>
      </c>
    </row>
    <row r="573" spans="1:14" x14ac:dyDescent="0.25">
      <c r="A573" s="237"/>
      <c r="B573" s="238"/>
      <c r="C573" s="239"/>
      <c r="D573" s="238"/>
      <c r="E573" s="238"/>
      <c r="F573" s="240"/>
      <c r="G573" s="241"/>
      <c r="H573" s="242"/>
      <c r="I573" s="519"/>
      <c r="J573" s="544"/>
      <c r="K573" s="528"/>
      <c r="L573" s="533"/>
      <c r="M573" s="540"/>
      <c r="N573" s="523">
        <f t="shared" si="129"/>
        <v>0</v>
      </c>
    </row>
    <row r="574" spans="1:14" x14ac:dyDescent="0.25">
      <c r="A574" s="237"/>
      <c r="B574" s="238"/>
      <c r="C574" s="239"/>
      <c r="D574" s="238"/>
      <c r="E574" s="238"/>
      <c r="F574" s="240"/>
      <c r="G574" s="241"/>
      <c r="H574" s="242"/>
      <c r="I574" s="519"/>
      <c r="J574" s="544"/>
      <c r="K574" s="528"/>
      <c r="L574" s="533"/>
      <c r="M574" s="540"/>
      <c r="N574" s="523">
        <f t="shared" si="129"/>
        <v>0</v>
      </c>
    </row>
    <row r="575" spans="1:14" x14ac:dyDescent="0.25">
      <c r="A575" s="237"/>
      <c r="B575" s="238"/>
      <c r="C575" s="239"/>
      <c r="D575" s="238"/>
      <c r="E575" s="238"/>
      <c r="F575" s="240"/>
      <c r="G575" s="241"/>
      <c r="H575" s="242"/>
      <c r="I575" s="519"/>
      <c r="J575" s="544"/>
      <c r="K575" s="528"/>
      <c r="L575" s="533"/>
      <c r="M575" s="540"/>
      <c r="N575" s="523">
        <f t="shared" si="129"/>
        <v>0</v>
      </c>
    </row>
    <row r="576" spans="1:14" x14ac:dyDescent="0.25">
      <c r="A576" s="237"/>
      <c r="B576" s="238"/>
      <c r="C576" s="239"/>
      <c r="D576" s="238"/>
      <c r="E576" s="238"/>
      <c r="F576" s="240"/>
      <c r="G576" s="241"/>
      <c r="H576" s="242"/>
      <c r="I576" s="519"/>
      <c r="J576" s="544"/>
      <c r="K576" s="528"/>
      <c r="L576" s="533"/>
      <c r="M576" s="540"/>
      <c r="N576" s="523">
        <f t="shared" si="129"/>
        <v>0</v>
      </c>
    </row>
    <row r="577" spans="1:14" x14ac:dyDescent="0.25">
      <c r="A577" s="237"/>
      <c r="B577" s="238"/>
      <c r="C577" s="239"/>
      <c r="D577" s="238"/>
      <c r="E577" s="238"/>
      <c r="F577" s="240"/>
      <c r="G577" s="241"/>
      <c r="H577" s="242"/>
      <c r="I577" s="519"/>
      <c r="J577" s="544"/>
      <c r="K577" s="528"/>
      <c r="L577" s="533"/>
      <c r="M577" s="540"/>
      <c r="N577" s="523">
        <f t="shared" si="129"/>
        <v>0</v>
      </c>
    </row>
    <row r="578" spans="1:14" x14ac:dyDescent="0.25">
      <c r="A578" s="237"/>
      <c r="B578" s="238"/>
      <c r="C578" s="239"/>
      <c r="D578" s="238"/>
      <c r="E578" s="238"/>
      <c r="F578" s="240"/>
      <c r="G578" s="241"/>
      <c r="H578" s="242"/>
      <c r="I578" s="519"/>
      <c r="J578" s="544"/>
      <c r="K578" s="528"/>
      <c r="L578" s="533"/>
      <c r="M578" s="540"/>
      <c r="N578" s="523">
        <f t="shared" si="129"/>
        <v>0</v>
      </c>
    </row>
    <row r="579" spans="1:14" x14ac:dyDescent="0.25">
      <c r="A579" s="237"/>
      <c r="B579" s="238"/>
      <c r="C579" s="239"/>
      <c r="D579" s="238"/>
      <c r="E579" s="238"/>
      <c r="F579" s="240"/>
      <c r="G579" s="241"/>
      <c r="H579" s="242"/>
      <c r="I579" s="519"/>
      <c r="J579" s="544"/>
      <c r="K579" s="528"/>
      <c r="L579" s="533"/>
      <c r="M579" s="540"/>
      <c r="N579" s="523">
        <f t="shared" ref="N579:N581" si="130">SUM(J579:M579)</f>
        <v>0</v>
      </c>
    </row>
    <row r="580" spans="1:14" x14ac:dyDescent="0.25">
      <c r="A580" s="237"/>
      <c r="B580" s="238"/>
      <c r="C580" s="239"/>
      <c r="D580" s="238"/>
      <c r="E580" s="238"/>
      <c r="F580" s="240"/>
      <c r="G580" s="241"/>
      <c r="H580" s="242"/>
      <c r="I580" s="519"/>
      <c r="J580" s="544"/>
      <c r="K580" s="528"/>
      <c r="L580" s="533"/>
      <c r="M580" s="540"/>
      <c r="N580" s="523">
        <f t="shared" si="130"/>
        <v>0</v>
      </c>
    </row>
    <row r="581" spans="1:14" ht="15.75" thickBot="1" x14ac:dyDescent="0.3">
      <c r="A581" s="243"/>
      <c r="B581" s="244"/>
      <c r="C581" s="245"/>
      <c r="D581" s="244"/>
      <c r="E581" s="244"/>
      <c r="F581" s="246"/>
      <c r="G581" s="247"/>
      <c r="H581" s="248"/>
      <c r="I581" s="520"/>
      <c r="J581" s="545"/>
      <c r="K581" s="529"/>
      <c r="L581" s="534"/>
      <c r="M581" s="541"/>
      <c r="N581" s="537">
        <f t="shared" si="130"/>
        <v>0</v>
      </c>
    </row>
    <row r="582" spans="1:14" ht="15.75" thickBot="1" x14ac:dyDescent="0.3">
      <c r="A582" s="646" t="s">
        <v>4</v>
      </c>
      <c r="B582" s="647"/>
      <c r="C582" s="647"/>
      <c r="D582" s="647"/>
      <c r="E582" s="647"/>
      <c r="F582" s="647"/>
      <c r="G582" s="647"/>
      <c r="H582" s="647"/>
      <c r="I582" s="521">
        <f>SUM(I572:I581)</f>
        <v>0</v>
      </c>
      <c r="J582" s="546">
        <f t="shared" ref="J582:N582" si="131">SUM(J572:J581)</f>
        <v>0</v>
      </c>
      <c r="K582" s="530">
        <f t="shared" si="131"/>
        <v>0</v>
      </c>
      <c r="L582" s="535">
        <f t="shared" si="131"/>
        <v>0</v>
      </c>
      <c r="M582" s="525">
        <f t="shared" si="131"/>
        <v>0</v>
      </c>
      <c r="N582" s="538">
        <f t="shared" si="131"/>
        <v>0</v>
      </c>
    </row>
    <row r="583" spans="1:14" ht="15.75" customHeight="1" thickBot="1" x14ac:dyDescent="0.3">
      <c r="A583" s="633" t="s">
        <v>617</v>
      </c>
      <c r="B583" s="634"/>
      <c r="C583" s="634"/>
      <c r="D583" s="634"/>
      <c r="E583" s="634"/>
      <c r="F583" s="634"/>
      <c r="G583" s="634"/>
      <c r="H583" s="634"/>
      <c r="I583" s="634"/>
      <c r="J583" s="634"/>
      <c r="K583" s="634"/>
      <c r="L583" s="634"/>
      <c r="M583" s="634"/>
      <c r="N583" s="635"/>
    </row>
    <row r="584" spans="1:14" ht="26.25" thickBot="1" x14ac:dyDescent="0.3">
      <c r="A584" s="427" t="s">
        <v>418</v>
      </c>
      <c r="B584" s="415" t="s">
        <v>419</v>
      </c>
      <c r="C584" s="427" t="s">
        <v>420</v>
      </c>
      <c r="D584" s="415" t="s">
        <v>36</v>
      </c>
      <c r="E584" s="230" t="s">
        <v>533</v>
      </c>
      <c r="F584" s="229" t="s">
        <v>0</v>
      </c>
      <c r="G584" s="229" t="s">
        <v>2</v>
      </c>
      <c r="H584" s="229" t="s">
        <v>37</v>
      </c>
      <c r="I584" s="517" t="s">
        <v>5</v>
      </c>
      <c r="J584" s="542" t="s">
        <v>517</v>
      </c>
      <c r="K584" s="526" t="s">
        <v>518</v>
      </c>
      <c r="L584" s="531" t="s">
        <v>519</v>
      </c>
      <c r="M584" s="524" t="s">
        <v>520</v>
      </c>
      <c r="N584" s="536" t="s">
        <v>608</v>
      </c>
    </row>
    <row r="585" spans="1:14" x14ac:dyDescent="0.25">
      <c r="A585" s="231"/>
      <c r="B585" s="232"/>
      <c r="C585" s="233"/>
      <c r="D585" s="232"/>
      <c r="E585" s="232"/>
      <c r="F585" s="234"/>
      <c r="G585" s="235"/>
      <c r="H585" s="236"/>
      <c r="I585" s="518"/>
      <c r="J585" s="543"/>
      <c r="K585" s="527"/>
      <c r="L585" s="532"/>
      <c r="M585" s="539"/>
      <c r="N585" s="522">
        <f t="shared" ref="N585:N591" si="132">SUM(J585:M585)</f>
        <v>0</v>
      </c>
    </row>
    <row r="586" spans="1:14" x14ac:dyDescent="0.25">
      <c r="A586" s="237"/>
      <c r="B586" s="238"/>
      <c r="C586" s="239"/>
      <c r="D586" s="238"/>
      <c r="E586" s="238"/>
      <c r="F586" s="240"/>
      <c r="G586" s="241"/>
      <c r="H586" s="242"/>
      <c r="I586" s="519"/>
      <c r="J586" s="544"/>
      <c r="K586" s="528"/>
      <c r="L586" s="533"/>
      <c r="M586" s="540"/>
      <c r="N586" s="523">
        <f t="shared" si="132"/>
        <v>0</v>
      </c>
    </row>
    <row r="587" spans="1:14" x14ac:dyDescent="0.25">
      <c r="A587" s="237"/>
      <c r="B587" s="238"/>
      <c r="C587" s="239"/>
      <c r="D587" s="238"/>
      <c r="E587" s="238"/>
      <c r="F587" s="240"/>
      <c r="G587" s="241"/>
      <c r="H587" s="242"/>
      <c r="I587" s="519"/>
      <c r="J587" s="544"/>
      <c r="K587" s="528"/>
      <c r="L587" s="533"/>
      <c r="M587" s="540"/>
      <c r="N587" s="523">
        <f t="shared" si="132"/>
        <v>0</v>
      </c>
    </row>
    <row r="588" spans="1:14" x14ac:dyDescent="0.25">
      <c r="A588" s="237"/>
      <c r="B588" s="238"/>
      <c r="C588" s="239"/>
      <c r="D588" s="238"/>
      <c r="E588" s="238"/>
      <c r="F588" s="240"/>
      <c r="G588" s="241"/>
      <c r="H588" s="242"/>
      <c r="I588" s="519"/>
      <c r="J588" s="544"/>
      <c r="K588" s="528"/>
      <c r="L588" s="533"/>
      <c r="M588" s="540"/>
      <c r="N588" s="523">
        <f t="shared" si="132"/>
        <v>0</v>
      </c>
    </row>
    <row r="589" spans="1:14" x14ac:dyDescent="0.25">
      <c r="A589" s="237"/>
      <c r="B589" s="238"/>
      <c r="C589" s="239"/>
      <c r="D589" s="238"/>
      <c r="E589" s="238"/>
      <c r="F589" s="240"/>
      <c r="G589" s="241"/>
      <c r="H589" s="242"/>
      <c r="I589" s="519"/>
      <c r="J589" s="544"/>
      <c r="K589" s="528"/>
      <c r="L589" s="533"/>
      <c r="M589" s="540"/>
      <c r="N589" s="523">
        <f t="shared" si="132"/>
        <v>0</v>
      </c>
    </row>
    <row r="590" spans="1:14" x14ac:dyDescent="0.25">
      <c r="A590" s="237"/>
      <c r="B590" s="238"/>
      <c r="C590" s="239"/>
      <c r="D590" s="238"/>
      <c r="E590" s="238"/>
      <c r="F590" s="240"/>
      <c r="G590" s="241"/>
      <c r="H590" s="242"/>
      <c r="I590" s="519"/>
      <c r="J590" s="544"/>
      <c r="K590" s="528"/>
      <c r="L590" s="533"/>
      <c r="M590" s="540"/>
      <c r="N590" s="523">
        <f t="shared" si="132"/>
        <v>0</v>
      </c>
    </row>
    <row r="591" spans="1:14" x14ac:dyDescent="0.25">
      <c r="A591" s="237"/>
      <c r="B591" s="238"/>
      <c r="C591" s="239"/>
      <c r="D591" s="238"/>
      <c r="E591" s="238"/>
      <c r="F591" s="240"/>
      <c r="G591" s="241"/>
      <c r="H591" s="242"/>
      <c r="I591" s="519"/>
      <c r="J591" s="544"/>
      <c r="K591" s="528"/>
      <c r="L591" s="533"/>
      <c r="M591" s="540"/>
      <c r="N591" s="523">
        <f t="shared" si="132"/>
        <v>0</v>
      </c>
    </row>
    <row r="592" spans="1:14" x14ac:dyDescent="0.25">
      <c r="A592" s="237"/>
      <c r="B592" s="238"/>
      <c r="C592" s="239"/>
      <c r="D592" s="238"/>
      <c r="E592" s="238"/>
      <c r="F592" s="240"/>
      <c r="G592" s="241"/>
      <c r="H592" s="242"/>
      <c r="I592" s="519"/>
      <c r="J592" s="544"/>
      <c r="K592" s="528"/>
      <c r="L592" s="533"/>
      <c r="M592" s="540"/>
      <c r="N592" s="523">
        <f t="shared" ref="N592:N594" si="133">SUM(J592:M592)</f>
        <v>0</v>
      </c>
    </row>
    <row r="593" spans="1:14" x14ac:dyDescent="0.25">
      <c r="A593" s="237"/>
      <c r="B593" s="238"/>
      <c r="C593" s="239"/>
      <c r="D593" s="238"/>
      <c r="E593" s="238"/>
      <c r="F593" s="240"/>
      <c r="G593" s="241"/>
      <c r="H593" s="242"/>
      <c r="I593" s="519"/>
      <c r="J593" s="544"/>
      <c r="K593" s="528"/>
      <c r="L593" s="533"/>
      <c r="M593" s="540"/>
      <c r="N593" s="523">
        <f t="shared" si="133"/>
        <v>0</v>
      </c>
    </row>
    <row r="594" spans="1:14" ht="15.75" thickBot="1" x14ac:dyDescent="0.3">
      <c r="A594" s="243"/>
      <c r="B594" s="244"/>
      <c r="C594" s="245"/>
      <c r="D594" s="244"/>
      <c r="E594" s="244"/>
      <c r="F594" s="246"/>
      <c r="G594" s="247"/>
      <c r="H594" s="248"/>
      <c r="I594" s="520"/>
      <c r="J594" s="545"/>
      <c r="K594" s="529"/>
      <c r="L594" s="534"/>
      <c r="M594" s="541"/>
      <c r="N594" s="537">
        <f t="shared" si="133"/>
        <v>0</v>
      </c>
    </row>
    <row r="595" spans="1:14" ht="15.75" thickBot="1" x14ac:dyDescent="0.3">
      <c r="A595" s="646" t="s">
        <v>4</v>
      </c>
      <c r="B595" s="647"/>
      <c r="C595" s="647"/>
      <c r="D595" s="647"/>
      <c r="E595" s="647"/>
      <c r="F595" s="647"/>
      <c r="G595" s="647"/>
      <c r="H595" s="647"/>
      <c r="I595" s="521">
        <f>SUM(I585:I594)</f>
        <v>0</v>
      </c>
      <c r="J595" s="546">
        <f t="shared" ref="J595:N595" si="134">SUM(J585:J594)</f>
        <v>0</v>
      </c>
      <c r="K595" s="530">
        <f t="shared" si="134"/>
        <v>0</v>
      </c>
      <c r="L595" s="535">
        <f t="shared" si="134"/>
        <v>0</v>
      </c>
      <c r="M595" s="525">
        <f t="shared" si="134"/>
        <v>0</v>
      </c>
      <c r="N595" s="538">
        <f t="shared" si="134"/>
        <v>0</v>
      </c>
    </row>
    <row r="596" spans="1:14" ht="15.75" customHeight="1" thickBot="1" x14ac:dyDescent="0.3">
      <c r="A596" s="633" t="s">
        <v>458</v>
      </c>
      <c r="B596" s="634"/>
      <c r="C596" s="634"/>
      <c r="D596" s="634"/>
      <c r="E596" s="634"/>
      <c r="F596" s="634"/>
      <c r="G596" s="634"/>
      <c r="H596" s="634"/>
      <c r="I596" s="634"/>
      <c r="J596" s="634"/>
      <c r="K596" s="634"/>
      <c r="L596" s="634"/>
      <c r="M596" s="634"/>
      <c r="N596" s="635"/>
    </row>
    <row r="597" spans="1:14" ht="26.25" thickBot="1" x14ac:dyDescent="0.3">
      <c r="A597" s="427" t="s">
        <v>537</v>
      </c>
      <c r="B597" s="415" t="s">
        <v>537</v>
      </c>
      <c r="C597" s="427" t="s">
        <v>420</v>
      </c>
      <c r="D597" s="415" t="s">
        <v>36</v>
      </c>
      <c r="E597" s="230" t="s">
        <v>533</v>
      </c>
      <c r="F597" s="229" t="s">
        <v>0</v>
      </c>
      <c r="G597" s="229" t="s">
        <v>535</v>
      </c>
      <c r="H597" s="229" t="s">
        <v>37</v>
      </c>
      <c r="I597" s="517" t="s">
        <v>5</v>
      </c>
      <c r="J597" s="542" t="s">
        <v>517</v>
      </c>
      <c r="K597" s="526" t="s">
        <v>518</v>
      </c>
      <c r="L597" s="531" t="s">
        <v>519</v>
      </c>
      <c r="M597" s="524" t="s">
        <v>520</v>
      </c>
      <c r="N597" s="536" t="s">
        <v>608</v>
      </c>
    </row>
    <row r="598" spans="1:14" x14ac:dyDescent="0.25">
      <c r="A598" s="231"/>
      <c r="B598" s="232"/>
      <c r="C598" s="233"/>
      <c r="D598" s="232"/>
      <c r="E598" s="232"/>
      <c r="F598" s="234"/>
      <c r="G598" s="235"/>
      <c r="H598" s="236"/>
      <c r="I598" s="518"/>
      <c r="J598" s="543"/>
      <c r="K598" s="527"/>
      <c r="L598" s="532"/>
      <c r="M598" s="539"/>
      <c r="N598" s="522">
        <f t="shared" ref="N598:N604" si="135">SUM(J598:M598)</f>
        <v>0</v>
      </c>
    </row>
    <row r="599" spans="1:14" x14ac:dyDescent="0.25">
      <c r="A599" s="237"/>
      <c r="B599" s="238"/>
      <c r="C599" s="239"/>
      <c r="D599" s="238"/>
      <c r="E599" s="238"/>
      <c r="F599" s="240"/>
      <c r="G599" s="241"/>
      <c r="H599" s="242"/>
      <c r="I599" s="519"/>
      <c r="J599" s="544"/>
      <c r="K599" s="528"/>
      <c r="L599" s="533"/>
      <c r="M599" s="540"/>
      <c r="N599" s="523">
        <f t="shared" si="135"/>
        <v>0</v>
      </c>
    </row>
    <row r="600" spans="1:14" x14ac:dyDescent="0.25">
      <c r="A600" s="237"/>
      <c r="B600" s="238"/>
      <c r="C600" s="239"/>
      <c r="D600" s="238"/>
      <c r="E600" s="238"/>
      <c r="F600" s="240"/>
      <c r="G600" s="241"/>
      <c r="H600" s="242"/>
      <c r="I600" s="519"/>
      <c r="J600" s="544"/>
      <c r="K600" s="528"/>
      <c r="L600" s="533"/>
      <c r="M600" s="540"/>
      <c r="N600" s="523">
        <f t="shared" si="135"/>
        <v>0</v>
      </c>
    </row>
    <row r="601" spans="1:14" x14ac:dyDescent="0.25">
      <c r="A601" s="237"/>
      <c r="B601" s="238"/>
      <c r="C601" s="239"/>
      <c r="D601" s="238"/>
      <c r="E601" s="238"/>
      <c r="F601" s="240"/>
      <c r="G601" s="241"/>
      <c r="H601" s="242"/>
      <c r="I601" s="519"/>
      <c r="J601" s="544"/>
      <c r="K601" s="528"/>
      <c r="L601" s="533"/>
      <c r="M601" s="540"/>
      <c r="N601" s="523">
        <f t="shared" si="135"/>
        <v>0</v>
      </c>
    </row>
    <row r="602" spans="1:14" x14ac:dyDescent="0.25">
      <c r="A602" s="237"/>
      <c r="B602" s="238"/>
      <c r="C602" s="239"/>
      <c r="D602" s="238"/>
      <c r="E602" s="238"/>
      <c r="F602" s="240"/>
      <c r="G602" s="241"/>
      <c r="H602" s="242"/>
      <c r="I602" s="519"/>
      <c r="J602" s="544"/>
      <c r="K602" s="528"/>
      <c r="L602" s="533"/>
      <c r="M602" s="540"/>
      <c r="N602" s="523">
        <f t="shared" si="135"/>
        <v>0</v>
      </c>
    </row>
    <row r="603" spans="1:14" x14ac:dyDescent="0.25">
      <c r="A603" s="237"/>
      <c r="B603" s="238"/>
      <c r="C603" s="239"/>
      <c r="D603" s="238"/>
      <c r="E603" s="238"/>
      <c r="F603" s="240"/>
      <c r="G603" s="241"/>
      <c r="H603" s="242"/>
      <c r="I603" s="519"/>
      <c r="J603" s="544"/>
      <c r="K603" s="528"/>
      <c r="L603" s="533"/>
      <c r="M603" s="540"/>
      <c r="N603" s="523">
        <f t="shared" si="135"/>
        <v>0</v>
      </c>
    </row>
    <row r="604" spans="1:14" x14ac:dyDescent="0.25">
      <c r="A604" s="237"/>
      <c r="B604" s="238"/>
      <c r="C604" s="239"/>
      <c r="D604" s="238"/>
      <c r="E604" s="238"/>
      <c r="F604" s="240"/>
      <c r="G604" s="241"/>
      <c r="H604" s="242"/>
      <c r="I604" s="519"/>
      <c r="J604" s="544"/>
      <c r="K604" s="528"/>
      <c r="L604" s="533"/>
      <c r="M604" s="540"/>
      <c r="N604" s="523">
        <f t="shared" si="135"/>
        <v>0</v>
      </c>
    </row>
    <row r="605" spans="1:14" x14ac:dyDescent="0.25">
      <c r="A605" s="237"/>
      <c r="B605" s="238"/>
      <c r="C605" s="239"/>
      <c r="D605" s="238"/>
      <c r="E605" s="238"/>
      <c r="F605" s="240"/>
      <c r="G605" s="241"/>
      <c r="H605" s="242"/>
      <c r="I605" s="519"/>
      <c r="J605" s="544"/>
      <c r="K605" s="528"/>
      <c r="L605" s="533"/>
      <c r="M605" s="540"/>
      <c r="N605" s="523">
        <f t="shared" ref="N605:N607" si="136">SUM(J605:M605)</f>
        <v>0</v>
      </c>
    </row>
    <row r="606" spans="1:14" x14ac:dyDescent="0.25">
      <c r="A606" s="237"/>
      <c r="B606" s="238"/>
      <c r="C606" s="239"/>
      <c r="D606" s="238"/>
      <c r="E606" s="238"/>
      <c r="F606" s="240"/>
      <c r="G606" s="241"/>
      <c r="H606" s="242"/>
      <c r="I606" s="519"/>
      <c r="J606" s="544"/>
      <c r="K606" s="528"/>
      <c r="L606" s="533"/>
      <c r="M606" s="540"/>
      <c r="N606" s="523">
        <f t="shared" si="136"/>
        <v>0</v>
      </c>
    </row>
    <row r="607" spans="1:14" ht="15.75" thickBot="1" x14ac:dyDescent="0.3">
      <c r="A607" s="243"/>
      <c r="B607" s="244"/>
      <c r="C607" s="245"/>
      <c r="D607" s="244"/>
      <c r="E607" s="244"/>
      <c r="F607" s="246"/>
      <c r="G607" s="247"/>
      <c r="H607" s="248"/>
      <c r="I607" s="520"/>
      <c r="J607" s="545"/>
      <c r="K607" s="529"/>
      <c r="L607" s="534"/>
      <c r="M607" s="541"/>
      <c r="N607" s="537">
        <f t="shared" si="136"/>
        <v>0</v>
      </c>
    </row>
    <row r="608" spans="1:14" ht="15.75" thickBot="1" x14ac:dyDescent="0.3">
      <c r="A608" s="646" t="s">
        <v>4</v>
      </c>
      <c r="B608" s="647"/>
      <c r="C608" s="647"/>
      <c r="D608" s="647"/>
      <c r="E608" s="647"/>
      <c r="F608" s="647"/>
      <c r="G608" s="647"/>
      <c r="H608" s="647"/>
      <c r="I608" s="521">
        <f>SUM(I598:I607)</f>
        <v>0</v>
      </c>
      <c r="J608" s="546">
        <f t="shared" ref="J608:N608" si="137">SUM(J598:J607)</f>
        <v>0</v>
      </c>
      <c r="K608" s="530">
        <f t="shared" si="137"/>
        <v>0</v>
      </c>
      <c r="L608" s="535">
        <f t="shared" si="137"/>
        <v>0</v>
      </c>
      <c r="M608" s="525">
        <f t="shared" si="137"/>
        <v>0</v>
      </c>
      <c r="N608" s="538">
        <f t="shared" si="137"/>
        <v>0</v>
      </c>
    </row>
    <row r="609" spans="1:14" ht="15.75" customHeight="1" thickBot="1" x14ac:dyDescent="0.3">
      <c r="A609" s="633" t="s">
        <v>459</v>
      </c>
      <c r="B609" s="634"/>
      <c r="C609" s="634"/>
      <c r="D609" s="634"/>
      <c r="E609" s="634"/>
      <c r="F609" s="634"/>
      <c r="G609" s="634"/>
      <c r="H609" s="634"/>
      <c r="I609" s="634"/>
      <c r="J609" s="634"/>
      <c r="K609" s="634"/>
      <c r="L609" s="634"/>
      <c r="M609" s="634"/>
      <c r="N609" s="635"/>
    </row>
    <row r="610" spans="1:14" ht="26.25" thickBot="1" x14ac:dyDescent="0.3">
      <c r="A610" s="427" t="s">
        <v>418</v>
      </c>
      <c r="B610" s="415" t="s">
        <v>419</v>
      </c>
      <c r="C610" s="427" t="s">
        <v>420</v>
      </c>
      <c r="D610" s="415" t="s">
        <v>36</v>
      </c>
      <c r="E610" s="230" t="s">
        <v>533</v>
      </c>
      <c r="F610" s="229" t="s">
        <v>0</v>
      </c>
      <c r="G610" s="229" t="s">
        <v>2</v>
      </c>
      <c r="H610" s="229" t="s">
        <v>37</v>
      </c>
      <c r="I610" s="517" t="s">
        <v>5</v>
      </c>
      <c r="J610" s="542" t="s">
        <v>517</v>
      </c>
      <c r="K610" s="526" t="s">
        <v>518</v>
      </c>
      <c r="L610" s="531" t="s">
        <v>519</v>
      </c>
      <c r="M610" s="524" t="s">
        <v>520</v>
      </c>
      <c r="N610" s="536" t="s">
        <v>608</v>
      </c>
    </row>
    <row r="611" spans="1:14" x14ac:dyDescent="0.25">
      <c r="A611" s="231"/>
      <c r="B611" s="232"/>
      <c r="C611" s="233"/>
      <c r="D611" s="232"/>
      <c r="E611" s="232"/>
      <c r="F611" s="234"/>
      <c r="G611" s="235"/>
      <c r="H611" s="236"/>
      <c r="I611" s="518"/>
      <c r="J611" s="543"/>
      <c r="K611" s="527"/>
      <c r="L611" s="532"/>
      <c r="M611" s="539"/>
      <c r="N611" s="522">
        <f t="shared" ref="N611:N617" si="138">SUM(J611:M611)</f>
        <v>0</v>
      </c>
    </row>
    <row r="612" spans="1:14" x14ac:dyDescent="0.25">
      <c r="A612" s="237"/>
      <c r="B612" s="238"/>
      <c r="C612" s="239"/>
      <c r="D612" s="238"/>
      <c r="E612" s="238"/>
      <c r="F612" s="240"/>
      <c r="G612" s="241"/>
      <c r="H612" s="242"/>
      <c r="I612" s="519"/>
      <c r="J612" s="544"/>
      <c r="K612" s="528"/>
      <c r="L612" s="533"/>
      <c r="M612" s="540"/>
      <c r="N612" s="523">
        <f t="shared" si="138"/>
        <v>0</v>
      </c>
    </row>
    <row r="613" spans="1:14" x14ac:dyDescent="0.25">
      <c r="A613" s="237"/>
      <c r="B613" s="238"/>
      <c r="C613" s="239"/>
      <c r="D613" s="238"/>
      <c r="E613" s="238"/>
      <c r="F613" s="240"/>
      <c r="G613" s="241"/>
      <c r="H613" s="242"/>
      <c r="I613" s="519"/>
      <c r="J613" s="544"/>
      <c r="K613" s="528"/>
      <c r="L613" s="533"/>
      <c r="M613" s="540"/>
      <c r="N613" s="523">
        <f t="shared" si="138"/>
        <v>0</v>
      </c>
    </row>
    <row r="614" spans="1:14" x14ac:dyDescent="0.25">
      <c r="A614" s="237"/>
      <c r="B614" s="238"/>
      <c r="C614" s="239"/>
      <c r="D614" s="238"/>
      <c r="E614" s="238"/>
      <c r="F614" s="240"/>
      <c r="G614" s="241"/>
      <c r="H614" s="242"/>
      <c r="I614" s="519"/>
      <c r="J614" s="544"/>
      <c r="K614" s="528"/>
      <c r="L614" s="533"/>
      <c r="M614" s="540"/>
      <c r="N614" s="523">
        <f t="shared" si="138"/>
        <v>0</v>
      </c>
    </row>
    <row r="615" spans="1:14" x14ac:dyDescent="0.25">
      <c r="A615" s="237"/>
      <c r="B615" s="238"/>
      <c r="C615" s="239"/>
      <c r="D615" s="238"/>
      <c r="E615" s="238"/>
      <c r="F615" s="240"/>
      <c r="G615" s="241"/>
      <c r="H615" s="242"/>
      <c r="I615" s="519"/>
      <c r="J615" s="544"/>
      <c r="K615" s="528"/>
      <c r="L615" s="533"/>
      <c r="M615" s="540"/>
      <c r="N615" s="523">
        <f t="shared" si="138"/>
        <v>0</v>
      </c>
    </row>
    <row r="616" spans="1:14" x14ac:dyDescent="0.25">
      <c r="A616" s="237"/>
      <c r="B616" s="238"/>
      <c r="C616" s="239"/>
      <c r="D616" s="238"/>
      <c r="E616" s="238"/>
      <c r="F616" s="240"/>
      <c r="G616" s="241"/>
      <c r="H616" s="242"/>
      <c r="I616" s="519"/>
      <c r="J616" s="544"/>
      <c r="K616" s="528"/>
      <c r="L616" s="533"/>
      <c r="M616" s="540"/>
      <c r="N616" s="523">
        <f t="shared" si="138"/>
        <v>0</v>
      </c>
    </row>
    <row r="617" spans="1:14" x14ac:dyDescent="0.25">
      <c r="A617" s="237"/>
      <c r="B617" s="238"/>
      <c r="C617" s="239"/>
      <c r="D617" s="238"/>
      <c r="E617" s="238"/>
      <c r="F617" s="240"/>
      <c r="G617" s="241"/>
      <c r="H617" s="242"/>
      <c r="I617" s="519"/>
      <c r="J617" s="544"/>
      <c r="K617" s="528"/>
      <c r="L617" s="533"/>
      <c r="M617" s="540"/>
      <c r="N617" s="523">
        <f t="shared" si="138"/>
        <v>0</v>
      </c>
    </row>
    <row r="618" spans="1:14" x14ac:dyDescent="0.25">
      <c r="A618" s="237"/>
      <c r="B618" s="238"/>
      <c r="C618" s="239"/>
      <c r="D618" s="238"/>
      <c r="E618" s="238"/>
      <c r="F618" s="240"/>
      <c r="G618" s="241"/>
      <c r="H618" s="242"/>
      <c r="I618" s="519"/>
      <c r="J618" s="544"/>
      <c r="K618" s="528"/>
      <c r="L618" s="533"/>
      <c r="M618" s="540"/>
      <c r="N618" s="523">
        <f t="shared" ref="N618:N620" si="139">SUM(J618:M618)</f>
        <v>0</v>
      </c>
    </row>
    <row r="619" spans="1:14" x14ac:dyDescent="0.25">
      <c r="A619" s="237"/>
      <c r="B619" s="238"/>
      <c r="C619" s="239"/>
      <c r="D619" s="238"/>
      <c r="E619" s="238"/>
      <c r="F619" s="240"/>
      <c r="G619" s="241"/>
      <c r="H619" s="242"/>
      <c r="I619" s="519"/>
      <c r="J619" s="544"/>
      <c r="K619" s="528"/>
      <c r="L619" s="533"/>
      <c r="M619" s="540"/>
      <c r="N619" s="523">
        <f t="shared" si="139"/>
        <v>0</v>
      </c>
    </row>
    <row r="620" spans="1:14" ht="15.75" thickBot="1" x14ac:dyDescent="0.3">
      <c r="A620" s="243"/>
      <c r="B620" s="244"/>
      <c r="C620" s="245"/>
      <c r="D620" s="244"/>
      <c r="E620" s="244"/>
      <c r="F620" s="246"/>
      <c r="G620" s="247"/>
      <c r="H620" s="248"/>
      <c r="I620" s="520"/>
      <c r="J620" s="545"/>
      <c r="K620" s="529"/>
      <c r="L620" s="534"/>
      <c r="M620" s="541"/>
      <c r="N620" s="537">
        <f t="shared" si="139"/>
        <v>0</v>
      </c>
    </row>
    <row r="621" spans="1:14" ht="15.75" thickBot="1" x14ac:dyDescent="0.3">
      <c r="A621" s="646" t="s">
        <v>4</v>
      </c>
      <c r="B621" s="647"/>
      <c r="C621" s="647"/>
      <c r="D621" s="647"/>
      <c r="E621" s="647"/>
      <c r="F621" s="647"/>
      <c r="G621" s="647"/>
      <c r="H621" s="647"/>
      <c r="I621" s="521">
        <f>SUM(I611:I620)</f>
        <v>0</v>
      </c>
      <c r="J621" s="546">
        <f t="shared" ref="J621:N621" si="140">SUM(J611:J620)</f>
        <v>0</v>
      </c>
      <c r="K621" s="530">
        <f t="shared" si="140"/>
        <v>0</v>
      </c>
      <c r="L621" s="535">
        <f t="shared" si="140"/>
        <v>0</v>
      </c>
      <c r="M621" s="525">
        <f t="shared" si="140"/>
        <v>0</v>
      </c>
      <c r="N621" s="538">
        <f t="shared" si="140"/>
        <v>0</v>
      </c>
    </row>
    <row r="622" spans="1:14" ht="15.75" customHeight="1" thickBot="1" x14ac:dyDescent="0.3">
      <c r="A622" s="633" t="s">
        <v>460</v>
      </c>
      <c r="B622" s="634"/>
      <c r="C622" s="634"/>
      <c r="D622" s="634"/>
      <c r="E622" s="634"/>
      <c r="F622" s="634"/>
      <c r="G622" s="634"/>
      <c r="H622" s="634"/>
      <c r="I622" s="634"/>
      <c r="J622" s="634"/>
      <c r="K622" s="634"/>
      <c r="L622" s="634"/>
      <c r="M622" s="634"/>
      <c r="N622" s="635"/>
    </row>
    <row r="623" spans="1:14" ht="26.25" thickBot="1" x14ac:dyDescent="0.3">
      <c r="A623" s="427" t="s">
        <v>418</v>
      </c>
      <c r="B623" s="415" t="s">
        <v>419</v>
      </c>
      <c r="C623" s="427" t="s">
        <v>420</v>
      </c>
      <c r="D623" s="415" t="s">
        <v>36</v>
      </c>
      <c r="E623" s="230" t="s">
        <v>533</v>
      </c>
      <c r="F623" s="229" t="s">
        <v>0</v>
      </c>
      <c r="G623" s="229" t="s">
        <v>2</v>
      </c>
      <c r="H623" s="229" t="s">
        <v>37</v>
      </c>
      <c r="I623" s="517" t="s">
        <v>5</v>
      </c>
      <c r="J623" s="542" t="s">
        <v>517</v>
      </c>
      <c r="K623" s="526" t="s">
        <v>518</v>
      </c>
      <c r="L623" s="531" t="s">
        <v>519</v>
      </c>
      <c r="M623" s="524" t="s">
        <v>520</v>
      </c>
      <c r="N623" s="536" t="s">
        <v>608</v>
      </c>
    </row>
    <row r="624" spans="1:14" x14ac:dyDescent="0.25">
      <c r="A624" s="231"/>
      <c r="B624" s="232"/>
      <c r="C624" s="233"/>
      <c r="D624" s="232"/>
      <c r="E624" s="232"/>
      <c r="F624" s="234"/>
      <c r="G624" s="235"/>
      <c r="H624" s="236"/>
      <c r="I624" s="518"/>
      <c r="J624" s="543"/>
      <c r="K624" s="527"/>
      <c r="L624" s="532"/>
      <c r="M624" s="539"/>
      <c r="N624" s="522">
        <f t="shared" ref="N624:N630" si="141">SUM(J624:M624)</f>
        <v>0</v>
      </c>
    </row>
    <row r="625" spans="1:14" x14ac:dyDescent="0.25">
      <c r="A625" s="237"/>
      <c r="B625" s="238"/>
      <c r="C625" s="239"/>
      <c r="D625" s="238"/>
      <c r="E625" s="238"/>
      <c r="F625" s="240"/>
      <c r="G625" s="241"/>
      <c r="H625" s="242"/>
      <c r="I625" s="519"/>
      <c r="J625" s="544"/>
      <c r="K625" s="528"/>
      <c r="L625" s="533"/>
      <c r="M625" s="540"/>
      <c r="N625" s="523">
        <f t="shared" si="141"/>
        <v>0</v>
      </c>
    </row>
    <row r="626" spans="1:14" x14ac:dyDescent="0.25">
      <c r="A626" s="237"/>
      <c r="B626" s="238"/>
      <c r="C626" s="239"/>
      <c r="D626" s="238"/>
      <c r="E626" s="238"/>
      <c r="F626" s="240"/>
      <c r="G626" s="241"/>
      <c r="H626" s="242"/>
      <c r="I626" s="519"/>
      <c r="J626" s="544"/>
      <c r="K626" s="528"/>
      <c r="L626" s="533"/>
      <c r="M626" s="540"/>
      <c r="N626" s="523">
        <f t="shared" si="141"/>
        <v>0</v>
      </c>
    </row>
    <row r="627" spans="1:14" x14ac:dyDescent="0.25">
      <c r="A627" s="237"/>
      <c r="B627" s="238"/>
      <c r="C627" s="239"/>
      <c r="D627" s="238"/>
      <c r="E627" s="238"/>
      <c r="F627" s="240"/>
      <c r="G627" s="241"/>
      <c r="H627" s="242"/>
      <c r="I627" s="519"/>
      <c r="J627" s="544"/>
      <c r="K627" s="528"/>
      <c r="L627" s="533"/>
      <c r="M627" s="540"/>
      <c r="N627" s="523">
        <f t="shared" si="141"/>
        <v>0</v>
      </c>
    </row>
    <row r="628" spans="1:14" x14ac:dyDescent="0.25">
      <c r="A628" s="237"/>
      <c r="B628" s="238"/>
      <c r="C628" s="239"/>
      <c r="D628" s="238"/>
      <c r="E628" s="238"/>
      <c r="F628" s="240"/>
      <c r="G628" s="241"/>
      <c r="H628" s="242"/>
      <c r="I628" s="519"/>
      <c r="J628" s="544"/>
      <c r="K628" s="528"/>
      <c r="L628" s="533"/>
      <c r="M628" s="540"/>
      <c r="N628" s="523">
        <f t="shared" si="141"/>
        <v>0</v>
      </c>
    </row>
    <row r="629" spans="1:14" x14ac:dyDescent="0.25">
      <c r="A629" s="237"/>
      <c r="B629" s="238"/>
      <c r="C629" s="239"/>
      <c r="D629" s="238"/>
      <c r="E629" s="238"/>
      <c r="F629" s="240"/>
      <c r="G629" s="241"/>
      <c r="H629" s="242"/>
      <c r="I629" s="519"/>
      <c r="J629" s="544"/>
      <c r="K629" s="528"/>
      <c r="L629" s="533"/>
      <c r="M629" s="540"/>
      <c r="N629" s="523">
        <f t="shared" si="141"/>
        <v>0</v>
      </c>
    </row>
    <row r="630" spans="1:14" x14ac:dyDescent="0.25">
      <c r="A630" s="237"/>
      <c r="B630" s="238"/>
      <c r="C630" s="239"/>
      <c r="D630" s="238"/>
      <c r="E630" s="238"/>
      <c r="F630" s="240"/>
      <c r="G630" s="241"/>
      <c r="H630" s="242"/>
      <c r="I630" s="519"/>
      <c r="J630" s="544"/>
      <c r="K630" s="528"/>
      <c r="L630" s="533"/>
      <c r="M630" s="540"/>
      <c r="N630" s="523">
        <f t="shared" si="141"/>
        <v>0</v>
      </c>
    </row>
    <row r="631" spans="1:14" x14ac:dyDescent="0.25">
      <c r="A631" s="237"/>
      <c r="B631" s="238"/>
      <c r="C631" s="239"/>
      <c r="D631" s="238"/>
      <c r="E631" s="238"/>
      <c r="F631" s="240"/>
      <c r="G631" s="241"/>
      <c r="H631" s="242"/>
      <c r="I631" s="519"/>
      <c r="J631" s="544"/>
      <c r="K631" s="528"/>
      <c r="L631" s="533"/>
      <c r="M631" s="540"/>
      <c r="N631" s="523">
        <f t="shared" ref="N631:N633" si="142">SUM(J631:M631)</f>
        <v>0</v>
      </c>
    </row>
    <row r="632" spans="1:14" x14ac:dyDescent="0.25">
      <c r="A632" s="237"/>
      <c r="B632" s="238"/>
      <c r="C632" s="239"/>
      <c r="D632" s="238"/>
      <c r="E632" s="238"/>
      <c r="F632" s="240"/>
      <c r="G632" s="241"/>
      <c r="H632" s="242"/>
      <c r="I632" s="519"/>
      <c r="J632" s="544"/>
      <c r="K632" s="528"/>
      <c r="L632" s="533"/>
      <c r="M632" s="540"/>
      <c r="N632" s="523">
        <f t="shared" si="142"/>
        <v>0</v>
      </c>
    </row>
    <row r="633" spans="1:14" ht="15.75" thickBot="1" x14ac:dyDescent="0.3">
      <c r="A633" s="243"/>
      <c r="B633" s="244"/>
      <c r="C633" s="245"/>
      <c r="D633" s="244"/>
      <c r="E633" s="244"/>
      <c r="F633" s="246"/>
      <c r="G633" s="247"/>
      <c r="H633" s="248"/>
      <c r="I633" s="520"/>
      <c r="J633" s="545"/>
      <c r="K633" s="529"/>
      <c r="L633" s="534"/>
      <c r="M633" s="541"/>
      <c r="N633" s="537">
        <f t="shared" si="142"/>
        <v>0</v>
      </c>
    </row>
    <row r="634" spans="1:14" ht="15.75" thickBot="1" x14ac:dyDescent="0.3">
      <c r="A634" s="646" t="s">
        <v>4</v>
      </c>
      <c r="B634" s="647"/>
      <c r="C634" s="647"/>
      <c r="D634" s="647"/>
      <c r="E634" s="647"/>
      <c r="F634" s="647"/>
      <c r="G634" s="647"/>
      <c r="H634" s="647"/>
      <c r="I634" s="521">
        <f>SUM(I624:I633)</f>
        <v>0</v>
      </c>
      <c r="J634" s="546">
        <f t="shared" ref="J634:N634" si="143">SUM(J624:J633)</f>
        <v>0</v>
      </c>
      <c r="K634" s="530">
        <f t="shared" si="143"/>
        <v>0</v>
      </c>
      <c r="L634" s="535">
        <f t="shared" si="143"/>
        <v>0</v>
      </c>
      <c r="M634" s="525">
        <f t="shared" si="143"/>
        <v>0</v>
      </c>
      <c r="N634" s="538">
        <f t="shared" si="143"/>
        <v>0</v>
      </c>
    </row>
    <row r="635" spans="1:14" ht="15.75" customHeight="1" thickBot="1" x14ac:dyDescent="0.3">
      <c r="A635" s="633" t="s">
        <v>461</v>
      </c>
      <c r="B635" s="634"/>
      <c r="C635" s="634"/>
      <c r="D635" s="634"/>
      <c r="E635" s="634"/>
      <c r="F635" s="634"/>
      <c r="G635" s="634"/>
      <c r="H635" s="634"/>
      <c r="I635" s="634"/>
      <c r="J635" s="634"/>
      <c r="K635" s="634"/>
      <c r="L635" s="634"/>
      <c r="M635" s="634"/>
      <c r="N635" s="635"/>
    </row>
    <row r="636" spans="1:14" ht="26.25" thickBot="1" x14ac:dyDescent="0.3">
      <c r="A636" s="427" t="s">
        <v>528</v>
      </c>
      <c r="B636" s="415" t="s">
        <v>534</v>
      </c>
      <c r="C636" s="427" t="s">
        <v>420</v>
      </c>
      <c r="D636" s="415" t="s">
        <v>36</v>
      </c>
      <c r="E636" s="230" t="s">
        <v>533</v>
      </c>
      <c r="F636" s="229" t="s">
        <v>0</v>
      </c>
      <c r="G636" s="229" t="s">
        <v>2</v>
      </c>
      <c r="H636" s="229" t="s">
        <v>37</v>
      </c>
      <c r="I636" s="517" t="s">
        <v>5</v>
      </c>
      <c r="J636" s="542" t="s">
        <v>517</v>
      </c>
      <c r="K636" s="526" t="s">
        <v>518</v>
      </c>
      <c r="L636" s="531" t="s">
        <v>519</v>
      </c>
      <c r="M636" s="524" t="s">
        <v>520</v>
      </c>
      <c r="N636" s="536" t="s">
        <v>608</v>
      </c>
    </row>
    <row r="637" spans="1:14" x14ac:dyDescent="0.25">
      <c r="A637" s="231"/>
      <c r="B637" s="232"/>
      <c r="C637" s="233"/>
      <c r="D637" s="232"/>
      <c r="E637" s="232"/>
      <c r="F637" s="234"/>
      <c r="G637" s="235"/>
      <c r="H637" s="236"/>
      <c r="I637" s="518"/>
      <c r="J637" s="543"/>
      <c r="K637" s="527"/>
      <c r="L637" s="532"/>
      <c r="M637" s="539"/>
      <c r="N637" s="522">
        <f t="shared" ref="N637:N643" si="144">SUM(J637:M637)</f>
        <v>0</v>
      </c>
    </row>
    <row r="638" spans="1:14" x14ac:dyDescent="0.25">
      <c r="A638" s="237"/>
      <c r="B638" s="238"/>
      <c r="C638" s="239"/>
      <c r="D638" s="238"/>
      <c r="E638" s="238"/>
      <c r="F638" s="240"/>
      <c r="G638" s="241"/>
      <c r="H638" s="242"/>
      <c r="I638" s="519"/>
      <c r="J638" s="544"/>
      <c r="K638" s="528"/>
      <c r="L638" s="533"/>
      <c r="M638" s="540"/>
      <c r="N638" s="523">
        <f t="shared" si="144"/>
        <v>0</v>
      </c>
    </row>
    <row r="639" spans="1:14" x14ac:dyDescent="0.25">
      <c r="A639" s="237"/>
      <c r="B639" s="238"/>
      <c r="C639" s="239"/>
      <c r="D639" s="238"/>
      <c r="E639" s="238"/>
      <c r="F639" s="240"/>
      <c r="G639" s="241"/>
      <c r="H639" s="242"/>
      <c r="I639" s="519"/>
      <c r="J639" s="544"/>
      <c r="K639" s="528"/>
      <c r="L639" s="533"/>
      <c r="M639" s="540"/>
      <c r="N639" s="523">
        <f t="shared" si="144"/>
        <v>0</v>
      </c>
    </row>
    <row r="640" spans="1:14" x14ac:dyDescent="0.25">
      <c r="A640" s="237"/>
      <c r="B640" s="238"/>
      <c r="C640" s="239"/>
      <c r="D640" s="238"/>
      <c r="E640" s="238"/>
      <c r="F640" s="240"/>
      <c r="G640" s="241"/>
      <c r="H640" s="242"/>
      <c r="I640" s="519"/>
      <c r="J640" s="544"/>
      <c r="K640" s="528"/>
      <c r="L640" s="533"/>
      <c r="M640" s="540"/>
      <c r="N640" s="523">
        <f t="shared" si="144"/>
        <v>0</v>
      </c>
    </row>
    <row r="641" spans="1:14" x14ac:dyDescent="0.25">
      <c r="A641" s="237"/>
      <c r="B641" s="238"/>
      <c r="C641" s="239"/>
      <c r="D641" s="238"/>
      <c r="E641" s="238"/>
      <c r="F641" s="240"/>
      <c r="G641" s="241"/>
      <c r="H641" s="242"/>
      <c r="I641" s="519"/>
      <c r="J641" s="544"/>
      <c r="K641" s="528"/>
      <c r="L641" s="533"/>
      <c r="M641" s="540"/>
      <c r="N641" s="523">
        <f t="shared" si="144"/>
        <v>0</v>
      </c>
    </row>
    <row r="642" spans="1:14" x14ac:dyDescent="0.25">
      <c r="A642" s="237"/>
      <c r="B642" s="238"/>
      <c r="C642" s="239"/>
      <c r="D642" s="238"/>
      <c r="E642" s="238"/>
      <c r="F642" s="240"/>
      <c r="G642" s="241"/>
      <c r="H642" s="242"/>
      <c r="I642" s="519"/>
      <c r="J642" s="544"/>
      <c r="K642" s="528"/>
      <c r="L642" s="533"/>
      <c r="M642" s="540"/>
      <c r="N642" s="523">
        <f t="shared" si="144"/>
        <v>0</v>
      </c>
    </row>
    <row r="643" spans="1:14" x14ac:dyDescent="0.25">
      <c r="A643" s="237"/>
      <c r="B643" s="238"/>
      <c r="C643" s="239"/>
      <c r="D643" s="238"/>
      <c r="E643" s="238"/>
      <c r="F643" s="240"/>
      <c r="G643" s="241"/>
      <c r="H643" s="242"/>
      <c r="I643" s="519"/>
      <c r="J643" s="544"/>
      <c r="K643" s="528"/>
      <c r="L643" s="533"/>
      <c r="M643" s="540"/>
      <c r="N643" s="523">
        <f t="shared" si="144"/>
        <v>0</v>
      </c>
    </row>
    <row r="644" spans="1:14" x14ac:dyDescent="0.25">
      <c r="A644" s="237"/>
      <c r="B644" s="238"/>
      <c r="C644" s="239"/>
      <c r="D644" s="238"/>
      <c r="E644" s="238"/>
      <c r="F644" s="240"/>
      <c r="G644" s="241"/>
      <c r="H644" s="242"/>
      <c r="I644" s="519"/>
      <c r="J644" s="544"/>
      <c r="K644" s="528"/>
      <c r="L644" s="533"/>
      <c r="M644" s="540"/>
      <c r="N644" s="523">
        <f t="shared" ref="N644:N646" si="145">SUM(J644:M644)</f>
        <v>0</v>
      </c>
    </row>
    <row r="645" spans="1:14" x14ac:dyDescent="0.25">
      <c r="A645" s="237"/>
      <c r="B645" s="238"/>
      <c r="C645" s="239"/>
      <c r="D645" s="238"/>
      <c r="E645" s="238"/>
      <c r="F645" s="240"/>
      <c r="G645" s="241"/>
      <c r="H645" s="242"/>
      <c r="I645" s="519"/>
      <c r="J645" s="544"/>
      <c r="K645" s="528"/>
      <c r="L645" s="533"/>
      <c r="M645" s="540"/>
      <c r="N645" s="523">
        <f t="shared" si="145"/>
        <v>0</v>
      </c>
    </row>
    <row r="646" spans="1:14" ht="15.75" thickBot="1" x14ac:dyDescent="0.3">
      <c r="A646" s="243"/>
      <c r="B646" s="244"/>
      <c r="C646" s="245"/>
      <c r="D646" s="244"/>
      <c r="E646" s="244"/>
      <c r="F646" s="246"/>
      <c r="G646" s="247"/>
      <c r="H646" s="248"/>
      <c r="I646" s="520"/>
      <c r="J646" s="545"/>
      <c r="K646" s="529"/>
      <c r="L646" s="534"/>
      <c r="M646" s="541"/>
      <c r="N646" s="537">
        <f t="shared" si="145"/>
        <v>0</v>
      </c>
    </row>
    <row r="647" spans="1:14" ht="15.75" thickBot="1" x14ac:dyDescent="0.3">
      <c r="A647" s="646" t="s">
        <v>4</v>
      </c>
      <c r="B647" s="647"/>
      <c r="C647" s="647"/>
      <c r="D647" s="647"/>
      <c r="E647" s="647"/>
      <c r="F647" s="647"/>
      <c r="G647" s="647"/>
      <c r="H647" s="647"/>
      <c r="I647" s="521">
        <f>SUM(I637:I646)</f>
        <v>0</v>
      </c>
      <c r="J647" s="546">
        <f t="shared" ref="J647:N647" si="146">SUM(J637:J646)</f>
        <v>0</v>
      </c>
      <c r="K647" s="530">
        <f t="shared" si="146"/>
        <v>0</v>
      </c>
      <c r="L647" s="535">
        <f t="shared" si="146"/>
        <v>0</v>
      </c>
      <c r="M647" s="525">
        <f t="shared" si="146"/>
        <v>0</v>
      </c>
      <c r="N647" s="538">
        <f t="shared" si="146"/>
        <v>0</v>
      </c>
    </row>
    <row r="648" spans="1:14" ht="15.75" customHeight="1" thickBot="1" x14ac:dyDescent="0.3">
      <c r="A648" s="633" t="s">
        <v>462</v>
      </c>
      <c r="B648" s="634"/>
      <c r="C648" s="634"/>
      <c r="D648" s="634"/>
      <c r="E648" s="634"/>
      <c r="F648" s="634"/>
      <c r="G648" s="634"/>
      <c r="H648" s="634"/>
      <c r="I648" s="634"/>
      <c r="J648" s="634"/>
      <c r="K648" s="634"/>
      <c r="L648" s="634"/>
      <c r="M648" s="634"/>
      <c r="N648" s="635"/>
    </row>
    <row r="649" spans="1:14" ht="26.25" thickBot="1" x14ac:dyDescent="0.3">
      <c r="A649" s="427" t="s">
        <v>418</v>
      </c>
      <c r="B649" s="415" t="s">
        <v>419</v>
      </c>
      <c r="C649" s="427" t="s">
        <v>420</v>
      </c>
      <c r="D649" s="415" t="s">
        <v>36</v>
      </c>
      <c r="E649" s="230" t="s">
        <v>533</v>
      </c>
      <c r="F649" s="229" t="s">
        <v>0</v>
      </c>
      <c r="G649" s="229" t="s">
        <v>2</v>
      </c>
      <c r="H649" s="229" t="s">
        <v>37</v>
      </c>
      <c r="I649" s="517" t="s">
        <v>5</v>
      </c>
      <c r="J649" s="542" t="s">
        <v>517</v>
      </c>
      <c r="K649" s="526" t="s">
        <v>518</v>
      </c>
      <c r="L649" s="531" t="s">
        <v>519</v>
      </c>
      <c r="M649" s="524" t="s">
        <v>520</v>
      </c>
      <c r="N649" s="536" t="s">
        <v>608</v>
      </c>
    </row>
    <row r="650" spans="1:14" x14ac:dyDescent="0.25">
      <c r="A650" s="231"/>
      <c r="B650" s="232"/>
      <c r="C650" s="233"/>
      <c r="D650" s="232"/>
      <c r="E650" s="232"/>
      <c r="F650" s="234"/>
      <c r="G650" s="235"/>
      <c r="H650" s="236"/>
      <c r="I650" s="518"/>
      <c r="J650" s="543"/>
      <c r="K650" s="527"/>
      <c r="L650" s="532"/>
      <c r="M650" s="539"/>
      <c r="N650" s="522">
        <f t="shared" ref="N650:N656" si="147">SUM(J650:M650)</f>
        <v>0</v>
      </c>
    </row>
    <row r="651" spans="1:14" x14ac:dyDescent="0.25">
      <c r="A651" s="237"/>
      <c r="B651" s="238"/>
      <c r="C651" s="239"/>
      <c r="D651" s="238"/>
      <c r="E651" s="238"/>
      <c r="F651" s="240"/>
      <c r="G651" s="241"/>
      <c r="H651" s="242"/>
      <c r="I651" s="519"/>
      <c r="J651" s="544"/>
      <c r="K651" s="528"/>
      <c r="L651" s="533"/>
      <c r="M651" s="540"/>
      <c r="N651" s="523">
        <f t="shared" si="147"/>
        <v>0</v>
      </c>
    </row>
    <row r="652" spans="1:14" x14ac:dyDescent="0.25">
      <c r="A652" s="237"/>
      <c r="B652" s="238"/>
      <c r="C652" s="239"/>
      <c r="D652" s="238"/>
      <c r="E652" s="238"/>
      <c r="F652" s="240"/>
      <c r="G652" s="241"/>
      <c r="H652" s="242"/>
      <c r="I652" s="519"/>
      <c r="J652" s="544"/>
      <c r="K652" s="528"/>
      <c r="L652" s="533"/>
      <c r="M652" s="540"/>
      <c r="N652" s="523">
        <f t="shared" si="147"/>
        <v>0</v>
      </c>
    </row>
    <row r="653" spans="1:14" x14ac:dyDescent="0.25">
      <c r="A653" s="237"/>
      <c r="B653" s="238"/>
      <c r="C653" s="239"/>
      <c r="D653" s="238"/>
      <c r="E653" s="238"/>
      <c r="F653" s="240"/>
      <c r="G653" s="241"/>
      <c r="H653" s="242"/>
      <c r="I653" s="519"/>
      <c r="J653" s="544"/>
      <c r="K653" s="528"/>
      <c r="L653" s="533"/>
      <c r="M653" s="540"/>
      <c r="N653" s="523">
        <f t="shared" si="147"/>
        <v>0</v>
      </c>
    </row>
    <row r="654" spans="1:14" x14ac:dyDescent="0.25">
      <c r="A654" s="237"/>
      <c r="B654" s="238"/>
      <c r="C654" s="239"/>
      <c r="D654" s="238"/>
      <c r="E654" s="238"/>
      <c r="F654" s="240"/>
      <c r="G654" s="241"/>
      <c r="H654" s="242"/>
      <c r="I654" s="519"/>
      <c r="J654" s="544"/>
      <c r="K654" s="528"/>
      <c r="L654" s="533"/>
      <c r="M654" s="540"/>
      <c r="N654" s="523">
        <f t="shared" si="147"/>
        <v>0</v>
      </c>
    </row>
    <row r="655" spans="1:14" x14ac:dyDescent="0.25">
      <c r="A655" s="237"/>
      <c r="B655" s="238"/>
      <c r="C655" s="239"/>
      <c r="D655" s="238"/>
      <c r="E655" s="238"/>
      <c r="F655" s="240"/>
      <c r="G655" s="241"/>
      <c r="H655" s="242"/>
      <c r="I655" s="519"/>
      <c r="J655" s="544"/>
      <c r="K655" s="528"/>
      <c r="L655" s="533"/>
      <c r="M655" s="540"/>
      <c r="N655" s="523">
        <f t="shared" si="147"/>
        <v>0</v>
      </c>
    </row>
    <row r="656" spans="1:14" x14ac:dyDescent="0.25">
      <c r="A656" s="237"/>
      <c r="B656" s="238"/>
      <c r="C656" s="239"/>
      <c r="D656" s="238"/>
      <c r="E656" s="238"/>
      <c r="F656" s="240"/>
      <c r="G656" s="241"/>
      <c r="H656" s="242"/>
      <c r="I656" s="519"/>
      <c r="J656" s="544"/>
      <c r="K656" s="528"/>
      <c r="L656" s="533"/>
      <c r="M656" s="540"/>
      <c r="N656" s="523">
        <f t="shared" si="147"/>
        <v>0</v>
      </c>
    </row>
    <row r="657" spans="1:14" x14ac:dyDescent="0.25">
      <c r="A657" s="237"/>
      <c r="B657" s="238"/>
      <c r="C657" s="239"/>
      <c r="D657" s="238"/>
      <c r="E657" s="238"/>
      <c r="F657" s="240"/>
      <c r="G657" s="241"/>
      <c r="H657" s="242"/>
      <c r="I657" s="519"/>
      <c r="J657" s="544"/>
      <c r="K657" s="528"/>
      <c r="L657" s="533"/>
      <c r="M657" s="540"/>
      <c r="N657" s="523">
        <f t="shared" ref="N657:N659" si="148">SUM(J657:M657)</f>
        <v>0</v>
      </c>
    </row>
    <row r="658" spans="1:14" x14ac:dyDescent="0.25">
      <c r="A658" s="237"/>
      <c r="B658" s="238"/>
      <c r="C658" s="239"/>
      <c r="D658" s="238"/>
      <c r="E658" s="238"/>
      <c r="F658" s="240"/>
      <c r="G658" s="241"/>
      <c r="H658" s="242"/>
      <c r="I658" s="519"/>
      <c r="J658" s="544"/>
      <c r="K658" s="528"/>
      <c r="L658" s="533"/>
      <c r="M658" s="540"/>
      <c r="N658" s="523">
        <f t="shared" si="148"/>
        <v>0</v>
      </c>
    </row>
    <row r="659" spans="1:14" ht="15.75" thickBot="1" x14ac:dyDescent="0.3">
      <c r="A659" s="243"/>
      <c r="B659" s="244"/>
      <c r="C659" s="245"/>
      <c r="D659" s="244"/>
      <c r="E659" s="244"/>
      <c r="F659" s="246"/>
      <c r="G659" s="247"/>
      <c r="H659" s="248"/>
      <c r="I659" s="520"/>
      <c r="J659" s="545"/>
      <c r="K659" s="529"/>
      <c r="L659" s="534"/>
      <c r="M659" s="541"/>
      <c r="N659" s="537">
        <f t="shared" si="148"/>
        <v>0</v>
      </c>
    </row>
    <row r="660" spans="1:14" ht="15.75" thickBot="1" x14ac:dyDescent="0.3">
      <c r="A660" s="646" t="s">
        <v>4</v>
      </c>
      <c r="B660" s="647"/>
      <c r="C660" s="647"/>
      <c r="D660" s="647"/>
      <c r="E660" s="647"/>
      <c r="F660" s="647"/>
      <c r="G660" s="647"/>
      <c r="H660" s="647"/>
      <c r="I660" s="521">
        <f>SUM(I650:I659)</f>
        <v>0</v>
      </c>
      <c r="J660" s="546">
        <f t="shared" ref="J660:N660" si="149">SUM(J650:J659)</f>
        <v>0</v>
      </c>
      <c r="K660" s="530">
        <f t="shared" si="149"/>
        <v>0</v>
      </c>
      <c r="L660" s="535">
        <f t="shared" si="149"/>
        <v>0</v>
      </c>
      <c r="M660" s="525">
        <f t="shared" si="149"/>
        <v>0</v>
      </c>
      <c r="N660" s="538">
        <f t="shared" si="149"/>
        <v>0</v>
      </c>
    </row>
    <row r="661" spans="1:14" ht="15.75" customHeight="1" thickBot="1" x14ac:dyDescent="0.3">
      <c r="A661" s="633" t="s">
        <v>463</v>
      </c>
      <c r="B661" s="634"/>
      <c r="C661" s="634"/>
      <c r="D661" s="634"/>
      <c r="E661" s="634"/>
      <c r="F661" s="634"/>
      <c r="G661" s="634"/>
      <c r="H661" s="634"/>
      <c r="I661" s="634"/>
      <c r="J661" s="634"/>
      <c r="K661" s="634"/>
      <c r="L661" s="634"/>
      <c r="M661" s="634"/>
      <c r="N661" s="635"/>
    </row>
    <row r="662" spans="1:14" ht="26.25" thickBot="1" x14ac:dyDescent="0.3">
      <c r="A662" s="427" t="s">
        <v>418</v>
      </c>
      <c r="B662" s="415" t="s">
        <v>419</v>
      </c>
      <c r="C662" s="427" t="s">
        <v>420</v>
      </c>
      <c r="D662" s="415" t="s">
        <v>36</v>
      </c>
      <c r="E662" s="230" t="s">
        <v>533</v>
      </c>
      <c r="F662" s="229" t="s">
        <v>0</v>
      </c>
      <c r="G662" s="229" t="s">
        <v>2</v>
      </c>
      <c r="H662" s="229" t="s">
        <v>37</v>
      </c>
      <c r="I662" s="517" t="s">
        <v>5</v>
      </c>
      <c r="J662" s="542" t="s">
        <v>517</v>
      </c>
      <c r="K662" s="526" t="s">
        <v>518</v>
      </c>
      <c r="L662" s="531" t="s">
        <v>519</v>
      </c>
      <c r="M662" s="524" t="s">
        <v>520</v>
      </c>
      <c r="N662" s="536" t="s">
        <v>608</v>
      </c>
    </row>
    <row r="663" spans="1:14" x14ac:dyDescent="0.25">
      <c r="A663" s="231"/>
      <c r="B663" s="232"/>
      <c r="C663" s="233"/>
      <c r="D663" s="232"/>
      <c r="E663" s="232"/>
      <c r="F663" s="234"/>
      <c r="G663" s="235"/>
      <c r="H663" s="236"/>
      <c r="I663" s="518"/>
      <c r="J663" s="543"/>
      <c r="K663" s="527"/>
      <c r="L663" s="532"/>
      <c r="M663" s="539"/>
      <c r="N663" s="522">
        <f t="shared" ref="N663:N669" si="150">SUM(J663:M663)</f>
        <v>0</v>
      </c>
    </row>
    <row r="664" spans="1:14" x14ac:dyDescent="0.25">
      <c r="A664" s="237"/>
      <c r="B664" s="238"/>
      <c r="C664" s="239"/>
      <c r="D664" s="238"/>
      <c r="E664" s="238"/>
      <c r="F664" s="240"/>
      <c r="G664" s="241"/>
      <c r="H664" s="242"/>
      <c r="I664" s="519"/>
      <c r="J664" s="544"/>
      <c r="K664" s="528"/>
      <c r="L664" s="533"/>
      <c r="M664" s="540"/>
      <c r="N664" s="523">
        <f t="shared" si="150"/>
        <v>0</v>
      </c>
    </row>
    <row r="665" spans="1:14" x14ac:dyDescent="0.25">
      <c r="A665" s="237"/>
      <c r="B665" s="238"/>
      <c r="C665" s="239"/>
      <c r="D665" s="238"/>
      <c r="E665" s="238"/>
      <c r="F665" s="240"/>
      <c r="G665" s="241"/>
      <c r="H665" s="242"/>
      <c r="I665" s="519"/>
      <c r="J665" s="544"/>
      <c r="K665" s="528"/>
      <c r="L665" s="533"/>
      <c r="M665" s="540"/>
      <c r="N665" s="523">
        <f t="shared" si="150"/>
        <v>0</v>
      </c>
    </row>
    <row r="666" spans="1:14" x14ac:dyDescent="0.25">
      <c r="A666" s="237"/>
      <c r="B666" s="238"/>
      <c r="C666" s="239"/>
      <c r="D666" s="238"/>
      <c r="E666" s="238"/>
      <c r="F666" s="240"/>
      <c r="G666" s="241"/>
      <c r="H666" s="242"/>
      <c r="I666" s="519"/>
      <c r="J666" s="544"/>
      <c r="K666" s="528"/>
      <c r="L666" s="533"/>
      <c r="M666" s="540"/>
      <c r="N666" s="523">
        <f t="shared" si="150"/>
        <v>0</v>
      </c>
    </row>
    <row r="667" spans="1:14" x14ac:dyDescent="0.25">
      <c r="A667" s="237"/>
      <c r="B667" s="238"/>
      <c r="C667" s="239"/>
      <c r="D667" s="238"/>
      <c r="E667" s="238"/>
      <c r="F667" s="240"/>
      <c r="G667" s="241"/>
      <c r="H667" s="242"/>
      <c r="I667" s="519"/>
      <c r="J667" s="544"/>
      <c r="K667" s="528"/>
      <c r="L667" s="533"/>
      <c r="M667" s="540"/>
      <c r="N667" s="523">
        <f t="shared" si="150"/>
        <v>0</v>
      </c>
    </row>
    <row r="668" spans="1:14" x14ac:dyDescent="0.25">
      <c r="A668" s="237"/>
      <c r="B668" s="238"/>
      <c r="C668" s="239"/>
      <c r="D668" s="238"/>
      <c r="E668" s="238"/>
      <c r="F668" s="240"/>
      <c r="G668" s="241"/>
      <c r="H668" s="242"/>
      <c r="I668" s="519"/>
      <c r="J668" s="544"/>
      <c r="K668" s="528"/>
      <c r="L668" s="533"/>
      <c r="M668" s="540"/>
      <c r="N668" s="523">
        <f t="shared" si="150"/>
        <v>0</v>
      </c>
    </row>
    <row r="669" spans="1:14" x14ac:dyDescent="0.25">
      <c r="A669" s="237"/>
      <c r="B669" s="238"/>
      <c r="C669" s="239"/>
      <c r="D669" s="238"/>
      <c r="E669" s="238"/>
      <c r="F669" s="240"/>
      <c r="G669" s="241"/>
      <c r="H669" s="242"/>
      <c r="I669" s="519"/>
      <c r="J669" s="544"/>
      <c r="K669" s="528"/>
      <c r="L669" s="533"/>
      <c r="M669" s="540"/>
      <c r="N669" s="523">
        <f t="shared" si="150"/>
        <v>0</v>
      </c>
    </row>
    <row r="670" spans="1:14" x14ac:dyDescent="0.25">
      <c r="A670" s="237"/>
      <c r="B670" s="238"/>
      <c r="C670" s="239"/>
      <c r="D670" s="238"/>
      <c r="E670" s="238"/>
      <c r="F670" s="240"/>
      <c r="G670" s="241"/>
      <c r="H670" s="242"/>
      <c r="I670" s="519"/>
      <c r="J670" s="544"/>
      <c r="K670" s="528"/>
      <c r="L670" s="533"/>
      <c r="M670" s="540"/>
      <c r="N670" s="523">
        <f t="shared" ref="N670:N672" si="151">SUM(J670:M670)</f>
        <v>0</v>
      </c>
    </row>
    <row r="671" spans="1:14" x14ac:dyDescent="0.25">
      <c r="A671" s="237"/>
      <c r="B671" s="238"/>
      <c r="C671" s="239"/>
      <c r="D671" s="238"/>
      <c r="E671" s="238"/>
      <c r="F671" s="240"/>
      <c r="G671" s="241"/>
      <c r="H671" s="242"/>
      <c r="I671" s="519"/>
      <c r="J671" s="544"/>
      <c r="K671" s="528"/>
      <c r="L671" s="533"/>
      <c r="M671" s="540"/>
      <c r="N671" s="523">
        <f t="shared" si="151"/>
        <v>0</v>
      </c>
    </row>
    <row r="672" spans="1:14" ht="15.75" thickBot="1" x14ac:dyDescent="0.3">
      <c r="A672" s="243"/>
      <c r="B672" s="244"/>
      <c r="C672" s="245"/>
      <c r="D672" s="244"/>
      <c r="E672" s="244"/>
      <c r="F672" s="246"/>
      <c r="G672" s="247"/>
      <c r="H672" s="248"/>
      <c r="I672" s="520"/>
      <c r="J672" s="545"/>
      <c r="K672" s="529"/>
      <c r="L672" s="534"/>
      <c r="M672" s="541"/>
      <c r="N672" s="537">
        <f t="shared" si="151"/>
        <v>0</v>
      </c>
    </row>
    <row r="673" spans="1:14" ht="15.75" thickBot="1" x14ac:dyDescent="0.3">
      <c r="A673" s="646" t="s">
        <v>4</v>
      </c>
      <c r="B673" s="647"/>
      <c r="C673" s="647"/>
      <c r="D673" s="647"/>
      <c r="E673" s="647"/>
      <c r="F673" s="647"/>
      <c r="G673" s="647"/>
      <c r="H673" s="647"/>
      <c r="I673" s="521">
        <f>SUM(I663:I672)</f>
        <v>0</v>
      </c>
      <c r="J673" s="546">
        <f t="shared" ref="J673:N673" si="152">SUM(J663:J672)</f>
        <v>0</v>
      </c>
      <c r="K673" s="530">
        <f t="shared" si="152"/>
        <v>0</v>
      </c>
      <c r="L673" s="535">
        <f t="shared" si="152"/>
        <v>0</v>
      </c>
      <c r="M673" s="525">
        <f t="shared" si="152"/>
        <v>0</v>
      </c>
      <c r="N673" s="538">
        <f t="shared" si="152"/>
        <v>0</v>
      </c>
    </row>
    <row r="674" spans="1:14" ht="15.75" customHeight="1" thickBot="1" x14ac:dyDescent="0.3">
      <c r="A674" s="633" t="s">
        <v>464</v>
      </c>
      <c r="B674" s="634"/>
      <c r="C674" s="634"/>
      <c r="D674" s="634"/>
      <c r="E674" s="634"/>
      <c r="F674" s="634"/>
      <c r="G674" s="634"/>
      <c r="H674" s="634"/>
      <c r="I674" s="634"/>
      <c r="J674" s="634"/>
      <c r="K674" s="634"/>
      <c r="L674" s="634"/>
      <c r="M674" s="634"/>
      <c r="N674" s="635"/>
    </row>
    <row r="675" spans="1:14" ht="26.25" thickBot="1" x14ac:dyDescent="0.3">
      <c r="A675" s="427" t="s">
        <v>418</v>
      </c>
      <c r="B675" s="415" t="s">
        <v>419</v>
      </c>
      <c r="C675" s="427" t="s">
        <v>420</v>
      </c>
      <c r="D675" s="415" t="s">
        <v>36</v>
      </c>
      <c r="E675" s="230" t="s">
        <v>533</v>
      </c>
      <c r="F675" s="229" t="s">
        <v>0</v>
      </c>
      <c r="G675" s="229" t="s">
        <v>2</v>
      </c>
      <c r="H675" s="229" t="s">
        <v>37</v>
      </c>
      <c r="I675" s="517" t="s">
        <v>5</v>
      </c>
      <c r="J675" s="542" t="s">
        <v>517</v>
      </c>
      <c r="K675" s="526" t="s">
        <v>518</v>
      </c>
      <c r="L675" s="531" t="s">
        <v>519</v>
      </c>
      <c r="M675" s="524" t="s">
        <v>520</v>
      </c>
      <c r="N675" s="536" t="s">
        <v>608</v>
      </c>
    </row>
    <row r="676" spans="1:14" x14ac:dyDescent="0.25">
      <c r="A676" s="231"/>
      <c r="B676" s="232"/>
      <c r="C676" s="233"/>
      <c r="D676" s="232"/>
      <c r="E676" s="232"/>
      <c r="F676" s="234"/>
      <c r="G676" s="235"/>
      <c r="H676" s="236"/>
      <c r="I676" s="518"/>
      <c r="J676" s="543"/>
      <c r="K676" s="527"/>
      <c r="L676" s="532"/>
      <c r="M676" s="539"/>
      <c r="N676" s="522">
        <f t="shared" ref="N676:N682" si="153">SUM(J676:M676)</f>
        <v>0</v>
      </c>
    </row>
    <row r="677" spans="1:14" x14ac:dyDescent="0.25">
      <c r="A677" s="237"/>
      <c r="B677" s="238"/>
      <c r="C677" s="239"/>
      <c r="D677" s="238"/>
      <c r="E677" s="238"/>
      <c r="F677" s="240"/>
      <c r="G677" s="241"/>
      <c r="H677" s="242"/>
      <c r="I677" s="519"/>
      <c r="J677" s="544"/>
      <c r="K677" s="528"/>
      <c r="L677" s="533"/>
      <c r="M677" s="540"/>
      <c r="N677" s="523">
        <f t="shared" si="153"/>
        <v>0</v>
      </c>
    </row>
    <row r="678" spans="1:14" x14ac:dyDescent="0.25">
      <c r="A678" s="237"/>
      <c r="B678" s="238"/>
      <c r="C678" s="239"/>
      <c r="D678" s="238"/>
      <c r="E678" s="238"/>
      <c r="F678" s="240"/>
      <c r="G678" s="241"/>
      <c r="H678" s="242"/>
      <c r="I678" s="519"/>
      <c r="J678" s="544"/>
      <c r="K678" s="528"/>
      <c r="L678" s="533"/>
      <c r="M678" s="540"/>
      <c r="N678" s="523">
        <f t="shared" si="153"/>
        <v>0</v>
      </c>
    </row>
    <row r="679" spans="1:14" x14ac:dyDescent="0.25">
      <c r="A679" s="237"/>
      <c r="B679" s="238"/>
      <c r="C679" s="239"/>
      <c r="D679" s="238"/>
      <c r="E679" s="238"/>
      <c r="F679" s="240"/>
      <c r="G679" s="241"/>
      <c r="H679" s="242"/>
      <c r="I679" s="519"/>
      <c r="J679" s="544"/>
      <c r="K679" s="528"/>
      <c r="L679" s="533"/>
      <c r="M679" s="540"/>
      <c r="N679" s="523">
        <f t="shared" si="153"/>
        <v>0</v>
      </c>
    </row>
    <row r="680" spans="1:14" x14ac:dyDescent="0.25">
      <c r="A680" s="237"/>
      <c r="B680" s="238"/>
      <c r="C680" s="239"/>
      <c r="D680" s="238"/>
      <c r="E680" s="238"/>
      <c r="F680" s="240"/>
      <c r="G680" s="241"/>
      <c r="H680" s="242"/>
      <c r="I680" s="519"/>
      <c r="J680" s="544"/>
      <c r="K680" s="528"/>
      <c r="L680" s="533"/>
      <c r="M680" s="540"/>
      <c r="N680" s="523">
        <f t="shared" si="153"/>
        <v>0</v>
      </c>
    </row>
    <row r="681" spans="1:14" x14ac:dyDescent="0.25">
      <c r="A681" s="237"/>
      <c r="B681" s="238"/>
      <c r="C681" s="239"/>
      <c r="D681" s="238"/>
      <c r="E681" s="238"/>
      <c r="F681" s="240"/>
      <c r="G681" s="241"/>
      <c r="H681" s="242"/>
      <c r="I681" s="519"/>
      <c r="J681" s="544"/>
      <c r="K681" s="528"/>
      <c r="L681" s="533"/>
      <c r="M681" s="540"/>
      <c r="N681" s="523">
        <f t="shared" si="153"/>
        <v>0</v>
      </c>
    </row>
    <row r="682" spans="1:14" x14ac:dyDescent="0.25">
      <c r="A682" s="237"/>
      <c r="B682" s="238"/>
      <c r="C682" s="239"/>
      <c r="D682" s="238"/>
      <c r="E682" s="238"/>
      <c r="F682" s="240"/>
      <c r="G682" s="241"/>
      <c r="H682" s="242"/>
      <c r="I682" s="519"/>
      <c r="J682" s="544"/>
      <c r="K682" s="528"/>
      <c r="L682" s="533"/>
      <c r="M682" s="540"/>
      <c r="N682" s="523">
        <f t="shared" si="153"/>
        <v>0</v>
      </c>
    </row>
    <row r="683" spans="1:14" x14ac:dyDescent="0.25">
      <c r="A683" s="237"/>
      <c r="B683" s="238"/>
      <c r="C683" s="239"/>
      <c r="D683" s="238"/>
      <c r="E683" s="238"/>
      <c r="F683" s="240"/>
      <c r="G683" s="241"/>
      <c r="H683" s="242"/>
      <c r="I683" s="519"/>
      <c r="J683" s="544"/>
      <c r="K683" s="528"/>
      <c r="L683" s="533"/>
      <c r="M683" s="540"/>
      <c r="N683" s="523">
        <f t="shared" ref="N683:N685" si="154">SUM(J683:M683)</f>
        <v>0</v>
      </c>
    </row>
    <row r="684" spans="1:14" x14ac:dyDescent="0.25">
      <c r="A684" s="237"/>
      <c r="B684" s="238"/>
      <c r="C684" s="239"/>
      <c r="D684" s="238"/>
      <c r="E684" s="238"/>
      <c r="F684" s="240"/>
      <c r="G684" s="241"/>
      <c r="H684" s="242"/>
      <c r="I684" s="519"/>
      <c r="J684" s="544"/>
      <c r="K684" s="528"/>
      <c r="L684" s="533"/>
      <c r="M684" s="540"/>
      <c r="N684" s="523">
        <f t="shared" si="154"/>
        <v>0</v>
      </c>
    </row>
    <row r="685" spans="1:14" ht="15.75" thickBot="1" x14ac:dyDescent="0.3">
      <c r="A685" s="243"/>
      <c r="B685" s="244"/>
      <c r="C685" s="245"/>
      <c r="D685" s="244"/>
      <c r="E685" s="244"/>
      <c r="F685" s="246"/>
      <c r="G685" s="247"/>
      <c r="H685" s="248"/>
      <c r="I685" s="520"/>
      <c r="J685" s="545"/>
      <c r="K685" s="529"/>
      <c r="L685" s="534"/>
      <c r="M685" s="541"/>
      <c r="N685" s="537">
        <f t="shared" si="154"/>
        <v>0</v>
      </c>
    </row>
    <row r="686" spans="1:14" ht="15.75" thickBot="1" x14ac:dyDescent="0.3">
      <c r="A686" s="646" t="s">
        <v>4</v>
      </c>
      <c r="B686" s="647"/>
      <c r="C686" s="647"/>
      <c r="D686" s="647"/>
      <c r="E686" s="647"/>
      <c r="F686" s="647"/>
      <c r="G686" s="647"/>
      <c r="H686" s="647"/>
      <c r="I686" s="521">
        <f>SUM(I676:I685)</f>
        <v>0</v>
      </c>
      <c r="J686" s="546">
        <f t="shared" ref="J686:N686" si="155">SUM(J676:J685)</f>
        <v>0</v>
      </c>
      <c r="K686" s="530">
        <f t="shared" si="155"/>
        <v>0</v>
      </c>
      <c r="L686" s="535">
        <f t="shared" si="155"/>
        <v>0</v>
      </c>
      <c r="M686" s="525">
        <f t="shared" si="155"/>
        <v>0</v>
      </c>
      <c r="N686" s="538">
        <f t="shared" si="155"/>
        <v>0</v>
      </c>
    </row>
    <row r="687" spans="1:14" ht="15.75" customHeight="1" thickBot="1" x14ac:dyDescent="0.3">
      <c r="A687" s="636" t="s">
        <v>465</v>
      </c>
      <c r="B687" s="637"/>
      <c r="C687" s="637"/>
      <c r="D687" s="637"/>
      <c r="E687" s="637"/>
      <c r="F687" s="637"/>
      <c r="G687" s="637"/>
      <c r="H687" s="637"/>
      <c r="I687" s="637"/>
      <c r="J687" s="637"/>
      <c r="K687" s="637"/>
      <c r="L687" s="637"/>
      <c r="M687" s="637"/>
      <c r="N687" s="638"/>
    </row>
    <row r="688" spans="1:14" ht="26.25" thickBot="1" x14ac:dyDescent="0.3">
      <c r="A688" s="427" t="s">
        <v>418</v>
      </c>
      <c r="B688" s="415" t="s">
        <v>419</v>
      </c>
      <c r="C688" s="427" t="s">
        <v>420</v>
      </c>
      <c r="D688" s="415" t="s">
        <v>36</v>
      </c>
      <c r="E688" s="230" t="s">
        <v>533</v>
      </c>
      <c r="F688" s="229" t="s">
        <v>0</v>
      </c>
      <c r="G688" s="229" t="s">
        <v>2</v>
      </c>
      <c r="H688" s="229" t="s">
        <v>37</v>
      </c>
      <c r="I688" s="517" t="s">
        <v>5</v>
      </c>
      <c r="J688" s="542" t="s">
        <v>517</v>
      </c>
      <c r="K688" s="526" t="s">
        <v>518</v>
      </c>
      <c r="L688" s="531" t="s">
        <v>519</v>
      </c>
      <c r="M688" s="524" t="s">
        <v>520</v>
      </c>
      <c r="N688" s="536" t="s">
        <v>608</v>
      </c>
    </row>
    <row r="689" spans="1:14" x14ac:dyDescent="0.25">
      <c r="A689" s="231"/>
      <c r="B689" s="232"/>
      <c r="C689" s="233"/>
      <c r="D689" s="232"/>
      <c r="E689" s="232"/>
      <c r="F689" s="234"/>
      <c r="G689" s="235"/>
      <c r="H689" s="236"/>
      <c r="I689" s="518"/>
      <c r="J689" s="543"/>
      <c r="K689" s="527"/>
      <c r="L689" s="532"/>
      <c r="M689" s="539"/>
      <c r="N689" s="522">
        <f t="shared" ref="N689:N695" si="156">SUM(J689:M689)</f>
        <v>0</v>
      </c>
    </row>
    <row r="690" spans="1:14" x14ac:dyDescent="0.25">
      <c r="A690" s="237"/>
      <c r="B690" s="238"/>
      <c r="C690" s="239"/>
      <c r="D690" s="238"/>
      <c r="E690" s="238"/>
      <c r="F690" s="240"/>
      <c r="G690" s="241"/>
      <c r="H690" s="242"/>
      <c r="I690" s="519"/>
      <c r="J690" s="544"/>
      <c r="K690" s="528"/>
      <c r="L690" s="533"/>
      <c r="M690" s="540"/>
      <c r="N690" s="523">
        <f t="shared" si="156"/>
        <v>0</v>
      </c>
    </row>
    <row r="691" spans="1:14" x14ac:dyDescent="0.25">
      <c r="A691" s="237"/>
      <c r="B691" s="238"/>
      <c r="C691" s="239"/>
      <c r="D691" s="238"/>
      <c r="E691" s="238"/>
      <c r="F691" s="240"/>
      <c r="G691" s="241"/>
      <c r="H691" s="242"/>
      <c r="I691" s="519"/>
      <c r="J691" s="544"/>
      <c r="K691" s="528"/>
      <c r="L691" s="533"/>
      <c r="M691" s="540"/>
      <c r="N691" s="523">
        <f t="shared" si="156"/>
        <v>0</v>
      </c>
    </row>
    <row r="692" spans="1:14" x14ac:dyDescent="0.25">
      <c r="A692" s="237"/>
      <c r="B692" s="238"/>
      <c r="C692" s="239"/>
      <c r="D692" s="238"/>
      <c r="E692" s="238"/>
      <c r="F692" s="240"/>
      <c r="G692" s="241"/>
      <c r="H692" s="242"/>
      <c r="I692" s="519"/>
      <c r="J692" s="544"/>
      <c r="K692" s="528"/>
      <c r="L692" s="533"/>
      <c r="M692" s="540"/>
      <c r="N692" s="523">
        <f t="shared" si="156"/>
        <v>0</v>
      </c>
    </row>
    <row r="693" spans="1:14" x14ac:dyDescent="0.25">
      <c r="A693" s="237"/>
      <c r="B693" s="238"/>
      <c r="C693" s="239"/>
      <c r="D693" s="238"/>
      <c r="E693" s="238"/>
      <c r="F693" s="240"/>
      <c r="G693" s="241"/>
      <c r="H693" s="242"/>
      <c r="I693" s="519"/>
      <c r="J693" s="544"/>
      <c r="K693" s="528"/>
      <c r="L693" s="533"/>
      <c r="M693" s="540"/>
      <c r="N693" s="523">
        <f t="shared" si="156"/>
        <v>0</v>
      </c>
    </row>
    <row r="694" spans="1:14" x14ac:dyDescent="0.25">
      <c r="A694" s="237"/>
      <c r="B694" s="238"/>
      <c r="C694" s="239"/>
      <c r="D694" s="238"/>
      <c r="E694" s="238"/>
      <c r="F694" s="240"/>
      <c r="G694" s="241"/>
      <c r="H694" s="242"/>
      <c r="I694" s="519"/>
      <c r="J694" s="544"/>
      <c r="K694" s="528"/>
      <c r="L694" s="533"/>
      <c r="M694" s="540"/>
      <c r="N694" s="523">
        <f t="shared" si="156"/>
        <v>0</v>
      </c>
    </row>
    <row r="695" spans="1:14" x14ac:dyDescent="0.25">
      <c r="A695" s="237"/>
      <c r="B695" s="238"/>
      <c r="C695" s="239"/>
      <c r="D695" s="238"/>
      <c r="E695" s="238"/>
      <c r="F695" s="240"/>
      <c r="G695" s="241"/>
      <c r="H695" s="242"/>
      <c r="I695" s="519"/>
      <c r="J695" s="544"/>
      <c r="K695" s="528"/>
      <c r="L695" s="533"/>
      <c r="M695" s="540"/>
      <c r="N695" s="523">
        <f t="shared" si="156"/>
        <v>0</v>
      </c>
    </row>
    <row r="696" spans="1:14" x14ac:dyDescent="0.25">
      <c r="A696" s="237"/>
      <c r="B696" s="238"/>
      <c r="C696" s="239"/>
      <c r="D696" s="238"/>
      <c r="E696" s="238"/>
      <c r="F696" s="240"/>
      <c r="G696" s="241"/>
      <c r="H696" s="242"/>
      <c r="I696" s="519"/>
      <c r="J696" s="544"/>
      <c r="K696" s="528"/>
      <c r="L696" s="533"/>
      <c r="M696" s="540"/>
      <c r="N696" s="523">
        <f t="shared" ref="N696:N698" si="157">SUM(J696:M696)</f>
        <v>0</v>
      </c>
    </row>
    <row r="697" spans="1:14" x14ac:dyDescent="0.25">
      <c r="A697" s="237"/>
      <c r="B697" s="238"/>
      <c r="C697" s="239"/>
      <c r="D697" s="238"/>
      <c r="E697" s="238"/>
      <c r="F697" s="240"/>
      <c r="G697" s="241"/>
      <c r="H697" s="242"/>
      <c r="I697" s="519"/>
      <c r="J697" s="544"/>
      <c r="K697" s="528"/>
      <c r="L697" s="533"/>
      <c r="M697" s="540"/>
      <c r="N697" s="523">
        <f t="shared" si="157"/>
        <v>0</v>
      </c>
    </row>
    <row r="698" spans="1:14" ht="15.75" thickBot="1" x14ac:dyDescent="0.3">
      <c r="A698" s="243"/>
      <c r="B698" s="244"/>
      <c r="C698" s="245"/>
      <c r="D698" s="244"/>
      <c r="E698" s="244"/>
      <c r="F698" s="246"/>
      <c r="G698" s="247"/>
      <c r="H698" s="248"/>
      <c r="I698" s="520"/>
      <c r="J698" s="545"/>
      <c r="K698" s="529"/>
      <c r="L698" s="534"/>
      <c r="M698" s="541"/>
      <c r="N698" s="537">
        <f t="shared" si="157"/>
        <v>0</v>
      </c>
    </row>
    <row r="699" spans="1:14" ht="15.75" thickBot="1" x14ac:dyDescent="0.3">
      <c r="A699" s="646" t="s">
        <v>4</v>
      </c>
      <c r="B699" s="647"/>
      <c r="C699" s="647"/>
      <c r="D699" s="647"/>
      <c r="E699" s="647"/>
      <c r="F699" s="647"/>
      <c r="G699" s="647"/>
      <c r="H699" s="647"/>
      <c r="I699" s="521">
        <f>SUM(I689:I698)</f>
        <v>0</v>
      </c>
      <c r="J699" s="546">
        <f t="shared" ref="J699:N699" si="158">SUM(J689:J698)</f>
        <v>0</v>
      </c>
      <c r="K699" s="530">
        <f t="shared" si="158"/>
        <v>0</v>
      </c>
      <c r="L699" s="535">
        <f t="shared" si="158"/>
        <v>0</v>
      </c>
      <c r="M699" s="525">
        <f t="shared" si="158"/>
        <v>0</v>
      </c>
      <c r="N699" s="538">
        <f t="shared" si="158"/>
        <v>0</v>
      </c>
    </row>
    <row r="700" spans="1:14" ht="15.75" customHeight="1" thickBot="1" x14ac:dyDescent="0.3">
      <c r="A700" s="633" t="s">
        <v>466</v>
      </c>
      <c r="B700" s="634"/>
      <c r="C700" s="634"/>
      <c r="D700" s="634"/>
      <c r="E700" s="634"/>
      <c r="F700" s="634"/>
      <c r="G700" s="634"/>
      <c r="H700" s="634"/>
      <c r="I700" s="634"/>
      <c r="J700" s="634"/>
      <c r="K700" s="634"/>
      <c r="L700" s="634"/>
      <c r="M700" s="634"/>
      <c r="N700" s="635"/>
    </row>
    <row r="701" spans="1:14" ht="26.25" thickBot="1" x14ac:dyDescent="0.3">
      <c r="A701" s="427" t="s">
        <v>418</v>
      </c>
      <c r="B701" s="415" t="s">
        <v>419</v>
      </c>
      <c r="C701" s="427" t="s">
        <v>420</v>
      </c>
      <c r="D701" s="415" t="s">
        <v>36</v>
      </c>
      <c r="E701" s="230" t="s">
        <v>533</v>
      </c>
      <c r="F701" s="229" t="s">
        <v>0</v>
      </c>
      <c r="G701" s="229" t="s">
        <v>2</v>
      </c>
      <c r="H701" s="229" t="s">
        <v>37</v>
      </c>
      <c r="I701" s="517" t="s">
        <v>5</v>
      </c>
      <c r="J701" s="542" t="s">
        <v>517</v>
      </c>
      <c r="K701" s="526" t="s">
        <v>518</v>
      </c>
      <c r="L701" s="531" t="s">
        <v>519</v>
      </c>
      <c r="M701" s="524" t="s">
        <v>520</v>
      </c>
      <c r="N701" s="536" t="s">
        <v>608</v>
      </c>
    </row>
    <row r="702" spans="1:14" x14ac:dyDescent="0.25">
      <c r="A702" s="231"/>
      <c r="B702" s="232"/>
      <c r="C702" s="233"/>
      <c r="D702" s="232"/>
      <c r="E702" s="232"/>
      <c r="F702" s="234"/>
      <c r="G702" s="235"/>
      <c r="H702" s="236"/>
      <c r="I702" s="518"/>
      <c r="J702" s="543"/>
      <c r="K702" s="527"/>
      <c r="L702" s="532"/>
      <c r="M702" s="539"/>
      <c r="N702" s="522">
        <f t="shared" ref="N702:N708" si="159">SUM(J702:M702)</f>
        <v>0</v>
      </c>
    </row>
    <row r="703" spans="1:14" x14ac:dyDescent="0.25">
      <c r="A703" s="237"/>
      <c r="B703" s="238"/>
      <c r="C703" s="239"/>
      <c r="D703" s="238"/>
      <c r="E703" s="238"/>
      <c r="F703" s="240"/>
      <c r="G703" s="241"/>
      <c r="H703" s="242"/>
      <c r="I703" s="519"/>
      <c r="J703" s="544"/>
      <c r="K703" s="528"/>
      <c r="L703" s="533"/>
      <c r="M703" s="540"/>
      <c r="N703" s="523">
        <f t="shared" si="159"/>
        <v>0</v>
      </c>
    </row>
    <row r="704" spans="1:14" x14ac:dyDescent="0.25">
      <c r="A704" s="237"/>
      <c r="B704" s="238"/>
      <c r="C704" s="239"/>
      <c r="D704" s="238"/>
      <c r="E704" s="238"/>
      <c r="F704" s="240"/>
      <c r="G704" s="241"/>
      <c r="H704" s="242"/>
      <c r="I704" s="519"/>
      <c r="J704" s="544"/>
      <c r="K704" s="528"/>
      <c r="L704" s="533"/>
      <c r="M704" s="540"/>
      <c r="N704" s="523">
        <f t="shared" si="159"/>
        <v>0</v>
      </c>
    </row>
    <row r="705" spans="1:14" x14ac:dyDescent="0.25">
      <c r="A705" s="237"/>
      <c r="B705" s="238"/>
      <c r="C705" s="239"/>
      <c r="D705" s="238"/>
      <c r="E705" s="238"/>
      <c r="F705" s="240"/>
      <c r="G705" s="241"/>
      <c r="H705" s="242"/>
      <c r="I705" s="519"/>
      <c r="J705" s="544"/>
      <c r="K705" s="528"/>
      <c r="L705" s="533"/>
      <c r="M705" s="540"/>
      <c r="N705" s="523">
        <f t="shared" si="159"/>
        <v>0</v>
      </c>
    </row>
    <row r="706" spans="1:14" x14ac:dyDescent="0.25">
      <c r="A706" s="237"/>
      <c r="B706" s="238"/>
      <c r="C706" s="239"/>
      <c r="D706" s="238"/>
      <c r="E706" s="238"/>
      <c r="F706" s="240"/>
      <c r="G706" s="241"/>
      <c r="H706" s="242"/>
      <c r="I706" s="519"/>
      <c r="J706" s="544"/>
      <c r="K706" s="528"/>
      <c r="L706" s="533"/>
      <c r="M706" s="540"/>
      <c r="N706" s="523">
        <f t="shared" si="159"/>
        <v>0</v>
      </c>
    </row>
    <row r="707" spans="1:14" x14ac:dyDescent="0.25">
      <c r="A707" s="237"/>
      <c r="B707" s="238"/>
      <c r="C707" s="239"/>
      <c r="D707" s="238"/>
      <c r="E707" s="238"/>
      <c r="F707" s="240"/>
      <c r="G707" s="241"/>
      <c r="H707" s="242"/>
      <c r="I707" s="519"/>
      <c r="J707" s="544"/>
      <c r="K707" s="528"/>
      <c r="L707" s="533"/>
      <c r="M707" s="540"/>
      <c r="N707" s="523">
        <f t="shared" si="159"/>
        <v>0</v>
      </c>
    </row>
    <row r="708" spans="1:14" x14ac:dyDescent="0.25">
      <c r="A708" s="237"/>
      <c r="B708" s="238"/>
      <c r="C708" s="239"/>
      <c r="D708" s="238"/>
      <c r="E708" s="238"/>
      <c r="F708" s="240"/>
      <c r="G708" s="241"/>
      <c r="H708" s="242"/>
      <c r="I708" s="519"/>
      <c r="J708" s="544"/>
      <c r="K708" s="528"/>
      <c r="L708" s="533"/>
      <c r="M708" s="540"/>
      <c r="N708" s="523">
        <f t="shared" si="159"/>
        <v>0</v>
      </c>
    </row>
    <row r="709" spans="1:14" x14ac:dyDescent="0.25">
      <c r="A709" s="237"/>
      <c r="B709" s="238"/>
      <c r="C709" s="239"/>
      <c r="D709" s="238"/>
      <c r="E709" s="238"/>
      <c r="F709" s="240"/>
      <c r="G709" s="241"/>
      <c r="H709" s="242"/>
      <c r="I709" s="519"/>
      <c r="J709" s="544"/>
      <c r="K709" s="528"/>
      <c r="L709" s="533"/>
      <c r="M709" s="540"/>
      <c r="N709" s="523">
        <f t="shared" ref="N709:N711" si="160">SUM(J709:M709)</f>
        <v>0</v>
      </c>
    </row>
    <row r="710" spans="1:14" x14ac:dyDescent="0.25">
      <c r="A710" s="237"/>
      <c r="B710" s="238"/>
      <c r="C710" s="239"/>
      <c r="D710" s="238"/>
      <c r="E710" s="238"/>
      <c r="F710" s="240"/>
      <c r="G710" s="241"/>
      <c r="H710" s="242"/>
      <c r="I710" s="519"/>
      <c r="J710" s="544"/>
      <c r="K710" s="528"/>
      <c r="L710" s="533"/>
      <c r="M710" s="540"/>
      <c r="N710" s="523">
        <f t="shared" si="160"/>
        <v>0</v>
      </c>
    </row>
    <row r="711" spans="1:14" ht="15.75" thickBot="1" x14ac:dyDescent="0.3">
      <c r="A711" s="243"/>
      <c r="B711" s="244"/>
      <c r="C711" s="245"/>
      <c r="D711" s="244"/>
      <c r="E711" s="244"/>
      <c r="F711" s="246"/>
      <c r="G711" s="247"/>
      <c r="H711" s="248"/>
      <c r="I711" s="520"/>
      <c r="J711" s="545"/>
      <c r="K711" s="529"/>
      <c r="L711" s="534"/>
      <c r="M711" s="541"/>
      <c r="N711" s="537">
        <f t="shared" si="160"/>
        <v>0</v>
      </c>
    </row>
    <row r="712" spans="1:14" ht="15.75" thickBot="1" x14ac:dyDescent="0.3">
      <c r="A712" s="646" t="s">
        <v>4</v>
      </c>
      <c r="B712" s="647"/>
      <c r="C712" s="647"/>
      <c r="D712" s="647"/>
      <c r="E712" s="647"/>
      <c r="F712" s="647"/>
      <c r="G712" s="647"/>
      <c r="H712" s="647"/>
      <c r="I712" s="521">
        <f>SUM(I702:I711)</f>
        <v>0</v>
      </c>
      <c r="J712" s="546">
        <f t="shared" ref="J712:N712" si="161">SUM(J702:J711)</f>
        <v>0</v>
      </c>
      <c r="K712" s="530">
        <f t="shared" si="161"/>
        <v>0</v>
      </c>
      <c r="L712" s="535">
        <f t="shared" si="161"/>
        <v>0</v>
      </c>
      <c r="M712" s="525">
        <f t="shared" si="161"/>
        <v>0</v>
      </c>
      <c r="N712" s="538">
        <f t="shared" si="161"/>
        <v>0</v>
      </c>
    </row>
    <row r="713" spans="1:14" ht="15.75" customHeight="1" thickBot="1" x14ac:dyDescent="0.3">
      <c r="A713" s="633" t="s">
        <v>467</v>
      </c>
      <c r="B713" s="634"/>
      <c r="C713" s="634"/>
      <c r="D713" s="634"/>
      <c r="E713" s="634"/>
      <c r="F713" s="634"/>
      <c r="G713" s="634"/>
      <c r="H713" s="634"/>
      <c r="I713" s="634"/>
      <c r="J713" s="634"/>
      <c r="K713" s="634"/>
      <c r="L713" s="634"/>
      <c r="M713" s="634"/>
      <c r="N713" s="635"/>
    </row>
    <row r="714" spans="1:14" ht="26.25" thickBot="1" x14ac:dyDescent="0.3">
      <c r="A714" s="427" t="s">
        <v>418</v>
      </c>
      <c r="B714" s="415" t="s">
        <v>419</v>
      </c>
      <c r="C714" s="427" t="s">
        <v>420</v>
      </c>
      <c r="D714" s="415" t="s">
        <v>36</v>
      </c>
      <c r="E714" s="230" t="s">
        <v>533</v>
      </c>
      <c r="F714" s="229" t="s">
        <v>0</v>
      </c>
      <c r="G714" s="229" t="s">
        <v>2</v>
      </c>
      <c r="H714" s="229" t="s">
        <v>37</v>
      </c>
      <c r="I714" s="517" t="s">
        <v>5</v>
      </c>
      <c r="J714" s="542" t="s">
        <v>517</v>
      </c>
      <c r="K714" s="526" t="s">
        <v>518</v>
      </c>
      <c r="L714" s="531" t="s">
        <v>519</v>
      </c>
      <c r="M714" s="524" t="s">
        <v>520</v>
      </c>
      <c r="N714" s="536" t="s">
        <v>608</v>
      </c>
    </row>
    <row r="715" spans="1:14" x14ac:dyDescent="0.25">
      <c r="A715" s="231"/>
      <c r="B715" s="232"/>
      <c r="C715" s="233"/>
      <c r="D715" s="232"/>
      <c r="E715" s="232"/>
      <c r="F715" s="234"/>
      <c r="G715" s="235"/>
      <c r="H715" s="236"/>
      <c r="I715" s="518"/>
      <c r="J715" s="543"/>
      <c r="K715" s="527"/>
      <c r="L715" s="532"/>
      <c r="M715" s="539"/>
      <c r="N715" s="522">
        <f t="shared" ref="N715:N721" si="162">SUM(J715:M715)</f>
        <v>0</v>
      </c>
    </row>
    <row r="716" spans="1:14" x14ac:dyDescent="0.25">
      <c r="A716" s="237"/>
      <c r="B716" s="238"/>
      <c r="C716" s="239"/>
      <c r="D716" s="238"/>
      <c r="E716" s="238"/>
      <c r="F716" s="240"/>
      <c r="G716" s="241"/>
      <c r="H716" s="242"/>
      <c r="I716" s="519"/>
      <c r="J716" s="544"/>
      <c r="K716" s="528"/>
      <c r="L716" s="533"/>
      <c r="M716" s="540"/>
      <c r="N716" s="523">
        <f t="shared" si="162"/>
        <v>0</v>
      </c>
    </row>
    <row r="717" spans="1:14" x14ac:dyDescent="0.25">
      <c r="A717" s="237"/>
      <c r="B717" s="238"/>
      <c r="C717" s="239"/>
      <c r="D717" s="238"/>
      <c r="E717" s="238"/>
      <c r="F717" s="240"/>
      <c r="G717" s="241"/>
      <c r="H717" s="242"/>
      <c r="I717" s="519"/>
      <c r="J717" s="544"/>
      <c r="K717" s="528"/>
      <c r="L717" s="533"/>
      <c r="M717" s="540"/>
      <c r="N717" s="523">
        <f t="shared" si="162"/>
        <v>0</v>
      </c>
    </row>
    <row r="718" spans="1:14" x14ac:dyDescent="0.25">
      <c r="A718" s="237"/>
      <c r="B718" s="238"/>
      <c r="C718" s="239"/>
      <c r="D718" s="238"/>
      <c r="E718" s="238"/>
      <c r="F718" s="240"/>
      <c r="G718" s="241"/>
      <c r="H718" s="242"/>
      <c r="I718" s="519"/>
      <c r="J718" s="544"/>
      <c r="K718" s="528"/>
      <c r="L718" s="533"/>
      <c r="M718" s="540"/>
      <c r="N718" s="523">
        <f t="shared" si="162"/>
        <v>0</v>
      </c>
    </row>
    <row r="719" spans="1:14" x14ac:dyDescent="0.25">
      <c r="A719" s="237"/>
      <c r="B719" s="238"/>
      <c r="C719" s="239"/>
      <c r="D719" s="238"/>
      <c r="E719" s="238"/>
      <c r="F719" s="240"/>
      <c r="G719" s="241"/>
      <c r="H719" s="242"/>
      <c r="I719" s="519"/>
      <c r="J719" s="544"/>
      <c r="K719" s="528"/>
      <c r="L719" s="533"/>
      <c r="M719" s="540"/>
      <c r="N719" s="523">
        <f t="shared" si="162"/>
        <v>0</v>
      </c>
    </row>
    <row r="720" spans="1:14" x14ac:dyDescent="0.25">
      <c r="A720" s="237"/>
      <c r="B720" s="238"/>
      <c r="C720" s="239"/>
      <c r="D720" s="238"/>
      <c r="E720" s="238"/>
      <c r="F720" s="240"/>
      <c r="G720" s="241"/>
      <c r="H720" s="242"/>
      <c r="I720" s="519"/>
      <c r="J720" s="544"/>
      <c r="K720" s="528"/>
      <c r="L720" s="533"/>
      <c r="M720" s="540"/>
      <c r="N720" s="523">
        <f t="shared" si="162"/>
        <v>0</v>
      </c>
    </row>
    <row r="721" spans="1:14" x14ac:dyDescent="0.25">
      <c r="A721" s="237"/>
      <c r="B721" s="238"/>
      <c r="C721" s="239"/>
      <c r="D721" s="238"/>
      <c r="E721" s="238"/>
      <c r="F721" s="240"/>
      <c r="G721" s="241"/>
      <c r="H721" s="242"/>
      <c r="I721" s="519"/>
      <c r="J721" s="544"/>
      <c r="K721" s="528"/>
      <c r="L721" s="533"/>
      <c r="M721" s="540"/>
      <c r="N721" s="523">
        <f t="shared" si="162"/>
        <v>0</v>
      </c>
    </row>
    <row r="722" spans="1:14" x14ac:dyDescent="0.25">
      <c r="A722" s="237"/>
      <c r="B722" s="238"/>
      <c r="C722" s="239"/>
      <c r="D722" s="238"/>
      <c r="E722" s="238"/>
      <c r="F722" s="240"/>
      <c r="G722" s="241"/>
      <c r="H722" s="242"/>
      <c r="I722" s="519"/>
      <c r="J722" s="544"/>
      <c r="K722" s="528"/>
      <c r="L722" s="533"/>
      <c r="M722" s="540"/>
      <c r="N722" s="523">
        <f t="shared" ref="N722:N724" si="163">SUM(J722:M722)</f>
        <v>0</v>
      </c>
    </row>
    <row r="723" spans="1:14" x14ac:dyDescent="0.25">
      <c r="A723" s="237"/>
      <c r="B723" s="238"/>
      <c r="C723" s="239"/>
      <c r="D723" s="238"/>
      <c r="E723" s="238"/>
      <c r="F723" s="240"/>
      <c r="G723" s="241"/>
      <c r="H723" s="242"/>
      <c r="I723" s="519"/>
      <c r="J723" s="544"/>
      <c r="K723" s="528"/>
      <c r="L723" s="533"/>
      <c r="M723" s="540"/>
      <c r="N723" s="523">
        <f t="shared" si="163"/>
        <v>0</v>
      </c>
    </row>
    <row r="724" spans="1:14" ht="15.75" thickBot="1" x14ac:dyDescent="0.3">
      <c r="A724" s="243"/>
      <c r="B724" s="244"/>
      <c r="C724" s="245"/>
      <c r="D724" s="244"/>
      <c r="E724" s="244"/>
      <c r="F724" s="246"/>
      <c r="G724" s="247"/>
      <c r="H724" s="248"/>
      <c r="I724" s="520"/>
      <c r="J724" s="545"/>
      <c r="K724" s="529"/>
      <c r="L724" s="534"/>
      <c r="M724" s="541"/>
      <c r="N724" s="537">
        <f t="shared" si="163"/>
        <v>0</v>
      </c>
    </row>
    <row r="725" spans="1:14" ht="15.75" thickBot="1" x14ac:dyDescent="0.3">
      <c r="A725" s="646" t="s">
        <v>4</v>
      </c>
      <c r="B725" s="647"/>
      <c r="C725" s="647"/>
      <c r="D725" s="647"/>
      <c r="E725" s="647"/>
      <c r="F725" s="647"/>
      <c r="G725" s="647"/>
      <c r="H725" s="647"/>
      <c r="I725" s="521">
        <f>SUM(I715:I724)</f>
        <v>0</v>
      </c>
      <c r="J725" s="546">
        <f t="shared" ref="J725:N725" si="164">SUM(J715:J724)</f>
        <v>0</v>
      </c>
      <c r="K725" s="530">
        <f t="shared" si="164"/>
        <v>0</v>
      </c>
      <c r="L725" s="535">
        <f t="shared" si="164"/>
        <v>0</v>
      </c>
      <c r="M725" s="525">
        <f t="shared" si="164"/>
        <v>0</v>
      </c>
      <c r="N725" s="538">
        <f t="shared" si="164"/>
        <v>0</v>
      </c>
    </row>
    <row r="726" spans="1:14" ht="15.75" customHeight="1" thickBot="1" x14ac:dyDescent="0.3">
      <c r="A726" s="633" t="s">
        <v>468</v>
      </c>
      <c r="B726" s="634"/>
      <c r="C726" s="634"/>
      <c r="D726" s="634"/>
      <c r="E726" s="634"/>
      <c r="F726" s="634"/>
      <c r="G726" s="634"/>
      <c r="H726" s="634"/>
      <c r="I726" s="634"/>
      <c r="J726" s="634"/>
      <c r="K726" s="634"/>
      <c r="L726" s="634"/>
      <c r="M726" s="634"/>
      <c r="N726" s="635"/>
    </row>
    <row r="727" spans="1:14" ht="26.25" thickBot="1" x14ac:dyDescent="0.3">
      <c r="A727" s="427" t="s">
        <v>418</v>
      </c>
      <c r="B727" s="415" t="s">
        <v>419</v>
      </c>
      <c r="C727" s="427" t="s">
        <v>420</v>
      </c>
      <c r="D727" s="415" t="s">
        <v>36</v>
      </c>
      <c r="E727" s="230" t="s">
        <v>533</v>
      </c>
      <c r="F727" s="229" t="s">
        <v>0</v>
      </c>
      <c r="G727" s="229" t="s">
        <v>2</v>
      </c>
      <c r="H727" s="229" t="s">
        <v>37</v>
      </c>
      <c r="I727" s="517" t="s">
        <v>5</v>
      </c>
      <c r="J727" s="542" t="s">
        <v>517</v>
      </c>
      <c r="K727" s="526" t="s">
        <v>518</v>
      </c>
      <c r="L727" s="531" t="s">
        <v>519</v>
      </c>
      <c r="M727" s="524" t="s">
        <v>520</v>
      </c>
      <c r="N727" s="536" t="s">
        <v>608</v>
      </c>
    </row>
    <row r="728" spans="1:14" x14ac:dyDescent="0.25">
      <c r="A728" s="231"/>
      <c r="B728" s="232"/>
      <c r="C728" s="233"/>
      <c r="D728" s="232"/>
      <c r="E728" s="232"/>
      <c r="F728" s="234"/>
      <c r="G728" s="235"/>
      <c r="H728" s="236"/>
      <c r="I728" s="518"/>
      <c r="J728" s="543"/>
      <c r="K728" s="527"/>
      <c r="L728" s="532"/>
      <c r="M728" s="539"/>
      <c r="N728" s="522">
        <f t="shared" ref="N728:N734" si="165">SUM(J728:M728)</f>
        <v>0</v>
      </c>
    </row>
    <row r="729" spans="1:14" x14ac:dyDescent="0.25">
      <c r="A729" s="237"/>
      <c r="B729" s="238"/>
      <c r="C729" s="239"/>
      <c r="D729" s="238"/>
      <c r="E729" s="238"/>
      <c r="F729" s="240"/>
      <c r="G729" s="241"/>
      <c r="H729" s="242"/>
      <c r="I729" s="519"/>
      <c r="J729" s="544"/>
      <c r="K729" s="528"/>
      <c r="L729" s="533"/>
      <c r="M729" s="540"/>
      <c r="N729" s="523">
        <f t="shared" si="165"/>
        <v>0</v>
      </c>
    </row>
    <row r="730" spans="1:14" x14ac:dyDescent="0.25">
      <c r="A730" s="237"/>
      <c r="B730" s="238"/>
      <c r="C730" s="239"/>
      <c r="D730" s="238"/>
      <c r="E730" s="238"/>
      <c r="F730" s="240"/>
      <c r="G730" s="241"/>
      <c r="H730" s="242"/>
      <c r="I730" s="519"/>
      <c r="J730" s="544"/>
      <c r="K730" s="528"/>
      <c r="L730" s="533"/>
      <c r="M730" s="540"/>
      <c r="N730" s="523">
        <f t="shared" si="165"/>
        <v>0</v>
      </c>
    </row>
    <row r="731" spans="1:14" x14ac:dyDescent="0.25">
      <c r="A731" s="237"/>
      <c r="B731" s="238"/>
      <c r="C731" s="239"/>
      <c r="D731" s="238"/>
      <c r="E731" s="238"/>
      <c r="F731" s="240"/>
      <c r="G731" s="241"/>
      <c r="H731" s="242"/>
      <c r="I731" s="519"/>
      <c r="J731" s="544"/>
      <c r="K731" s="528"/>
      <c r="L731" s="533"/>
      <c r="M731" s="540"/>
      <c r="N731" s="523">
        <f t="shared" si="165"/>
        <v>0</v>
      </c>
    </row>
    <row r="732" spans="1:14" x14ac:dyDescent="0.25">
      <c r="A732" s="237"/>
      <c r="B732" s="238"/>
      <c r="C732" s="239"/>
      <c r="D732" s="238"/>
      <c r="E732" s="238"/>
      <c r="F732" s="240"/>
      <c r="G732" s="241"/>
      <c r="H732" s="242"/>
      <c r="I732" s="519"/>
      <c r="J732" s="544"/>
      <c r="K732" s="528"/>
      <c r="L732" s="533"/>
      <c r="M732" s="540"/>
      <c r="N732" s="523">
        <f t="shared" si="165"/>
        <v>0</v>
      </c>
    </row>
    <row r="733" spans="1:14" x14ac:dyDescent="0.25">
      <c r="A733" s="237"/>
      <c r="B733" s="238"/>
      <c r="C733" s="239"/>
      <c r="D733" s="238"/>
      <c r="E733" s="238"/>
      <c r="F733" s="240"/>
      <c r="G733" s="241"/>
      <c r="H733" s="242"/>
      <c r="I733" s="519"/>
      <c r="J733" s="544"/>
      <c r="K733" s="528"/>
      <c r="L733" s="533"/>
      <c r="M733" s="540"/>
      <c r="N733" s="523">
        <f t="shared" si="165"/>
        <v>0</v>
      </c>
    </row>
    <row r="734" spans="1:14" x14ac:dyDescent="0.25">
      <c r="A734" s="237"/>
      <c r="B734" s="238"/>
      <c r="C734" s="239"/>
      <c r="D734" s="238"/>
      <c r="E734" s="238"/>
      <c r="F734" s="240"/>
      <c r="G734" s="241"/>
      <c r="H734" s="242"/>
      <c r="I734" s="519"/>
      <c r="J734" s="544"/>
      <c r="K734" s="528"/>
      <c r="L734" s="533"/>
      <c r="M734" s="540"/>
      <c r="N734" s="523">
        <f t="shared" si="165"/>
        <v>0</v>
      </c>
    </row>
    <row r="735" spans="1:14" x14ac:dyDescent="0.25">
      <c r="A735" s="237"/>
      <c r="B735" s="238"/>
      <c r="C735" s="239"/>
      <c r="D735" s="238"/>
      <c r="E735" s="238"/>
      <c r="F735" s="240"/>
      <c r="G735" s="241"/>
      <c r="H735" s="242"/>
      <c r="I735" s="519"/>
      <c r="J735" s="544"/>
      <c r="K735" s="528"/>
      <c r="L735" s="533"/>
      <c r="M735" s="540"/>
      <c r="N735" s="523">
        <f t="shared" ref="N735:N737" si="166">SUM(J735:M735)</f>
        <v>0</v>
      </c>
    </row>
    <row r="736" spans="1:14" x14ac:dyDescent="0.25">
      <c r="A736" s="237"/>
      <c r="B736" s="238"/>
      <c r="C736" s="239"/>
      <c r="D736" s="238"/>
      <c r="E736" s="238"/>
      <c r="F736" s="240"/>
      <c r="G736" s="241"/>
      <c r="H736" s="242"/>
      <c r="I736" s="519"/>
      <c r="J736" s="544"/>
      <c r="K736" s="528"/>
      <c r="L736" s="533"/>
      <c r="M736" s="540"/>
      <c r="N736" s="523">
        <f t="shared" si="166"/>
        <v>0</v>
      </c>
    </row>
    <row r="737" spans="1:14" ht="15.75" thickBot="1" x14ac:dyDescent="0.3">
      <c r="A737" s="243"/>
      <c r="B737" s="244"/>
      <c r="C737" s="245"/>
      <c r="D737" s="244"/>
      <c r="E737" s="244"/>
      <c r="F737" s="246"/>
      <c r="G737" s="247"/>
      <c r="H737" s="248"/>
      <c r="I737" s="520"/>
      <c r="J737" s="545"/>
      <c r="K737" s="529"/>
      <c r="L737" s="534"/>
      <c r="M737" s="541"/>
      <c r="N737" s="537">
        <f t="shared" si="166"/>
        <v>0</v>
      </c>
    </row>
    <row r="738" spans="1:14" ht="15.75" thickBot="1" x14ac:dyDescent="0.3">
      <c r="A738" s="646" t="s">
        <v>4</v>
      </c>
      <c r="B738" s="647"/>
      <c r="C738" s="647"/>
      <c r="D738" s="647"/>
      <c r="E738" s="647"/>
      <c r="F738" s="647"/>
      <c r="G738" s="647"/>
      <c r="H738" s="647"/>
      <c r="I738" s="521">
        <f>SUM(I728:I737)</f>
        <v>0</v>
      </c>
      <c r="J738" s="546">
        <f t="shared" ref="J738:N738" si="167">SUM(J728:J737)</f>
        <v>0</v>
      </c>
      <c r="K738" s="530">
        <f t="shared" si="167"/>
        <v>0</v>
      </c>
      <c r="L738" s="535">
        <f t="shared" si="167"/>
        <v>0</v>
      </c>
      <c r="M738" s="525">
        <f t="shared" si="167"/>
        <v>0</v>
      </c>
      <c r="N738" s="538">
        <f t="shared" si="167"/>
        <v>0</v>
      </c>
    </row>
    <row r="739" spans="1:14" ht="15.75" customHeight="1" thickBot="1" x14ac:dyDescent="0.3">
      <c r="A739" s="633" t="s">
        <v>469</v>
      </c>
      <c r="B739" s="634"/>
      <c r="C739" s="634"/>
      <c r="D739" s="634"/>
      <c r="E739" s="634"/>
      <c r="F739" s="634"/>
      <c r="G739" s="634"/>
      <c r="H739" s="634"/>
      <c r="I739" s="634"/>
      <c r="J739" s="634"/>
      <c r="K739" s="634"/>
      <c r="L739" s="634"/>
      <c r="M739" s="634"/>
      <c r="N739" s="635"/>
    </row>
    <row r="740" spans="1:14" ht="26.25" thickBot="1" x14ac:dyDescent="0.3">
      <c r="A740" s="427" t="s">
        <v>418</v>
      </c>
      <c r="B740" s="415" t="s">
        <v>419</v>
      </c>
      <c r="C740" s="427" t="s">
        <v>420</v>
      </c>
      <c r="D740" s="415" t="s">
        <v>36</v>
      </c>
      <c r="E740" s="230" t="s">
        <v>533</v>
      </c>
      <c r="F740" s="229" t="s">
        <v>0</v>
      </c>
      <c r="G740" s="229" t="s">
        <v>2</v>
      </c>
      <c r="H740" s="229" t="s">
        <v>37</v>
      </c>
      <c r="I740" s="517" t="s">
        <v>5</v>
      </c>
      <c r="J740" s="542" t="s">
        <v>517</v>
      </c>
      <c r="K740" s="526" t="s">
        <v>518</v>
      </c>
      <c r="L740" s="531" t="s">
        <v>519</v>
      </c>
      <c r="M740" s="524" t="s">
        <v>520</v>
      </c>
      <c r="N740" s="536" t="s">
        <v>608</v>
      </c>
    </row>
    <row r="741" spans="1:14" x14ac:dyDescent="0.25">
      <c r="A741" s="231"/>
      <c r="B741" s="232"/>
      <c r="C741" s="233"/>
      <c r="D741" s="232"/>
      <c r="E741" s="232"/>
      <c r="F741" s="234"/>
      <c r="G741" s="235"/>
      <c r="H741" s="236"/>
      <c r="I741" s="518"/>
      <c r="J741" s="543"/>
      <c r="K741" s="527"/>
      <c r="L741" s="532"/>
      <c r="M741" s="539"/>
      <c r="N741" s="522">
        <f t="shared" ref="N741:N747" si="168">SUM(J741:M741)</f>
        <v>0</v>
      </c>
    </row>
    <row r="742" spans="1:14" x14ac:dyDescent="0.25">
      <c r="A742" s="237"/>
      <c r="B742" s="238"/>
      <c r="C742" s="239"/>
      <c r="D742" s="238"/>
      <c r="E742" s="238"/>
      <c r="F742" s="240"/>
      <c r="G742" s="241"/>
      <c r="H742" s="242"/>
      <c r="I742" s="519"/>
      <c r="J742" s="544"/>
      <c r="K742" s="528"/>
      <c r="L742" s="533"/>
      <c r="M742" s="540"/>
      <c r="N742" s="523">
        <f t="shared" si="168"/>
        <v>0</v>
      </c>
    </row>
    <row r="743" spans="1:14" x14ac:dyDescent="0.25">
      <c r="A743" s="237"/>
      <c r="B743" s="238"/>
      <c r="C743" s="239"/>
      <c r="D743" s="238"/>
      <c r="E743" s="238"/>
      <c r="F743" s="240"/>
      <c r="G743" s="241"/>
      <c r="H743" s="242"/>
      <c r="I743" s="519"/>
      <c r="J743" s="544"/>
      <c r="K743" s="528"/>
      <c r="L743" s="533"/>
      <c r="M743" s="540"/>
      <c r="N743" s="523">
        <f t="shared" si="168"/>
        <v>0</v>
      </c>
    </row>
    <row r="744" spans="1:14" x14ac:dyDescent="0.25">
      <c r="A744" s="237"/>
      <c r="B744" s="238"/>
      <c r="C744" s="239"/>
      <c r="D744" s="238"/>
      <c r="E744" s="238"/>
      <c r="F744" s="240"/>
      <c r="G744" s="241"/>
      <c r="H744" s="242"/>
      <c r="I744" s="519"/>
      <c r="J744" s="544"/>
      <c r="K744" s="528"/>
      <c r="L744" s="533"/>
      <c r="M744" s="540"/>
      <c r="N744" s="523">
        <f t="shared" si="168"/>
        <v>0</v>
      </c>
    </row>
    <row r="745" spans="1:14" x14ac:dyDescent="0.25">
      <c r="A745" s="237"/>
      <c r="B745" s="238"/>
      <c r="C745" s="239"/>
      <c r="D745" s="238"/>
      <c r="E745" s="238"/>
      <c r="F745" s="240"/>
      <c r="G745" s="241"/>
      <c r="H745" s="242"/>
      <c r="I745" s="519"/>
      <c r="J745" s="544"/>
      <c r="K745" s="528"/>
      <c r="L745" s="533"/>
      <c r="M745" s="540"/>
      <c r="N745" s="523">
        <f t="shared" si="168"/>
        <v>0</v>
      </c>
    </row>
    <row r="746" spans="1:14" x14ac:dyDescent="0.25">
      <c r="A746" s="237"/>
      <c r="B746" s="238"/>
      <c r="C746" s="239"/>
      <c r="D746" s="238"/>
      <c r="E746" s="238"/>
      <c r="F746" s="240"/>
      <c r="G746" s="241"/>
      <c r="H746" s="242"/>
      <c r="I746" s="519"/>
      <c r="J746" s="544"/>
      <c r="K746" s="528"/>
      <c r="L746" s="533"/>
      <c r="M746" s="540"/>
      <c r="N746" s="523">
        <f t="shared" si="168"/>
        <v>0</v>
      </c>
    </row>
    <row r="747" spans="1:14" x14ac:dyDescent="0.25">
      <c r="A747" s="237"/>
      <c r="B747" s="238"/>
      <c r="C747" s="239"/>
      <c r="D747" s="238"/>
      <c r="E747" s="238"/>
      <c r="F747" s="240"/>
      <c r="G747" s="241"/>
      <c r="H747" s="242"/>
      <c r="I747" s="519"/>
      <c r="J747" s="544"/>
      <c r="K747" s="528"/>
      <c r="L747" s="533"/>
      <c r="M747" s="540"/>
      <c r="N747" s="523">
        <f t="shared" si="168"/>
        <v>0</v>
      </c>
    </row>
    <row r="748" spans="1:14" x14ac:dyDescent="0.25">
      <c r="A748" s="237"/>
      <c r="B748" s="238"/>
      <c r="C748" s="239"/>
      <c r="D748" s="238"/>
      <c r="E748" s="238"/>
      <c r="F748" s="240"/>
      <c r="G748" s="241"/>
      <c r="H748" s="242"/>
      <c r="I748" s="519"/>
      <c r="J748" s="544"/>
      <c r="K748" s="528"/>
      <c r="L748" s="533"/>
      <c r="M748" s="540"/>
      <c r="N748" s="523">
        <f t="shared" ref="N748:N750" si="169">SUM(J748:M748)</f>
        <v>0</v>
      </c>
    </row>
    <row r="749" spans="1:14" x14ac:dyDescent="0.25">
      <c r="A749" s="237"/>
      <c r="B749" s="238"/>
      <c r="C749" s="239"/>
      <c r="D749" s="238"/>
      <c r="E749" s="238"/>
      <c r="F749" s="240"/>
      <c r="G749" s="241"/>
      <c r="H749" s="242"/>
      <c r="I749" s="519"/>
      <c r="J749" s="544"/>
      <c r="K749" s="528"/>
      <c r="L749" s="533"/>
      <c r="M749" s="540"/>
      <c r="N749" s="523">
        <f t="shared" si="169"/>
        <v>0</v>
      </c>
    </row>
    <row r="750" spans="1:14" ht="15.75" thickBot="1" x14ac:dyDescent="0.3">
      <c r="A750" s="243"/>
      <c r="B750" s="244"/>
      <c r="C750" s="245"/>
      <c r="D750" s="244"/>
      <c r="E750" s="244"/>
      <c r="F750" s="246"/>
      <c r="G750" s="247"/>
      <c r="H750" s="248"/>
      <c r="I750" s="520"/>
      <c r="J750" s="545"/>
      <c r="K750" s="529"/>
      <c r="L750" s="534"/>
      <c r="M750" s="541"/>
      <c r="N750" s="537">
        <f t="shared" si="169"/>
        <v>0</v>
      </c>
    </row>
    <row r="751" spans="1:14" ht="15.75" thickBot="1" x14ac:dyDescent="0.3">
      <c r="A751" s="646" t="s">
        <v>4</v>
      </c>
      <c r="B751" s="647"/>
      <c r="C751" s="647"/>
      <c r="D751" s="647"/>
      <c r="E751" s="647"/>
      <c r="F751" s="647"/>
      <c r="G751" s="647"/>
      <c r="H751" s="647"/>
      <c r="I751" s="521">
        <f>SUM(I741:I750)</f>
        <v>0</v>
      </c>
      <c r="J751" s="546">
        <f t="shared" ref="J751:N751" si="170">SUM(J741:J750)</f>
        <v>0</v>
      </c>
      <c r="K751" s="530">
        <f t="shared" si="170"/>
        <v>0</v>
      </c>
      <c r="L751" s="535">
        <f t="shared" si="170"/>
        <v>0</v>
      </c>
      <c r="M751" s="525">
        <f t="shared" si="170"/>
        <v>0</v>
      </c>
      <c r="N751" s="538">
        <f t="shared" si="170"/>
        <v>0</v>
      </c>
    </row>
    <row r="752" spans="1:14" ht="15.75" customHeight="1" thickBot="1" x14ac:dyDescent="0.3">
      <c r="A752" s="633" t="s">
        <v>470</v>
      </c>
      <c r="B752" s="634"/>
      <c r="C752" s="634"/>
      <c r="D752" s="634"/>
      <c r="E752" s="634"/>
      <c r="F752" s="634"/>
      <c r="G752" s="634"/>
      <c r="H752" s="634"/>
      <c r="I752" s="634"/>
      <c r="J752" s="634"/>
      <c r="K752" s="634"/>
      <c r="L752" s="634"/>
      <c r="M752" s="634"/>
      <c r="N752" s="635"/>
    </row>
    <row r="753" spans="1:14" ht="26.25" thickBot="1" x14ac:dyDescent="0.3">
      <c r="A753" s="427" t="s">
        <v>528</v>
      </c>
      <c r="B753" s="415" t="s">
        <v>534</v>
      </c>
      <c r="C753" s="427" t="s">
        <v>420</v>
      </c>
      <c r="D753" s="415" t="s">
        <v>36</v>
      </c>
      <c r="E753" s="230" t="s">
        <v>533</v>
      </c>
      <c r="F753" s="229" t="s">
        <v>0</v>
      </c>
      <c r="G753" s="229" t="s">
        <v>2</v>
      </c>
      <c r="H753" s="229" t="s">
        <v>37</v>
      </c>
      <c r="I753" s="517" t="s">
        <v>5</v>
      </c>
      <c r="J753" s="542" t="s">
        <v>517</v>
      </c>
      <c r="K753" s="526" t="s">
        <v>518</v>
      </c>
      <c r="L753" s="531" t="s">
        <v>519</v>
      </c>
      <c r="M753" s="524" t="s">
        <v>520</v>
      </c>
      <c r="N753" s="536" t="s">
        <v>608</v>
      </c>
    </row>
    <row r="754" spans="1:14" x14ac:dyDescent="0.25">
      <c r="A754" s="231"/>
      <c r="B754" s="232"/>
      <c r="C754" s="233"/>
      <c r="D754" s="232"/>
      <c r="E754" s="232"/>
      <c r="F754" s="234"/>
      <c r="G754" s="235"/>
      <c r="H754" s="236"/>
      <c r="I754" s="518"/>
      <c r="J754" s="543"/>
      <c r="K754" s="527"/>
      <c r="L754" s="532"/>
      <c r="M754" s="539"/>
      <c r="N754" s="522">
        <f t="shared" ref="N754:N760" si="171">SUM(J754:M754)</f>
        <v>0</v>
      </c>
    </row>
    <row r="755" spans="1:14" x14ac:dyDescent="0.25">
      <c r="A755" s="237"/>
      <c r="B755" s="238"/>
      <c r="C755" s="239"/>
      <c r="D755" s="238"/>
      <c r="E755" s="238"/>
      <c r="F755" s="240"/>
      <c r="G755" s="241"/>
      <c r="H755" s="242"/>
      <c r="I755" s="519"/>
      <c r="J755" s="544"/>
      <c r="K755" s="528"/>
      <c r="L755" s="533"/>
      <c r="M755" s="540"/>
      <c r="N755" s="523">
        <f t="shared" si="171"/>
        <v>0</v>
      </c>
    </row>
    <row r="756" spans="1:14" x14ac:dyDescent="0.25">
      <c r="A756" s="237"/>
      <c r="B756" s="238"/>
      <c r="C756" s="239"/>
      <c r="D756" s="238"/>
      <c r="E756" s="238"/>
      <c r="F756" s="240"/>
      <c r="G756" s="241"/>
      <c r="H756" s="242"/>
      <c r="I756" s="519"/>
      <c r="J756" s="544"/>
      <c r="K756" s="528"/>
      <c r="L756" s="533"/>
      <c r="M756" s="540"/>
      <c r="N756" s="523">
        <f t="shared" si="171"/>
        <v>0</v>
      </c>
    </row>
    <row r="757" spans="1:14" x14ac:dyDescent="0.25">
      <c r="A757" s="237"/>
      <c r="B757" s="238"/>
      <c r="C757" s="239"/>
      <c r="D757" s="238"/>
      <c r="E757" s="238"/>
      <c r="F757" s="240"/>
      <c r="G757" s="241"/>
      <c r="H757" s="242"/>
      <c r="I757" s="519"/>
      <c r="J757" s="544"/>
      <c r="K757" s="528"/>
      <c r="L757" s="533"/>
      <c r="M757" s="540"/>
      <c r="N757" s="523">
        <f t="shared" si="171"/>
        <v>0</v>
      </c>
    </row>
    <row r="758" spans="1:14" x14ac:dyDescent="0.25">
      <c r="A758" s="237"/>
      <c r="B758" s="238"/>
      <c r="C758" s="239"/>
      <c r="D758" s="238"/>
      <c r="E758" s="238"/>
      <c r="F758" s="240"/>
      <c r="G758" s="241"/>
      <c r="H758" s="242"/>
      <c r="I758" s="519"/>
      <c r="J758" s="544"/>
      <c r="K758" s="528"/>
      <c r="L758" s="533"/>
      <c r="M758" s="540"/>
      <c r="N758" s="523">
        <f t="shared" si="171"/>
        <v>0</v>
      </c>
    </row>
    <row r="759" spans="1:14" x14ac:dyDescent="0.25">
      <c r="A759" s="237"/>
      <c r="B759" s="238"/>
      <c r="C759" s="239"/>
      <c r="D759" s="238"/>
      <c r="E759" s="238"/>
      <c r="F759" s="240"/>
      <c r="G759" s="241"/>
      <c r="H759" s="242"/>
      <c r="I759" s="519"/>
      <c r="J759" s="544"/>
      <c r="K759" s="528"/>
      <c r="L759" s="533"/>
      <c r="M759" s="540"/>
      <c r="N759" s="523">
        <f t="shared" si="171"/>
        <v>0</v>
      </c>
    </row>
    <row r="760" spans="1:14" x14ac:dyDescent="0.25">
      <c r="A760" s="237"/>
      <c r="B760" s="238"/>
      <c r="C760" s="239"/>
      <c r="D760" s="238"/>
      <c r="E760" s="238"/>
      <c r="F760" s="240"/>
      <c r="G760" s="241"/>
      <c r="H760" s="242"/>
      <c r="I760" s="519"/>
      <c r="J760" s="544"/>
      <c r="K760" s="528"/>
      <c r="L760" s="533"/>
      <c r="M760" s="540"/>
      <c r="N760" s="523">
        <f t="shared" si="171"/>
        <v>0</v>
      </c>
    </row>
    <row r="761" spans="1:14" x14ac:dyDescent="0.25">
      <c r="A761" s="237"/>
      <c r="B761" s="238"/>
      <c r="C761" s="239"/>
      <c r="D761" s="238"/>
      <c r="E761" s="238"/>
      <c r="F761" s="240"/>
      <c r="G761" s="241"/>
      <c r="H761" s="242"/>
      <c r="I761" s="519"/>
      <c r="J761" s="544"/>
      <c r="K761" s="528"/>
      <c r="L761" s="533"/>
      <c r="M761" s="540"/>
      <c r="N761" s="523">
        <f t="shared" ref="N761:N763" si="172">SUM(J761:M761)</f>
        <v>0</v>
      </c>
    </row>
    <row r="762" spans="1:14" x14ac:dyDescent="0.25">
      <c r="A762" s="237"/>
      <c r="B762" s="238"/>
      <c r="C762" s="239"/>
      <c r="D762" s="238"/>
      <c r="E762" s="238"/>
      <c r="F762" s="240"/>
      <c r="G762" s="241"/>
      <c r="H762" s="242"/>
      <c r="I762" s="519"/>
      <c r="J762" s="544"/>
      <c r="K762" s="528"/>
      <c r="L762" s="533"/>
      <c r="M762" s="540"/>
      <c r="N762" s="523">
        <f t="shared" si="172"/>
        <v>0</v>
      </c>
    </row>
    <row r="763" spans="1:14" ht="15.75" thickBot="1" x14ac:dyDescent="0.3">
      <c r="A763" s="243"/>
      <c r="B763" s="244"/>
      <c r="C763" s="245"/>
      <c r="D763" s="244"/>
      <c r="E763" s="244"/>
      <c r="F763" s="246"/>
      <c r="G763" s="247"/>
      <c r="H763" s="248"/>
      <c r="I763" s="520"/>
      <c r="J763" s="545"/>
      <c r="K763" s="529"/>
      <c r="L763" s="534"/>
      <c r="M763" s="541"/>
      <c r="N763" s="537">
        <f t="shared" si="172"/>
        <v>0</v>
      </c>
    </row>
    <row r="764" spans="1:14" ht="15.75" thickBot="1" x14ac:dyDescent="0.3">
      <c r="A764" s="646" t="s">
        <v>4</v>
      </c>
      <c r="B764" s="647"/>
      <c r="C764" s="647"/>
      <c r="D764" s="647"/>
      <c r="E764" s="647"/>
      <c r="F764" s="647"/>
      <c r="G764" s="647"/>
      <c r="H764" s="647"/>
      <c r="I764" s="521">
        <f>SUM(I754:I763)</f>
        <v>0</v>
      </c>
      <c r="J764" s="546">
        <f t="shared" ref="J764:N764" si="173">SUM(J754:J763)</f>
        <v>0</v>
      </c>
      <c r="K764" s="530">
        <f t="shared" si="173"/>
        <v>0</v>
      </c>
      <c r="L764" s="535">
        <f t="shared" si="173"/>
        <v>0</v>
      </c>
      <c r="M764" s="525">
        <f t="shared" si="173"/>
        <v>0</v>
      </c>
      <c r="N764" s="538">
        <f t="shared" si="173"/>
        <v>0</v>
      </c>
    </row>
    <row r="765" spans="1:14" ht="15.75" customHeight="1" thickBot="1" x14ac:dyDescent="0.3">
      <c r="A765" s="633" t="s">
        <v>471</v>
      </c>
      <c r="B765" s="634"/>
      <c r="C765" s="634"/>
      <c r="D765" s="634"/>
      <c r="E765" s="634"/>
      <c r="F765" s="634"/>
      <c r="G765" s="634"/>
      <c r="H765" s="634"/>
      <c r="I765" s="634"/>
      <c r="J765" s="634"/>
      <c r="K765" s="634"/>
      <c r="L765" s="634"/>
      <c r="M765" s="634"/>
      <c r="N765" s="635"/>
    </row>
    <row r="766" spans="1:14" ht="26.25" thickBot="1" x14ac:dyDescent="0.3">
      <c r="A766" s="427" t="s">
        <v>528</v>
      </c>
      <c r="B766" s="415" t="s">
        <v>534</v>
      </c>
      <c r="C766" s="427" t="s">
        <v>420</v>
      </c>
      <c r="D766" s="415" t="s">
        <v>36</v>
      </c>
      <c r="E766" s="230" t="s">
        <v>533</v>
      </c>
      <c r="F766" s="229" t="s">
        <v>0</v>
      </c>
      <c r="G766" s="229" t="s">
        <v>2</v>
      </c>
      <c r="H766" s="229" t="s">
        <v>37</v>
      </c>
      <c r="I766" s="517" t="s">
        <v>5</v>
      </c>
      <c r="J766" s="542" t="s">
        <v>517</v>
      </c>
      <c r="K766" s="526" t="s">
        <v>518</v>
      </c>
      <c r="L766" s="531" t="s">
        <v>519</v>
      </c>
      <c r="M766" s="524" t="s">
        <v>520</v>
      </c>
      <c r="N766" s="536" t="s">
        <v>608</v>
      </c>
    </row>
    <row r="767" spans="1:14" x14ac:dyDescent="0.25">
      <c r="A767" s="231"/>
      <c r="B767" s="232"/>
      <c r="C767" s="233"/>
      <c r="D767" s="232"/>
      <c r="E767" s="232"/>
      <c r="F767" s="234"/>
      <c r="G767" s="235"/>
      <c r="H767" s="236"/>
      <c r="I767" s="518"/>
      <c r="J767" s="543"/>
      <c r="K767" s="527"/>
      <c r="L767" s="532"/>
      <c r="M767" s="539"/>
      <c r="N767" s="522">
        <f t="shared" ref="N767:N773" si="174">SUM(J767:M767)</f>
        <v>0</v>
      </c>
    </row>
    <row r="768" spans="1:14" x14ac:dyDescent="0.25">
      <c r="A768" s="237"/>
      <c r="B768" s="238"/>
      <c r="C768" s="239"/>
      <c r="D768" s="238"/>
      <c r="E768" s="238"/>
      <c r="F768" s="240"/>
      <c r="G768" s="241"/>
      <c r="H768" s="242"/>
      <c r="I768" s="519"/>
      <c r="J768" s="544"/>
      <c r="K768" s="528"/>
      <c r="L768" s="533"/>
      <c r="M768" s="540"/>
      <c r="N768" s="523">
        <f t="shared" si="174"/>
        <v>0</v>
      </c>
    </row>
    <row r="769" spans="1:14" x14ac:dyDescent="0.25">
      <c r="A769" s="237"/>
      <c r="B769" s="238"/>
      <c r="C769" s="239"/>
      <c r="D769" s="238"/>
      <c r="E769" s="238"/>
      <c r="F769" s="240"/>
      <c r="G769" s="241"/>
      <c r="H769" s="242"/>
      <c r="I769" s="519"/>
      <c r="J769" s="544"/>
      <c r="K769" s="528"/>
      <c r="L769" s="533"/>
      <c r="M769" s="540"/>
      <c r="N769" s="523">
        <f t="shared" si="174"/>
        <v>0</v>
      </c>
    </row>
    <row r="770" spans="1:14" x14ac:dyDescent="0.25">
      <c r="A770" s="237"/>
      <c r="B770" s="238"/>
      <c r="C770" s="239"/>
      <c r="D770" s="238"/>
      <c r="E770" s="238"/>
      <c r="F770" s="240"/>
      <c r="G770" s="241"/>
      <c r="H770" s="242"/>
      <c r="I770" s="519"/>
      <c r="J770" s="544"/>
      <c r="K770" s="528"/>
      <c r="L770" s="533"/>
      <c r="M770" s="540"/>
      <c r="N770" s="523">
        <f t="shared" si="174"/>
        <v>0</v>
      </c>
    </row>
    <row r="771" spans="1:14" x14ac:dyDescent="0.25">
      <c r="A771" s="237"/>
      <c r="B771" s="238"/>
      <c r="C771" s="239"/>
      <c r="D771" s="238"/>
      <c r="E771" s="238"/>
      <c r="F771" s="240"/>
      <c r="G771" s="241"/>
      <c r="H771" s="242"/>
      <c r="I771" s="519"/>
      <c r="J771" s="544"/>
      <c r="K771" s="528"/>
      <c r="L771" s="533"/>
      <c r="M771" s="540"/>
      <c r="N771" s="523">
        <f t="shared" si="174"/>
        <v>0</v>
      </c>
    </row>
    <row r="772" spans="1:14" x14ac:dyDescent="0.25">
      <c r="A772" s="237"/>
      <c r="B772" s="238"/>
      <c r="C772" s="239"/>
      <c r="D772" s="238"/>
      <c r="E772" s="238"/>
      <c r="F772" s="240"/>
      <c r="G772" s="241"/>
      <c r="H772" s="242"/>
      <c r="I772" s="519"/>
      <c r="J772" s="544"/>
      <c r="K772" s="528"/>
      <c r="L772" s="533"/>
      <c r="M772" s="540"/>
      <c r="N772" s="523">
        <f t="shared" si="174"/>
        <v>0</v>
      </c>
    </row>
    <row r="773" spans="1:14" x14ac:dyDescent="0.25">
      <c r="A773" s="237"/>
      <c r="B773" s="238"/>
      <c r="C773" s="239"/>
      <c r="D773" s="238"/>
      <c r="E773" s="238"/>
      <c r="F773" s="240"/>
      <c r="G773" s="241"/>
      <c r="H773" s="242"/>
      <c r="I773" s="519"/>
      <c r="J773" s="544"/>
      <c r="K773" s="528"/>
      <c r="L773" s="533"/>
      <c r="M773" s="540"/>
      <c r="N773" s="523">
        <f t="shared" si="174"/>
        <v>0</v>
      </c>
    </row>
    <row r="774" spans="1:14" x14ac:dyDescent="0.25">
      <c r="A774" s="237"/>
      <c r="B774" s="238"/>
      <c r="C774" s="239"/>
      <c r="D774" s="238"/>
      <c r="E774" s="238"/>
      <c r="F774" s="240"/>
      <c r="G774" s="241"/>
      <c r="H774" s="242"/>
      <c r="I774" s="519"/>
      <c r="J774" s="544"/>
      <c r="K774" s="528"/>
      <c r="L774" s="533"/>
      <c r="M774" s="540"/>
      <c r="N774" s="523">
        <f t="shared" ref="N774:N776" si="175">SUM(J774:M774)</f>
        <v>0</v>
      </c>
    </row>
    <row r="775" spans="1:14" x14ac:dyDescent="0.25">
      <c r="A775" s="237"/>
      <c r="B775" s="238"/>
      <c r="C775" s="239"/>
      <c r="D775" s="238"/>
      <c r="E775" s="238"/>
      <c r="F775" s="240"/>
      <c r="G775" s="241"/>
      <c r="H775" s="242"/>
      <c r="I775" s="519"/>
      <c r="J775" s="544"/>
      <c r="K775" s="528"/>
      <c r="L775" s="533"/>
      <c r="M775" s="540"/>
      <c r="N775" s="523">
        <f t="shared" si="175"/>
        <v>0</v>
      </c>
    </row>
    <row r="776" spans="1:14" ht="15.75" thickBot="1" x14ac:dyDescent="0.3">
      <c r="A776" s="243"/>
      <c r="B776" s="244"/>
      <c r="C776" s="245"/>
      <c r="D776" s="244"/>
      <c r="E776" s="244"/>
      <c r="F776" s="246"/>
      <c r="G776" s="247"/>
      <c r="H776" s="248"/>
      <c r="I776" s="520"/>
      <c r="J776" s="545"/>
      <c r="K776" s="529"/>
      <c r="L776" s="534"/>
      <c r="M776" s="541"/>
      <c r="N776" s="537">
        <f t="shared" si="175"/>
        <v>0</v>
      </c>
    </row>
    <row r="777" spans="1:14" ht="15.75" thickBot="1" x14ac:dyDescent="0.3">
      <c r="A777" s="646" t="s">
        <v>4</v>
      </c>
      <c r="B777" s="647"/>
      <c r="C777" s="647"/>
      <c r="D777" s="647"/>
      <c r="E777" s="647"/>
      <c r="F777" s="647"/>
      <c r="G777" s="647"/>
      <c r="H777" s="647"/>
      <c r="I777" s="521">
        <f>SUM(I767:I776)</f>
        <v>0</v>
      </c>
      <c r="J777" s="546">
        <f t="shared" ref="J777:N777" si="176">SUM(J767:J776)</f>
        <v>0</v>
      </c>
      <c r="K777" s="530">
        <f t="shared" si="176"/>
        <v>0</v>
      </c>
      <c r="L777" s="535">
        <f t="shared" si="176"/>
        <v>0</v>
      </c>
      <c r="M777" s="525">
        <f t="shared" si="176"/>
        <v>0</v>
      </c>
      <c r="N777" s="538">
        <f t="shared" si="176"/>
        <v>0</v>
      </c>
    </row>
    <row r="778" spans="1:14" ht="15.75" customHeight="1" thickBot="1" x14ac:dyDescent="0.3">
      <c r="A778" s="633" t="s">
        <v>472</v>
      </c>
      <c r="B778" s="634"/>
      <c r="C778" s="634"/>
      <c r="D778" s="634"/>
      <c r="E778" s="634"/>
      <c r="F778" s="634"/>
      <c r="G778" s="634"/>
      <c r="H778" s="634"/>
      <c r="I778" s="634"/>
      <c r="J778" s="634"/>
      <c r="K778" s="634"/>
      <c r="L778" s="634"/>
      <c r="M778" s="634"/>
      <c r="N778" s="635"/>
    </row>
    <row r="779" spans="1:14" ht="26.25" thickBot="1" x14ac:dyDescent="0.3">
      <c r="A779" s="427" t="s">
        <v>418</v>
      </c>
      <c r="B779" s="415" t="s">
        <v>419</v>
      </c>
      <c r="C779" s="427" t="s">
        <v>420</v>
      </c>
      <c r="D779" s="415" t="s">
        <v>36</v>
      </c>
      <c r="E779" s="230" t="s">
        <v>533</v>
      </c>
      <c r="F779" s="229" t="s">
        <v>0</v>
      </c>
      <c r="G779" s="229" t="s">
        <v>2</v>
      </c>
      <c r="H779" s="229" t="s">
        <v>37</v>
      </c>
      <c r="I779" s="517" t="s">
        <v>5</v>
      </c>
      <c r="J779" s="542" t="s">
        <v>517</v>
      </c>
      <c r="K779" s="526" t="s">
        <v>518</v>
      </c>
      <c r="L779" s="531" t="s">
        <v>519</v>
      </c>
      <c r="M779" s="524" t="s">
        <v>520</v>
      </c>
      <c r="N779" s="536" t="s">
        <v>608</v>
      </c>
    </row>
    <row r="780" spans="1:14" x14ac:dyDescent="0.25">
      <c r="A780" s="231"/>
      <c r="B780" s="232"/>
      <c r="C780" s="233"/>
      <c r="D780" s="232"/>
      <c r="E780" s="232"/>
      <c r="F780" s="234"/>
      <c r="G780" s="235"/>
      <c r="H780" s="236"/>
      <c r="I780" s="518"/>
      <c r="J780" s="543"/>
      <c r="K780" s="527"/>
      <c r="L780" s="532"/>
      <c r="M780" s="539"/>
      <c r="N780" s="522">
        <f t="shared" ref="N780:N786" si="177">SUM(J780:M780)</f>
        <v>0</v>
      </c>
    </row>
    <row r="781" spans="1:14" x14ac:dyDescent="0.25">
      <c r="A781" s="237"/>
      <c r="B781" s="238"/>
      <c r="C781" s="239"/>
      <c r="D781" s="238"/>
      <c r="E781" s="238"/>
      <c r="F781" s="240"/>
      <c r="G781" s="241"/>
      <c r="H781" s="242"/>
      <c r="I781" s="519"/>
      <c r="J781" s="544"/>
      <c r="K781" s="528"/>
      <c r="L781" s="533"/>
      <c r="M781" s="540"/>
      <c r="N781" s="523">
        <f t="shared" si="177"/>
        <v>0</v>
      </c>
    </row>
    <row r="782" spans="1:14" x14ac:dyDescent="0.25">
      <c r="A782" s="237"/>
      <c r="B782" s="238"/>
      <c r="C782" s="239"/>
      <c r="D782" s="238"/>
      <c r="E782" s="238"/>
      <c r="F782" s="240"/>
      <c r="G782" s="241"/>
      <c r="H782" s="242"/>
      <c r="I782" s="519"/>
      <c r="J782" s="544"/>
      <c r="K782" s="528"/>
      <c r="L782" s="533"/>
      <c r="M782" s="540"/>
      <c r="N782" s="523">
        <f t="shared" si="177"/>
        <v>0</v>
      </c>
    </row>
    <row r="783" spans="1:14" x14ac:dyDescent="0.25">
      <c r="A783" s="237"/>
      <c r="B783" s="238"/>
      <c r="C783" s="239"/>
      <c r="D783" s="238"/>
      <c r="E783" s="238"/>
      <c r="F783" s="240"/>
      <c r="G783" s="241"/>
      <c r="H783" s="242"/>
      <c r="I783" s="519"/>
      <c r="J783" s="544"/>
      <c r="K783" s="528"/>
      <c r="L783" s="533"/>
      <c r="M783" s="540"/>
      <c r="N783" s="523">
        <f t="shared" si="177"/>
        <v>0</v>
      </c>
    </row>
    <row r="784" spans="1:14" x14ac:dyDescent="0.25">
      <c r="A784" s="237"/>
      <c r="B784" s="238"/>
      <c r="C784" s="239"/>
      <c r="D784" s="238"/>
      <c r="E784" s="238"/>
      <c r="F784" s="240"/>
      <c r="G784" s="241"/>
      <c r="H784" s="242"/>
      <c r="I784" s="519"/>
      <c r="J784" s="544"/>
      <c r="K784" s="528"/>
      <c r="L784" s="533"/>
      <c r="M784" s="540"/>
      <c r="N784" s="523">
        <f t="shared" si="177"/>
        <v>0</v>
      </c>
    </row>
    <row r="785" spans="1:14" x14ac:dyDescent="0.25">
      <c r="A785" s="237"/>
      <c r="B785" s="238"/>
      <c r="C785" s="239"/>
      <c r="D785" s="238"/>
      <c r="E785" s="238"/>
      <c r="F785" s="240"/>
      <c r="G785" s="241"/>
      <c r="H785" s="242"/>
      <c r="I785" s="519"/>
      <c r="J785" s="544"/>
      <c r="K785" s="528"/>
      <c r="L785" s="533"/>
      <c r="M785" s="540"/>
      <c r="N785" s="523">
        <f t="shared" si="177"/>
        <v>0</v>
      </c>
    </row>
    <row r="786" spans="1:14" x14ac:dyDescent="0.25">
      <c r="A786" s="237"/>
      <c r="B786" s="238"/>
      <c r="C786" s="239"/>
      <c r="D786" s="238"/>
      <c r="E786" s="238"/>
      <c r="F786" s="240"/>
      <c r="G786" s="241"/>
      <c r="H786" s="242"/>
      <c r="I786" s="519"/>
      <c r="J786" s="544"/>
      <c r="K786" s="528"/>
      <c r="L786" s="533"/>
      <c r="M786" s="540"/>
      <c r="N786" s="523">
        <f t="shared" si="177"/>
        <v>0</v>
      </c>
    </row>
    <row r="787" spans="1:14" x14ac:dyDescent="0.25">
      <c r="A787" s="237"/>
      <c r="B787" s="238"/>
      <c r="C787" s="239"/>
      <c r="D787" s="238"/>
      <c r="E787" s="238"/>
      <c r="F787" s="240"/>
      <c r="G787" s="241"/>
      <c r="H787" s="242"/>
      <c r="I787" s="519"/>
      <c r="J787" s="544"/>
      <c r="K787" s="528"/>
      <c r="L787" s="533"/>
      <c r="M787" s="540"/>
      <c r="N787" s="523">
        <f t="shared" ref="N787:N789" si="178">SUM(J787:M787)</f>
        <v>0</v>
      </c>
    </row>
    <row r="788" spans="1:14" x14ac:dyDescent="0.25">
      <c r="A788" s="237"/>
      <c r="B788" s="238"/>
      <c r="C788" s="239"/>
      <c r="D788" s="238"/>
      <c r="E788" s="238"/>
      <c r="F788" s="240"/>
      <c r="G788" s="241"/>
      <c r="H788" s="242"/>
      <c r="I788" s="519"/>
      <c r="J788" s="544"/>
      <c r="K788" s="528"/>
      <c r="L788" s="533"/>
      <c r="M788" s="540"/>
      <c r="N788" s="523">
        <f t="shared" si="178"/>
        <v>0</v>
      </c>
    </row>
    <row r="789" spans="1:14" ht="15.75" thickBot="1" x14ac:dyDescent="0.3">
      <c r="A789" s="243"/>
      <c r="B789" s="244"/>
      <c r="C789" s="245"/>
      <c r="D789" s="244"/>
      <c r="E789" s="244"/>
      <c r="F789" s="246"/>
      <c r="G789" s="247"/>
      <c r="H789" s="248"/>
      <c r="I789" s="520"/>
      <c r="J789" s="545"/>
      <c r="K789" s="529"/>
      <c r="L789" s="534"/>
      <c r="M789" s="541"/>
      <c r="N789" s="537">
        <f t="shared" si="178"/>
        <v>0</v>
      </c>
    </row>
    <row r="790" spans="1:14" ht="15.75" thickBot="1" x14ac:dyDescent="0.3">
      <c r="A790" s="646" t="s">
        <v>4</v>
      </c>
      <c r="B790" s="647"/>
      <c r="C790" s="647"/>
      <c r="D790" s="647"/>
      <c r="E790" s="647"/>
      <c r="F790" s="647"/>
      <c r="G790" s="647"/>
      <c r="H790" s="647"/>
      <c r="I790" s="521">
        <f>SUM(I780:I789)</f>
        <v>0</v>
      </c>
      <c r="J790" s="546">
        <f t="shared" ref="J790:N790" si="179">SUM(J780:J789)</f>
        <v>0</v>
      </c>
      <c r="K790" s="530">
        <f t="shared" si="179"/>
        <v>0</v>
      </c>
      <c r="L790" s="535">
        <f t="shared" si="179"/>
        <v>0</v>
      </c>
      <c r="M790" s="525">
        <f t="shared" si="179"/>
        <v>0</v>
      </c>
      <c r="N790" s="538">
        <f t="shared" si="179"/>
        <v>0</v>
      </c>
    </row>
    <row r="791" spans="1:14" ht="15.75" customHeight="1" thickBot="1" x14ac:dyDescent="0.3">
      <c r="A791" s="633" t="s">
        <v>473</v>
      </c>
      <c r="B791" s="634"/>
      <c r="C791" s="634"/>
      <c r="D791" s="634"/>
      <c r="E791" s="634"/>
      <c r="F791" s="634"/>
      <c r="G791" s="634"/>
      <c r="H791" s="634"/>
      <c r="I791" s="634"/>
      <c r="J791" s="634"/>
      <c r="K791" s="634"/>
      <c r="L791" s="634"/>
      <c r="M791" s="634"/>
      <c r="N791" s="635"/>
    </row>
    <row r="792" spans="1:14" ht="26.25" thickBot="1" x14ac:dyDescent="0.3">
      <c r="A792" s="427" t="s">
        <v>418</v>
      </c>
      <c r="B792" s="415" t="s">
        <v>419</v>
      </c>
      <c r="C792" s="427" t="s">
        <v>420</v>
      </c>
      <c r="D792" s="415" t="s">
        <v>36</v>
      </c>
      <c r="E792" s="230" t="s">
        <v>533</v>
      </c>
      <c r="F792" s="229" t="s">
        <v>0</v>
      </c>
      <c r="G792" s="229" t="s">
        <v>2</v>
      </c>
      <c r="H792" s="229" t="s">
        <v>37</v>
      </c>
      <c r="I792" s="517" t="s">
        <v>5</v>
      </c>
      <c r="J792" s="542" t="s">
        <v>517</v>
      </c>
      <c r="K792" s="526" t="s">
        <v>518</v>
      </c>
      <c r="L792" s="531" t="s">
        <v>519</v>
      </c>
      <c r="M792" s="524" t="s">
        <v>520</v>
      </c>
      <c r="N792" s="536" t="s">
        <v>608</v>
      </c>
    </row>
    <row r="793" spans="1:14" x14ac:dyDescent="0.25">
      <c r="A793" s="231"/>
      <c r="B793" s="232"/>
      <c r="C793" s="233"/>
      <c r="D793" s="232"/>
      <c r="E793" s="232"/>
      <c r="F793" s="234"/>
      <c r="G793" s="235"/>
      <c r="H793" s="236"/>
      <c r="I793" s="518"/>
      <c r="J793" s="543"/>
      <c r="K793" s="527"/>
      <c r="L793" s="532"/>
      <c r="M793" s="539"/>
      <c r="N793" s="522">
        <f t="shared" ref="N793:N799" si="180">SUM(J793:M793)</f>
        <v>0</v>
      </c>
    </row>
    <row r="794" spans="1:14" x14ac:dyDescent="0.25">
      <c r="A794" s="237"/>
      <c r="B794" s="238"/>
      <c r="C794" s="239"/>
      <c r="D794" s="238"/>
      <c r="E794" s="238"/>
      <c r="F794" s="240"/>
      <c r="G794" s="241"/>
      <c r="H794" s="242"/>
      <c r="I794" s="519"/>
      <c r="J794" s="544"/>
      <c r="K794" s="528"/>
      <c r="L794" s="533"/>
      <c r="M794" s="540"/>
      <c r="N794" s="523">
        <f t="shared" si="180"/>
        <v>0</v>
      </c>
    </row>
    <row r="795" spans="1:14" x14ac:dyDescent="0.25">
      <c r="A795" s="237"/>
      <c r="B795" s="238"/>
      <c r="C795" s="239"/>
      <c r="D795" s="238"/>
      <c r="E795" s="238"/>
      <c r="F795" s="240"/>
      <c r="G795" s="241"/>
      <c r="H795" s="242"/>
      <c r="I795" s="519"/>
      <c r="J795" s="544"/>
      <c r="K795" s="528"/>
      <c r="L795" s="533"/>
      <c r="M795" s="540"/>
      <c r="N795" s="523">
        <f t="shared" si="180"/>
        <v>0</v>
      </c>
    </row>
    <row r="796" spans="1:14" x14ac:dyDescent="0.25">
      <c r="A796" s="237"/>
      <c r="B796" s="238"/>
      <c r="C796" s="239"/>
      <c r="D796" s="238"/>
      <c r="E796" s="238"/>
      <c r="F796" s="240"/>
      <c r="G796" s="241"/>
      <c r="H796" s="242"/>
      <c r="I796" s="519"/>
      <c r="J796" s="544"/>
      <c r="K796" s="528"/>
      <c r="L796" s="533"/>
      <c r="M796" s="540"/>
      <c r="N796" s="523">
        <f t="shared" si="180"/>
        <v>0</v>
      </c>
    </row>
    <row r="797" spans="1:14" x14ac:dyDescent="0.25">
      <c r="A797" s="237"/>
      <c r="B797" s="238"/>
      <c r="C797" s="239"/>
      <c r="D797" s="238"/>
      <c r="E797" s="238"/>
      <c r="F797" s="240"/>
      <c r="G797" s="241"/>
      <c r="H797" s="242"/>
      <c r="I797" s="519"/>
      <c r="J797" s="544"/>
      <c r="K797" s="528"/>
      <c r="L797" s="533"/>
      <c r="M797" s="540"/>
      <c r="N797" s="523">
        <f t="shared" si="180"/>
        <v>0</v>
      </c>
    </row>
    <row r="798" spans="1:14" x14ac:dyDescent="0.25">
      <c r="A798" s="237"/>
      <c r="B798" s="238"/>
      <c r="C798" s="239"/>
      <c r="D798" s="238"/>
      <c r="E798" s="238"/>
      <c r="F798" s="240"/>
      <c r="G798" s="241"/>
      <c r="H798" s="242"/>
      <c r="I798" s="519"/>
      <c r="J798" s="544"/>
      <c r="K798" s="528"/>
      <c r="L798" s="533"/>
      <c r="M798" s="540"/>
      <c r="N798" s="523">
        <f t="shared" si="180"/>
        <v>0</v>
      </c>
    </row>
    <row r="799" spans="1:14" x14ac:dyDescent="0.25">
      <c r="A799" s="237"/>
      <c r="B799" s="238"/>
      <c r="C799" s="239"/>
      <c r="D799" s="238"/>
      <c r="E799" s="238"/>
      <c r="F799" s="240"/>
      <c r="G799" s="241"/>
      <c r="H799" s="242"/>
      <c r="I799" s="519"/>
      <c r="J799" s="544"/>
      <c r="K799" s="528"/>
      <c r="L799" s="533"/>
      <c r="M799" s="540"/>
      <c r="N799" s="523">
        <f t="shared" si="180"/>
        <v>0</v>
      </c>
    </row>
    <row r="800" spans="1:14" x14ac:dyDescent="0.25">
      <c r="A800" s="237"/>
      <c r="B800" s="238"/>
      <c r="C800" s="239"/>
      <c r="D800" s="238"/>
      <c r="E800" s="238"/>
      <c r="F800" s="240"/>
      <c r="G800" s="241"/>
      <c r="H800" s="242"/>
      <c r="I800" s="519"/>
      <c r="J800" s="544"/>
      <c r="K800" s="528"/>
      <c r="L800" s="533"/>
      <c r="M800" s="540"/>
      <c r="N800" s="523">
        <f t="shared" ref="N800:N802" si="181">SUM(J800:M800)</f>
        <v>0</v>
      </c>
    </row>
    <row r="801" spans="1:14" x14ac:dyDescent="0.25">
      <c r="A801" s="237"/>
      <c r="B801" s="238"/>
      <c r="C801" s="239"/>
      <c r="D801" s="238"/>
      <c r="E801" s="238"/>
      <c r="F801" s="240"/>
      <c r="G801" s="241"/>
      <c r="H801" s="242"/>
      <c r="I801" s="519"/>
      <c r="J801" s="544"/>
      <c r="K801" s="528"/>
      <c r="L801" s="533"/>
      <c r="M801" s="540"/>
      <c r="N801" s="523">
        <f t="shared" si="181"/>
        <v>0</v>
      </c>
    </row>
    <row r="802" spans="1:14" ht="15.75" thickBot="1" x14ac:dyDescent="0.3">
      <c r="A802" s="243"/>
      <c r="B802" s="244"/>
      <c r="C802" s="245"/>
      <c r="D802" s="244"/>
      <c r="E802" s="244"/>
      <c r="F802" s="246"/>
      <c r="G802" s="247"/>
      <c r="H802" s="248"/>
      <c r="I802" s="520"/>
      <c r="J802" s="545"/>
      <c r="K802" s="529"/>
      <c r="L802" s="534"/>
      <c r="M802" s="541"/>
      <c r="N802" s="537">
        <f t="shared" si="181"/>
        <v>0</v>
      </c>
    </row>
    <row r="803" spans="1:14" ht="15.75" thickBot="1" x14ac:dyDescent="0.3">
      <c r="A803" s="646" t="s">
        <v>4</v>
      </c>
      <c r="B803" s="647"/>
      <c r="C803" s="647"/>
      <c r="D803" s="647"/>
      <c r="E803" s="647"/>
      <c r="F803" s="647"/>
      <c r="G803" s="647"/>
      <c r="H803" s="647"/>
      <c r="I803" s="521">
        <f>SUM(I793:I802)</f>
        <v>0</v>
      </c>
      <c r="J803" s="546">
        <f t="shared" ref="J803:N803" si="182">SUM(J793:J802)</f>
        <v>0</v>
      </c>
      <c r="K803" s="530">
        <f t="shared" si="182"/>
        <v>0</v>
      </c>
      <c r="L803" s="535">
        <f t="shared" si="182"/>
        <v>0</v>
      </c>
      <c r="M803" s="525">
        <f t="shared" si="182"/>
        <v>0</v>
      </c>
      <c r="N803" s="538">
        <f t="shared" si="182"/>
        <v>0</v>
      </c>
    </row>
    <row r="804" spans="1:14" ht="15.75" customHeight="1" thickBot="1" x14ac:dyDescent="0.3">
      <c r="A804" s="633" t="s">
        <v>474</v>
      </c>
      <c r="B804" s="634"/>
      <c r="C804" s="634"/>
      <c r="D804" s="634"/>
      <c r="E804" s="634"/>
      <c r="F804" s="634"/>
      <c r="G804" s="634"/>
      <c r="H804" s="634"/>
      <c r="I804" s="634"/>
      <c r="J804" s="634"/>
      <c r="K804" s="634"/>
      <c r="L804" s="634"/>
      <c r="M804" s="634"/>
      <c r="N804" s="635"/>
    </row>
    <row r="805" spans="1:14" ht="26.25" thickBot="1" x14ac:dyDescent="0.3">
      <c r="A805" s="427" t="s">
        <v>418</v>
      </c>
      <c r="B805" s="415" t="s">
        <v>419</v>
      </c>
      <c r="C805" s="427" t="s">
        <v>420</v>
      </c>
      <c r="D805" s="415" t="s">
        <v>36</v>
      </c>
      <c r="E805" s="230" t="s">
        <v>533</v>
      </c>
      <c r="F805" s="229" t="s">
        <v>0</v>
      </c>
      <c r="G805" s="229" t="s">
        <v>2</v>
      </c>
      <c r="H805" s="229" t="s">
        <v>37</v>
      </c>
      <c r="I805" s="517" t="s">
        <v>5</v>
      </c>
      <c r="J805" s="542" t="s">
        <v>517</v>
      </c>
      <c r="K805" s="526" t="s">
        <v>518</v>
      </c>
      <c r="L805" s="531" t="s">
        <v>519</v>
      </c>
      <c r="M805" s="524" t="s">
        <v>520</v>
      </c>
      <c r="N805" s="536" t="s">
        <v>608</v>
      </c>
    </row>
    <row r="806" spans="1:14" x14ac:dyDescent="0.25">
      <c r="A806" s="231"/>
      <c r="B806" s="232"/>
      <c r="C806" s="233"/>
      <c r="D806" s="232"/>
      <c r="E806" s="232"/>
      <c r="F806" s="234"/>
      <c r="G806" s="235"/>
      <c r="H806" s="236"/>
      <c r="I806" s="518"/>
      <c r="J806" s="543"/>
      <c r="K806" s="527"/>
      <c r="L806" s="532"/>
      <c r="M806" s="539"/>
      <c r="N806" s="522">
        <f t="shared" ref="N806:N812" si="183">SUM(J806:M806)</f>
        <v>0</v>
      </c>
    </row>
    <row r="807" spans="1:14" x14ac:dyDescent="0.25">
      <c r="A807" s="237"/>
      <c r="B807" s="238"/>
      <c r="C807" s="239"/>
      <c r="D807" s="238"/>
      <c r="E807" s="238"/>
      <c r="F807" s="240"/>
      <c r="G807" s="241"/>
      <c r="H807" s="242"/>
      <c r="I807" s="519"/>
      <c r="J807" s="544"/>
      <c r="K807" s="528"/>
      <c r="L807" s="533"/>
      <c r="M807" s="540"/>
      <c r="N807" s="523">
        <f t="shared" si="183"/>
        <v>0</v>
      </c>
    </row>
    <row r="808" spans="1:14" x14ac:dyDescent="0.25">
      <c r="A808" s="237"/>
      <c r="B808" s="238"/>
      <c r="C808" s="239"/>
      <c r="D808" s="238"/>
      <c r="E808" s="238"/>
      <c r="F808" s="240"/>
      <c r="G808" s="241"/>
      <c r="H808" s="242"/>
      <c r="I808" s="519"/>
      <c r="J808" s="544"/>
      <c r="K808" s="528"/>
      <c r="L808" s="533"/>
      <c r="M808" s="540"/>
      <c r="N808" s="523">
        <f t="shared" si="183"/>
        <v>0</v>
      </c>
    </row>
    <row r="809" spans="1:14" x14ac:dyDescent="0.25">
      <c r="A809" s="237"/>
      <c r="B809" s="238"/>
      <c r="C809" s="239"/>
      <c r="D809" s="238"/>
      <c r="E809" s="238"/>
      <c r="F809" s="240"/>
      <c r="G809" s="241"/>
      <c r="H809" s="242"/>
      <c r="I809" s="519"/>
      <c r="J809" s="544"/>
      <c r="K809" s="528"/>
      <c r="L809" s="533"/>
      <c r="M809" s="540"/>
      <c r="N809" s="523">
        <f t="shared" si="183"/>
        <v>0</v>
      </c>
    </row>
    <row r="810" spans="1:14" x14ac:dyDescent="0.25">
      <c r="A810" s="237"/>
      <c r="B810" s="238"/>
      <c r="C810" s="239"/>
      <c r="D810" s="238"/>
      <c r="E810" s="238"/>
      <c r="F810" s="240"/>
      <c r="G810" s="241"/>
      <c r="H810" s="242"/>
      <c r="I810" s="519"/>
      <c r="J810" s="544"/>
      <c r="K810" s="528"/>
      <c r="L810" s="533"/>
      <c r="M810" s="540"/>
      <c r="N810" s="523">
        <f t="shared" si="183"/>
        <v>0</v>
      </c>
    </row>
    <row r="811" spans="1:14" x14ac:dyDescent="0.25">
      <c r="A811" s="237"/>
      <c r="B811" s="238"/>
      <c r="C811" s="239"/>
      <c r="D811" s="238"/>
      <c r="E811" s="238"/>
      <c r="F811" s="240"/>
      <c r="G811" s="241"/>
      <c r="H811" s="242"/>
      <c r="I811" s="519"/>
      <c r="J811" s="544"/>
      <c r="K811" s="528"/>
      <c r="L811" s="533"/>
      <c r="M811" s="540"/>
      <c r="N811" s="523">
        <f t="shared" si="183"/>
        <v>0</v>
      </c>
    </row>
    <row r="812" spans="1:14" x14ac:dyDescent="0.25">
      <c r="A812" s="237"/>
      <c r="B812" s="238"/>
      <c r="C812" s="239"/>
      <c r="D812" s="238"/>
      <c r="E812" s="238"/>
      <c r="F812" s="240"/>
      <c r="G812" s="241"/>
      <c r="H812" s="242"/>
      <c r="I812" s="519"/>
      <c r="J812" s="544"/>
      <c r="K812" s="528"/>
      <c r="L812" s="533"/>
      <c r="M812" s="540"/>
      <c r="N812" s="523">
        <f t="shared" si="183"/>
        <v>0</v>
      </c>
    </row>
    <row r="813" spans="1:14" x14ac:dyDescent="0.25">
      <c r="A813" s="237"/>
      <c r="B813" s="238"/>
      <c r="C813" s="239"/>
      <c r="D813" s="238"/>
      <c r="E813" s="238"/>
      <c r="F813" s="240"/>
      <c r="G813" s="241"/>
      <c r="H813" s="242"/>
      <c r="I813" s="519"/>
      <c r="J813" s="544"/>
      <c r="K813" s="528"/>
      <c r="L813" s="533"/>
      <c r="M813" s="540"/>
      <c r="N813" s="523">
        <f t="shared" ref="N813:N815" si="184">SUM(J813:M813)</f>
        <v>0</v>
      </c>
    </row>
    <row r="814" spans="1:14" x14ac:dyDescent="0.25">
      <c r="A814" s="237"/>
      <c r="B814" s="238"/>
      <c r="C814" s="239"/>
      <c r="D814" s="238"/>
      <c r="E814" s="238"/>
      <c r="F814" s="240"/>
      <c r="G814" s="241"/>
      <c r="H814" s="242"/>
      <c r="I814" s="519"/>
      <c r="J814" s="544"/>
      <c r="K814" s="528"/>
      <c r="L814" s="533"/>
      <c r="M814" s="540"/>
      <c r="N814" s="523">
        <f t="shared" si="184"/>
        <v>0</v>
      </c>
    </row>
    <row r="815" spans="1:14" ht="15.75" thickBot="1" x14ac:dyDescent="0.3">
      <c r="A815" s="243"/>
      <c r="B815" s="244"/>
      <c r="C815" s="245"/>
      <c r="D815" s="244"/>
      <c r="E815" s="244"/>
      <c r="F815" s="246"/>
      <c r="G815" s="247"/>
      <c r="H815" s="248"/>
      <c r="I815" s="520"/>
      <c r="J815" s="545"/>
      <c r="K815" s="529"/>
      <c r="L815" s="534"/>
      <c r="M815" s="541"/>
      <c r="N815" s="537">
        <f t="shared" si="184"/>
        <v>0</v>
      </c>
    </row>
    <row r="816" spans="1:14" ht="15.75" thickBot="1" x14ac:dyDescent="0.3">
      <c r="A816" s="646" t="s">
        <v>4</v>
      </c>
      <c r="B816" s="647"/>
      <c r="C816" s="647"/>
      <c r="D816" s="647"/>
      <c r="E816" s="647"/>
      <c r="F816" s="647"/>
      <c r="G816" s="647"/>
      <c r="H816" s="647"/>
      <c r="I816" s="521">
        <f>SUM(I806:I815)</f>
        <v>0</v>
      </c>
      <c r="J816" s="546">
        <f t="shared" ref="J816:N816" si="185">SUM(J806:J815)</f>
        <v>0</v>
      </c>
      <c r="K816" s="530">
        <f t="shared" si="185"/>
        <v>0</v>
      </c>
      <c r="L816" s="535">
        <f t="shared" si="185"/>
        <v>0</v>
      </c>
      <c r="M816" s="525">
        <f t="shared" si="185"/>
        <v>0</v>
      </c>
      <c r="N816" s="538">
        <f t="shared" si="185"/>
        <v>0</v>
      </c>
    </row>
    <row r="817" spans="1:14" ht="15.75" customHeight="1" thickBot="1" x14ac:dyDescent="0.3">
      <c r="A817" s="633" t="s">
        <v>475</v>
      </c>
      <c r="B817" s="634"/>
      <c r="C817" s="634"/>
      <c r="D817" s="634"/>
      <c r="E817" s="634"/>
      <c r="F817" s="634"/>
      <c r="G817" s="634"/>
      <c r="H817" s="634"/>
      <c r="I817" s="634"/>
      <c r="J817" s="634"/>
      <c r="K817" s="634"/>
      <c r="L817" s="634"/>
      <c r="M817" s="634"/>
      <c r="N817" s="635"/>
    </row>
    <row r="818" spans="1:14" ht="26.25" thickBot="1" x14ac:dyDescent="0.3">
      <c r="A818" s="427" t="s">
        <v>418</v>
      </c>
      <c r="B818" s="415" t="s">
        <v>419</v>
      </c>
      <c r="C818" s="427" t="s">
        <v>420</v>
      </c>
      <c r="D818" s="415" t="s">
        <v>36</v>
      </c>
      <c r="E818" s="230" t="s">
        <v>533</v>
      </c>
      <c r="F818" s="229" t="s">
        <v>0</v>
      </c>
      <c r="G818" s="229" t="s">
        <v>2</v>
      </c>
      <c r="H818" s="229" t="s">
        <v>37</v>
      </c>
      <c r="I818" s="517" t="s">
        <v>5</v>
      </c>
      <c r="J818" s="542" t="s">
        <v>517</v>
      </c>
      <c r="K818" s="526" t="s">
        <v>518</v>
      </c>
      <c r="L818" s="531" t="s">
        <v>519</v>
      </c>
      <c r="M818" s="524" t="s">
        <v>520</v>
      </c>
      <c r="N818" s="536" t="s">
        <v>608</v>
      </c>
    </row>
    <row r="819" spans="1:14" x14ac:dyDescent="0.25">
      <c r="A819" s="231"/>
      <c r="B819" s="232"/>
      <c r="C819" s="233"/>
      <c r="D819" s="232"/>
      <c r="E819" s="232"/>
      <c r="F819" s="234"/>
      <c r="G819" s="235"/>
      <c r="H819" s="236"/>
      <c r="I819" s="518"/>
      <c r="J819" s="543"/>
      <c r="K819" s="527"/>
      <c r="L819" s="532"/>
      <c r="M819" s="539"/>
      <c r="N819" s="522">
        <f t="shared" ref="N819:N825" si="186">SUM(J819:M819)</f>
        <v>0</v>
      </c>
    </row>
    <row r="820" spans="1:14" x14ac:dyDescent="0.25">
      <c r="A820" s="237"/>
      <c r="B820" s="238"/>
      <c r="C820" s="239"/>
      <c r="D820" s="238"/>
      <c r="E820" s="238"/>
      <c r="F820" s="240"/>
      <c r="G820" s="241"/>
      <c r="H820" s="242"/>
      <c r="I820" s="519"/>
      <c r="J820" s="544"/>
      <c r="K820" s="528"/>
      <c r="L820" s="533"/>
      <c r="M820" s="540"/>
      <c r="N820" s="523">
        <f t="shared" si="186"/>
        <v>0</v>
      </c>
    </row>
    <row r="821" spans="1:14" x14ac:dyDescent="0.25">
      <c r="A821" s="237"/>
      <c r="B821" s="238"/>
      <c r="C821" s="239"/>
      <c r="D821" s="238"/>
      <c r="E821" s="238"/>
      <c r="F821" s="240"/>
      <c r="G821" s="241"/>
      <c r="H821" s="242"/>
      <c r="I821" s="519"/>
      <c r="J821" s="544"/>
      <c r="K821" s="528"/>
      <c r="L821" s="533"/>
      <c r="M821" s="540"/>
      <c r="N821" s="523">
        <f t="shared" si="186"/>
        <v>0</v>
      </c>
    </row>
    <row r="822" spans="1:14" x14ac:dyDescent="0.25">
      <c r="A822" s="237"/>
      <c r="B822" s="238"/>
      <c r="C822" s="239"/>
      <c r="D822" s="238"/>
      <c r="E822" s="238"/>
      <c r="F822" s="240"/>
      <c r="G822" s="241"/>
      <c r="H822" s="242"/>
      <c r="I822" s="519"/>
      <c r="J822" s="544"/>
      <c r="K822" s="528"/>
      <c r="L822" s="533"/>
      <c r="M822" s="540"/>
      <c r="N822" s="523">
        <f t="shared" si="186"/>
        <v>0</v>
      </c>
    </row>
    <row r="823" spans="1:14" x14ac:dyDescent="0.25">
      <c r="A823" s="237"/>
      <c r="B823" s="238"/>
      <c r="C823" s="239"/>
      <c r="D823" s="238"/>
      <c r="E823" s="238"/>
      <c r="F823" s="240"/>
      <c r="G823" s="241"/>
      <c r="H823" s="242"/>
      <c r="I823" s="519"/>
      <c r="J823" s="544"/>
      <c r="K823" s="528"/>
      <c r="L823" s="533"/>
      <c r="M823" s="540"/>
      <c r="N823" s="523">
        <f t="shared" si="186"/>
        <v>0</v>
      </c>
    </row>
    <row r="824" spans="1:14" x14ac:dyDescent="0.25">
      <c r="A824" s="237"/>
      <c r="B824" s="238"/>
      <c r="C824" s="239"/>
      <c r="D824" s="238"/>
      <c r="E824" s="238"/>
      <c r="F824" s="240"/>
      <c r="G824" s="241"/>
      <c r="H824" s="242"/>
      <c r="I824" s="519"/>
      <c r="J824" s="544"/>
      <c r="K824" s="528"/>
      <c r="L824" s="533"/>
      <c r="M824" s="540"/>
      <c r="N824" s="523">
        <f t="shared" si="186"/>
        <v>0</v>
      </c>
    </row>
    <row r="825" spans="1:14" x14ac:dyDescent="0.25">
      <c r="A825" s="237"/>
      <c r="B825" s="238"/>
      <c r="C825" s="239"/>
      <c r="D825" s="238"/>
      <c r="E825" s="238"/>
      <c r="F825" s="240"/>
      <c r="G825" s="241"/>
      <c r="H825" s="242"/>
      <c r="I825" s="519"/>
      <c r="J825" s="544"/>
      <c r="K825" s="528"/>
      <c r="L825" s="533"/>
      <c r="M825" s="540"/>
      <c r="N825" s="523">
        <f t="shared" si="186"/>
        <v>0</v>
      </c>
    </row>
    <row r="826" spans="1:14" x14ac:dyDescent="0.25">
      <c r="A826" s="237"/>
      <c r="B826" s="238"/>
      <c r="C826" s="239"/>
      <c r="D826" s="238"/>
      <c r="E826" s="238"/>
      <c r="F826" s="240"/>
      <c r="G826" s="241"/>
      <c r="H826" s="242"/>
      <c r="I826" s="519"/>
      <c r="J826" s="544"/>
      <c r="K826" s="528"/>
      <c r="L826" s="533"/>
      <c r="M826" s="540"/>
      <c r="N826" s="523">
        <f t="shared" ref="N826:N828" si="187">SUM(J826:M826)</f>
        <v>0</v>
      </c>
    </row>
    <row r="827" spans="1:14" x14ac:dyDescent="0.25">
      <c r="A827" s="237"/>
      <c r="B827" s="238"/>
      <c r="C827" s="239"/>
      <c r="D827" s="238"/>
      <c r="E827" s="238"/>
      <c r="F827" s="240"/>
      <c r="G827" s="241"/>
      <c r="H827" s="242"/>
      <c r="I827" s="519"/>
      <c r="J827" s="544"/>
      <c r="K827" s="528"/>
      <c r="L827" s="533"/>
      <c r="M827" s="540"/>
      <c r="N827" s="523">
        <f t="shared" si="187"/>
        <v>0</v>
      </c>
    </row>
    <row r="828" spans="1:14" ht="15.75" thickBot="1" x14ac:dyDescent="0.3">
      <c r="A828" s="243"/>
      <c r="B828" s="244"/>
      <c r="C828" s="245"/>
      <c r="D828" s="244"/>
      <c r="E828" s="244"/>
      <c r="F828" s="246"/>
      <c r="G828" s="247"/>
      <c r="H828" s="248"/>
      <c r="I828" s="520"/>
      <c r="J828" s="545"/>
      <c r="K828" s="529"/>
      <c r="L828" s="534"/>
      <c r="M828" s="541"/>
      <c r="N828" s="537">
        <f t="shared" si="187"/>
        <v>0</v>
      </c>
    </row>
    <row r="829" spans="1:14" ht="15.75" thickBot="1" x14ac:dyDescent="0.3">
      <c r="A829" s="646" t="s">
        <v>4</v>
      </c>
      <c r="B829" s="647"/>
      <c r="C829" s="647"/>
      <c r="D829" s="647"/>
      <c r="E829" s="647"/>
      <c r="F829" s="647"/>
      <c r="G829" s="647"/>
      <c r="H829" s="647"/>
      <c r="I829" s="521">
        <f>SUM(I819:I828)</f>
        <v>0</v>
      </c>
      <c r="J829" s="546">
        <f t="shared" ref="J829:N829" si="188">SUM(J819:J828)</f>
        <v>0</v>
      </c>
      <c r="K829" s="530">
        <f t="shared" si="188"/>
        <v>0</v>
      </c>
      <c r="L829" s="535">
        <f t="shared" si="188"/>
        <v>0</v>
      </c>
      <c r="M829" s="525">
        <f t="shared" si="188"/>
        <v>0</v>
      </c>
      <c r="N829" s="538">
        <f t="shared" si="188"/>
        <v>0</v>
      </c>
    </row>
    <row r="830" spans="1:14" ht="15.75" customHeight="1" thickBot="1" x14ac:dyDescent="0.3">
      <c r="A830" s="633" t="s">
        <v>476</v>
      </c>
      <c r="B830" s="634"/>
      <c r="C830" s="634"/>
      <c r="D830" s="634"/>
      <c r="E830" s="634"/>
      <c r="F830" s="634"/>
      <c r="G830" s="634"/>
      <c r="H830" s="634"/>
      <c r="I830" s="634"/>
      <c r="J830" s="634"/>
      <c r="K830" s="634"/>
      <c r="L830" s="634"/>
      <c r="M830" s="634"/>
      <c r="N830" s="635"/>
    </row>
    <row r="831" spans="1:14" ht="26.25" thickBot="1" x14ac:dyDescent="0.3">
      <c r="A831" s="427" t="s">
        <v>418</v>
      </c>
      <c r="B831" s="415" t="s">
        <v>419</v>
      </c>
      <c r="C831" s="427" t="s">
        <v>420</v>
      </c>
      <c r="D831" s="415" t="s">
        <v>36</v>
      </c>
      <c r="E831" s="230" t="s">
        <v>533</v>
      </c>
      <c r="F831" s="229" t="s">
        <v>0</v>
      </c>
      <c r="G831" s="229" t="s">
        <v>2</v>
      </c>
      <c r="H831" s="229" t="s">
        <v>37</v>
      </c>
      <c r="I831" s="517" t="s">
        <v>5</v>
      </c>
      <c r="J831" s="542" t="s">
        <v>517</v>
      </c>
      <c r="K831" s="526" t="s">
        <v>518</v>
      </c>
      <c r="L831" s="531" t="s">
        <v>519</v>
      </c>
      <c r="M831" s="524" t="s">
        <v>520</v>
      </c>
      <c r="N831" s="536" t="s">
        <v>608</v>
      </c>
    </row>
    <row r="832" spans="1:14" x14ac:dyDescent="0.25">
      <c r="A832" s="231"/>
      <c r="B832" s="232"/>
      <c r="C832" s="233"/>
      <c r="D832" s="232"/>
      <c r="E832" s="232"/>
      <c r="F832" s="234"/>
      <c r="G832" s="235"/>
      <c r="H832" s="236"/>
      <c r="I832" s="518"/>
      <c r="J832" s="543"/>
      <c r="K832" s="527"/>
      <c r="L832" s="532"/>
      <c r="M832" s="539"/>
      <c r="N832" s="522">
        <f t="shared" ref="N832:N838" si="189">SUM(J832:M832)</f>
        <v>0</v>
      </c>
    </row>
    <row r="833" spans="1:14" x14ac:dyDescent="0.25">
      <c r="A833" s="237"/>
      <c r="B833" s="238"/>
      <c r="C833" s="239"/>
      <c r="D833" s="238"/>
      <c r="E833" s="238"/>
      <c r="F833" s="240"/>
      <c r="G833" s="241"/>
      <c r="H833" s="242"/>
      <c r="I833" s="519"/>
      <c r="J833" s="544"/>
      <c r="K833" s="528"/>
      <c r="L833" s="533"/>
      <c r="M833" s="540"/>
      <c r="N833" s="523">
        <f t="shared" si="189"/>
        <v>0</v>
      </c>
    </row>
    <row r="834" spans="1:14" x14ac:dyDescent="0.25">
      <c r="A834" s="237"/>
      <c r="B834" s="238"/>
      <c r="C834" s="239"/>
      <c r="D834" s="238"/>
      <c r="E834" s="238"/>
      <c r="F834" s="240"/>
      <c r="G834" s="241"/>
      <c r="H834" s="242"/>
      <c r="I834" s="519"/>
      <c r="J834" s="544"/>
      <c r="K834" s="528"/>
      <c r="L834" s="533"/>
      <c r="M834" s="540"/>
      <c r="N834" s="523">
        <f t="shared" si="189"/>
        <v>0</v>
      </c>
    </row>
    <row r="835" spans="1:14" x14ac:dyDescent="0.25">
      <c r="A835" s="237"/>
      <c r="B835" s="238"/>
      <c r="C835" s="239"/>
      <c r="D835" s="238"/>
      <c r="E835" s="238"/>
      <c r="F835" s="240"/>
      <c r="G835" s="241"/>
      <c r="H835" s="242"/>
      <c r="I835" s="519"/>
      <c r="J835" s="544"/>
      <c r="K835" s="528"/>
      <c r="L835" s="533"/>
      <c r="M835" s="540"/>
      <c r="N835" s="523">
        <f t="shared" si="189"/>
        <v>0</v>
      </c>
    </row>
    <row r="836" spans="1:14" x14ac:dyDescent="0.25">
      <c r="A836" s="237"/>
      <c r="B836" s="238"/>
      <c r="C836" s="239"/>
      <c r="D836" s="238"/>
      <c r="E836" s="238"/>
      <c r="F836" s="240"/>
      <c r="G836" s="241"/>
      <c r="H836" s="242"/>
      <c r="I836" s="519"/>
      <c r="J836" s="544"/>
      <c r="K836" s="528"/>
      <c r="L836" s="533"/>
      <c r="M836" s="540"/>
      <c r="N836" s="523">
        <f t="shared" si="189"/>
        <v>0</v>
      </c>
    </row>
    <row r="837" spans="1:14" x14ac:dyDescent="0.25">
      <c r="A837" s="237"/>
      <c r="B837" s="238"/>
      <c r="C837" s="239"/>
      <c r="D837" s="238"/>
      <c r="E837" s="238"/>
      <c r="F837" s="240"/>
      <c r="G837" s="241"/>
      <c r="H837" s="242"/>
      <c r="I837" s="519"/>
      <c r="J837" s="544"/>
      <c r="K837" s="528"/>
      <c r="L837" s="533"/>
      <c r="M837" s="540"/>
      <c r="N837" s="523">
        <f t="shared" si="189"/>
        <v>0</v>
      </c>
    </row>
    <row r="838" spans="1:14" x14ac:dyDescent="0.25">
      <c r="A838" s="237"/>
      <c r="B838" s="238"/>
      <c r="C838" s="239"/>
      <c r="D838" s="238"/>
      <c r="E838" s="238"/>
      <c r="F838" s="240"/>
      <c r="G838" s="241"/>
      <c r="H838" s="242"/>
      <c r="I838" s="519"/>
      <c r="J838" s="544"/>
      <c r="K838" s="528"/>
      <c r="L838" s="533"/>
      <c r="M838" s="540"/>
      <c r="N838" s="523">
        <f t="shared" si="189"/>
        <v>0</v>
      </c>
    </row>
    <row r="839" spans="1:14" x14ac:dyDescent="0.25">
      <c r="A839" s="237"/>
      <c r="B839" s="238"/>
      <c r="C839" s="239"/>
      <c r="D839" s="238"/>
      <c r="E839" s="238"/>
      <c r="F839" s="240"/>
      <c r="G839" s="241"/>
      <c r="H839" s="242"/>
      <c r="I839" s="519"/>
      <c r="J839" s="544"/>
      <c r="K839" s="528"/>
      <c r="L839" s="533"/>
      <c r="M839" s="540"/>
      <c r="N839" s="523">
        <f t="shared" ref="N839:N841" si="190">SUM(J839:M839)</f>
        <v>0</v>
      </c>
    </row>
    <row r="840" spans="1:14" x14ac:dyDescent="0.25">
      <c r="A840" s="237"/>
      <c r="B840" s="238"/>
      <c r="C840" s="239"/>
      <c r="D840" s="238"/>
      <c r="E840" s="238"/>
      <c r="F840" s="240"/>
      <c r="G840" s="241"/>
      <c r="H840" s="242"/>
      <c r="I840" s="519"/>
      <c r="J840" s="544"/>
      <c r="K840" s="528"/>
      <c r="L840" s="533"/>
      <c r="M840" s="540"/>
      <c r="N840" s="523">
        <f t="shared" si="190"/>
        <v>0</v>
      </c>
    </row>
    <row r="841" spans="1:14" ht="15.75" thickBot="1" x14ac:dyDescent="0.3">
      <c r="A841" s="243"/>
      <c r="B841" s="244"/>
      <c r="C841" s="245"/>
      <c r="D841" s="244"/>
      <c r="E841" s="244"/>
      <c r="F841" s="246"/>
      <c r="G841" s="247"/>
      <c r="H841" s="248"/>
      <c r="I841" s="520"/>
      <c r="J841" s="545"/>
      <c r="K841" s="529"/>
      <c r="L841" s="534"/>
      <c r="M841" s="541"/>
      <c r="N841" s="537">
        <f t="shared" si="190"/>
        <v>0</v>
      </c>
    </row>
    <row r="842" spans="1:14" ht="15.75" thickBot="1" x14ac:dyDescent="0.3">
      <c r="A842" s="646" t="s">
        <v>4</v>
      </c>
      <c r="B842" s="647"/>
      <c r="C842" s="647"/>
      <c r="D842" s="647"/>
      <c r="E842" s="647"/>
      <c r="F842" s="647"/>
      <c r="G842" s="647"/>
      <c r="H842" s="647"/>
      <c r="I842" s="521">
        <f>SUM(I832:I841)</f>
        <v>0</v>
      </c>
      <c r="J842" s="546">
        <f t="shared" ref="J842:N842" si="191">SUM(J832:J841)</f>
        <v>0</v>
      </c>
      <c r="K842" s="530">
        <f t="shared" si="191"/>
        <v>0</v>
      </c>
      <c r="L842" s="535">
        <f t="shared" si="191"/>
        <v>0</v>
      </c>
      <c r="M842" s="525">
        <f t="shared" si="191"/>
        <v>0</v>
      </c>
      <c r="N842" s="538">
        <f t="shared" si="191"/>
        <v>0</v>
      </c>
    </row>
    <row r="843" spans="1:14" ht="15.75" customHeight="1" thickBot="1" x14ac:dyDescent="0.3">
      <c r="A843" s="633" t="s">
        <v>477</v>
      </c>
      <c r="B843" s="634"/>
      <c r="C843" s="634"/>
      <c r="D843" s="634"/>
      <c r="E843" s="634"/>
      <c r="F843" s="634"/>
      <c r="G843" s="634"/>
      <c r="H843" s="634"/>
      <c r="I843" s="634"/>
      <c r="J843" s="634"/>
      <c r="K843" s="634"/>
      <c r="L843" s="634"/>
      <c r="M843" s="634"/>
      <c r="N843" s="635"/>
    </row>
    <row r="844" spans="1:14" ht="26.25" thickBot="1" x14ac:dyDescent="0.3">
      <c r="A844" s="427" t="s">
        <v>537</v>
      </c>
      <c r="B844" s="415" t="s">
        <v>537</v>
      </c>
      <c r="C844" s="427" t="s">
        <v>420</v>
      </c>
      <c r="D844" s="415" t="s">
        <v>36</v>
      </c>
      <c r="E844" s="230" t="s">
        <v>533</v>
      </c>
      <c r="F844" s="229" t="s">
        <v>0</v>
      </c>
      <c r="G844" s="229" t="s">
        <v>535</v>
      </c>
      <c r="H844" s="229" t="s">
        <v>37</v>
      </c>
      <c r="I844" s="517" t="s">
        <v>5</v>
      </c>
      <c r="J844" s="542" t="s">
        <v>517</v>
      </c>
      <c r="K844" s="526" t="s">
        <v>518</v>
      </c>
      <c r="L844" s="531" t="s">
        <v>519</v>
      </c>
      <c r="M844" s="524" t="s">
        <v>520</v>
      </c>
      <c r="N844" s="536" t="s">
        <v>608</v>
      </c>
    </row>
    <row r="845" spans="1:14" x14ac:dyDescent="0.25">
      <c r="A845" s="231"/>
      <c r="B845" s="232"/>
      <c r="C845" s="233"/>
      <c r="D845" s="232"/>
      <c r="E845" s="232"/>
      <c r="F845" s="234"/>
      <c r="G845" s="235"/>
      <c r="H845" s="236"/>
      <c r="I845" s="518"/>
      <c r="J845" s="543"/>
      <c r="K845" s="527"/>
      <c r="L845" s="532"/>
      <c r="M845" s="539"/>
      <c r="N845" s="522">
        <f t="shared" ref="N845:N851" si="192">SUM(J845:M845)</f>
        <v>0</v>
      </c>
    </row>
    <row r="846" spans="1:14" x14ac:dyDescent="0.25">
      <c r="A846" s="237"/>
      <c r="B846" s="238"/>
      <c r="C846" s="239"/>
      <c r="D846" s="238"/>
      <c r="E846" s="238"/>
      <c r="F846" s="240"/>
      <c r="G846" s="241"/>
      <c r="H846" s="242"/>
      <c r="I846" s="519"/>
      <c r="J846" s="544"/>
      <c r="K846" s="528"/>
      <c r="L846" s="533"/>
      <c r="M846" s="540"/>
      <c r="N846" s="523">
        <f t="shared" si="192"/>
        <v>0</v>
      </c>
    </row>
    <row r="847" spans="1:14" x14ac:dyDescent="0.25">
      <c r="A847" s="237"/>
      <c r="B847" s="238"/>
      <c r="C847" s="239"/>
      <c r="D847" s="238"/>
      <c r="E847" s="238"/>
      <c r="F847" s="240"/>
      <c r="G847" s="241"/>
      <c r="H847" s="242"/>
      <c r="I847" s="519"/>
      <c r="J847" s="544"/>
      <c r="K847" s="528"/>
      <c r="L847" s="533"/>
      <c r="M847" s="540"/>
      <c r="N847" s="523">
        <f t="shared" si="192"/>
        <v>0</v>
      </c>
    </row>
    <row r="848" spans="1:14" x14ac:dyDescent="0.25">
      <c r="A848" s="237"/>
      <c r="B848" s="238"/>
      <c r="C848" s="239"/>
      <c r="D848" s="238"/>
      <c r="E848" s="238"/>
      <c r="F848" s="240"/>
      <c r="G848" s="241"/>
      <c r="H848" s="242"/>
      <c r="I848" s="519"/>
      <c r="J848" s="544"/>
      <c r="K848" s="528"/>
      <c r="L848" s="533"/>
      <c r="M848" s="540"/>
      <c r="N848" s="523">
        <f t="shared" si="192"/>
        <v>0</v>
      </c>
    </row>
    <row r="849" spans="1:14" x14ac:dyDescent="0.25">
      <c r="A849" s="237"/>
      <c r="B849" s="238"/>
      <c r="C849" s="239"/>
      <c r="D849" s="238"/>
      <c r="E849" s="238"/>
      <c r="F849" s="240"/>
      <c r="G849" s="241"/>
      <c r="H849" s="242"/>
      <c r="I849" s="519"/>
      <c r="J849" s="544"/>
      <c r="K849" s="528"/>
      <c r="L849" s="533"/>
      <c r="M849" s="540"/>
      <c r="N849" s="523">
        <f t="shared" si="192"/>
        <v>0</v>
      </c>
    </row>
    <row r="850" spans="1:14" x14ac:dyDescent="0.25">
      <c r="A850" s="237"/>
      <c r="B850" s="238"/>
      <c r="C850" s="239"/>
      <c r="D850" s="238"/>
      <c r="E850" s="238"/>
      <c r="F850" s="240"/>
      <c r="G850" s="241"/>
      <c r="H850" s="242"/>
      <c r="I850" s="519"/>
      <c r="J850" s="544"/>
      <c r="K850" s="528"/>
      <c r="L850" s="533"/>
      <c r="M850" s="540"/>
      <c r="N850" s="523">
        <f t="shared" si="192"/>
        <v>0</v>
      </c>
    </row>
    <row r="851" spans="1:14" x14ac:dyDescent="0.25">
      <c r="A851" s="237"/>
      <c r="B851" s="238"/>
      <c r="C851" s="239"/>
      <c r="D851" s="238"/>
      <c r="E851" s="238"/>
      <c r="F851" s="240"/>
      <c r="G851" s="241"/>
      <c r="H851" s="242"/>
      <c r="I851" s="519"/>
      <c r="J851" s="544"/>
      <c r="K851" s="528"/>
      <c r="L851" s="533"/>
      <c r="M851" s="540"/>
      <c r="N851" s="523">
        <f t="shared" si="192"/>
        <v>0</v>
      </c>
    </row>
    <row r="852" spans="1:14" x14ac:dyDescent="0.25">
      <c r="A852" s="237"/>
      <c r="B852" s="238"/>
      <c r="C852" s="239"/>
      <c r="D852" s="238"/>
      <c r="E852" s="238"/>
      <c r="F852" s="240"/>
      <c r="G852" s="241"/>
      <c r="H852" s="242"/>
      <c r="I852" s="519"/>
      <c r="J852" s="544"/>
      <c r="K852" s="528"/>
      <c r="L852" s="533"/>
      <c r="M852" s="540"/>
      <c r="N852" s="523">
        <f t="shared" ref="N852:N854" si="193">SUM(J852:M852)</f>
        <v>0</v>
      </c>
    </row>
    <row r="853" spans="1:14" x14ac:dyDescent="0.25">
      <c r="A853" s="237"/>
      <c r="B853" s="238"/>
      <c r="C853" s="239"/>
      <c r="D853" s="238"/>
      <c r="E853" s="238"/>
      <c r="F853" s="240"/>
      <c r="G853" s="241"/>
      <c r="H853" s="242"/>
      <c r="I853" s="519"/>
      <c r="J853" s="544"/>
      <c r="K853" s="528"/>
      <c r="L853" s="533"/>
      <c r="M853" s="540"/>
      <c r="N853" s="523">
        <f t="shared" si="193"/>
        <v>0</v>
      </c>
    </row>
    <row r="854" spans="1:14" ht="15.75" thickBot="1" x14ac:dyDescent="0.3">
      <c r="A854" s="243"/>
      <c r="B854" s="244"/>
      <c r="C854" s="245"/>
      <c r="D854" s="244"/>
      <c r="E854" s="244"/>
      <c r="F854" s="246"/>
      <c r="G854" s="247"/>
      <c r="H854" s="248"/>
      <c r="I854" s="520"/>
      <c r="J854" s="545"/>
      <c r="K854" s="529"/>
      <c r="L854" s="534"/>
      <c r="M854" s="541"/>
      <c r="N854" s="537">
        <f t="shared" si="193"/>
        <v>0</v>
      </c>
    </row>
    <row r="855" spans="1:14" ht="15.75" thickBot="1" x14ac:dyDescent="0.3">
      <c r="A855" s="646" t="s">
        <v>4</v>
      </c>
      <c r="B855" s="647"/>
      <c r="C855" s="647"/>
      <c r="D855" s="647"/>
      <c r="E855" s="647"/>
      <c r="F855" s="647"/>
      <c r="G855" s="647"/>
      <c r="H855" s="647"/>
      <c r="I855" s="521">
        <f>SUM(I845:I854)</f>
        <v>0</v>
      </c>
      <c r="J855" s="546">
        <f t="shared" ref="J855:N855" si="194">SUM(J845:J854)</f>
        <v>0</v>
      </c>
      <c r="K855" s="530">
        <f t="shared" si="194"/>
        <v>0</v>
      </c>
      <c r="L855" s="535">
        <f t="shared" si="194"/>
        <v>0</v>
      </c>
      <c r="M855" s="525">
        <f t="shared" si="194"/>
        <v>0</v>
      </c>
      <c r="N855" s="538">
        <f t="shared" si="194"/>
        <v>0</v>
      </c>
    </row>
    <row r="856" spans="1:14" ht="15.75" customHeight="1" thickBot="1" x14ac:dyDescent="0.3">
      <c r="A856" s="633" t="s">
        <v>478</v>
      </c>
      <c r="B856" s="634"/>
      <c r="C856" s="634"/>
      <c r="D856" s="634"/>
      <c r="E856" s="634"/>
      <c r="F856" s="634"/>
      <c r="G856" s="634"/>
      <c r="H856" s="634"/>
      <c r="I856" s="634"/>
      <c r="J856" s="634"/>
      <c r="K856" s="634"/>
      <c r="L856" s="634"/>
      <c r="M856" s="634"/>
      <c r="N856" s="635"/>
    </row>
    <row r="857" spans="1:14" ht="26.25" thickBot="1" x14ac:dyDescent="0.3">
      <c r="A857" s="427" t="s">
        <v>537</v>
      </c>
      <c r="B857" s="415" t="s">
        <v>537</v>
      </c>
      <c r="C857" s="427" t="s">
        <v>420</v>
      </c>
      <c r="D857" s="415" t="s">
        <v>36</v>
      </c>
      <c r="E857" s="230" t="s">
        <v>533</v>
      </c>
      <c r="F857" s="229" t="s">
        <v>0</v>
      </c>
      <c r="G857" s="229" t="s">
        <v>2</v>
      </c>
      <c r="H857" s="229" t="s">
        <v>37</v>
      </c>
      <c r="I857" s="517" t="s">
        <v>5</v>
      </c>
      <c r="J857" s="542" t="s">
        <v>517</v>
      </c>
      <c r="K857" s="526" t="s">
        <v>518</v>
      </c>
      <c r="L857" s="531" t="s">
        <v>519</v>
      </c>
      <c r="M857" s="524" t="s">
        <v>520</v>
      </c>
      <c r="N857" s="536" t="s">
        <v>608</v>
      </c>
    </row>
    <row r="858" spans="1:14" x14ac:dyDescent="0.25">
      <c r="A858" s="231"/>
      <c r="B858" s="232"/>
      <c r="C858" s="233"/>
      <c r="D858" s="232"/>
      <c r="E858" s="232"/>
      <c r="F858" s="234"/>
      <c r="G858" s="235"/>
      <c r="H858" s="236"/>
      <c r="I858" s="518"/>
      <c r="J858" s="543"/>
      <c r="K858" s="527"/>
      <c r="L858" s="532"/>
      <c r="M858" s="539"/>
      <c r="N858" s="522">
        <f t="shared" ref="N858:N864" si="195">SUM(J858:M858)</f>
        <v>0</v>
      </c>
    </row>
    <row r="859" spans="1:14" x14ac:dyDescent="0.25">
      <c r="A859" s="237"/>
      <c r="B859" s="238"/>
      <c r="C859" s="239"/>
      <c r="D859" s="238"/>
      <c r="E859" s="238"/>
      <c r="F859" s="240"/>
      <c r="G859" s="241"/>
      <c r="H859" s="242"/>
      <c r="I859" s="519"/>
      <c r="J859" s="544"/>
      <c r="K859" s="528"/>
      <c r="L859" s="533"/>
      <c r="M859" s="540"/>
      <c r="N859" s="523">
        <f t="shared" si="195"/>
        <v>0</v>
      </c>
    </row>
    <row r="860" spans="1:14" x14ac:dyDescent="0.25">
      <c r="A860" s="237"/>
      <c r="B860" s="238"/>
      <c r="C860" s="239"/>
      <c r="D860" s="238"/>
      <c r="E860" s="238"/>
      <c r="F860" s="240"/>
      <c r="G860" s="241"/>
      <c r="H860" s="242"/>
      <c r="I860" s="519"/>
      <c r="J860" s="544"/>
      <c r="K860" s="528"/>
      <c r="L860" s="533"/>
      <c r="M860" s="540"/>
      <c r="N860" s="523">
        <f t="shared" si="195"/>
        <v>0</v>
      </c>
    </row>
    <row r="861" spans="1:14" x14ac:dyDescent="0.25">
      <c r="A861" s="237"/>
      <c r="B861" s="238"/>
      <c r="C861" s="239"/>
      <c r="D861" s="238"/>
      <c r="E861" s="238"/>
      <c r="F861" s="240"/>
      <c r="G861" s="241"/>
      <c r="H861" s="242"/>
      <c r="I861" s="519"/>
      <c r="J861" s="544"/>
      <c r="K861" s="528"/>
      <c r="L861" s="533"/>
      <c r="M861" s="540"/>
      <c r="N861" s="523">
        <f t="shared" si="195"/>
        <v>0</v>
      </c>
    </row>
    <row r="862" spans="1:14" x14ac:dyDescent="0.25">
      <c r="A862" s="237"/>
      <c r="B862" s="238"/>
      <c r="C862" s="239"/>
      <c r="D862" s="238"/>
      <c r="E862" s="238"/>
      <c r="F862" s="240"/>
      <c r="G862" s="241"/>
      <c r="H862" s="242"/>
      <c r="I862" s="519"/>
      <c r="J862" s="544"/>
      <c r="K862" s="528"/>
      <c r="L862" s="533"/>
      <c r="M862" s="540"/>
      <c r="N862" s="523">
        <f t="shared" si="195"/>
        <v>0</v>
      </c>
    </row>
    <row r="863" spans="1:14" x14ac:dyDescent="0.25">
      <c r="A863" s="237"/>
      <c r="B863" s="238"/>
      <c r="C863" s="239"/>
      <c r="D863" s="238"/>
      <c r="E863" s="238"/>
      <c r="F863" s="240"/>
      <c r="G863" s="241"/>
      <c r="H863" s="242"/>
      <c r="I863" s="519"/>
      <c r="J863" s="544"/>
      <c r="K863" s="528"/>
      <c r="L863" s="533"/>
      <c r="M863" s="540"/>
      <c r="N863" s="523">
        <f t="shared" si="195"/>
        <v>0</v>
      </c>
    </row>
    <row r="864" spans="1:14" x14ac:dyDescent="0.25">
      <c r="A864" s="237"/>
      <c r="B864" s="238"/>
      <c r="C864" s="239"/>
      <c r="D864" s="238"/>
      <c r="E864" s="238"/>
      <c r="F864" s="240"/>
      <c r="G864" s="241"/>
      <c r="H864" s="242"/>
      <c r="I864" s="519"/>
      <c r="J864" s="544"/>
      <c r="K864" s="528"/>
      <c r="L864" s="533"/>
      <c r="M864" s="540"/>
      <c r="N864" s="523">
        <f t="shared" si="195"/>
        <v>0</v>
      </c>
    </row>
    <row r="865" spans="1:14" x14ac:dyDescent="0.25">
      <c r="A865" s="237"/>
      <c r="B865" s="238"/>
      <c r="C865" s="239"/>
      <c r="D865" s="238"/>
      <c r="E865" s="238"/>
      <c r="F865" s="240"/>
      <c r="G865" s="241"/>
      <c r="H865" s="242"/>
      <c r="I865" s="519"/>
      <c r="J865" s="544"/>
      <c r="K865" s="528"/>
      <c r="L865" s="533"/>
      <c r="M865" s="540"/>
      <c r="N865" s="523">
        <f t="shared" ref="N865:N867" si="196">SUM(J865:M865)</f>
        <v>0</v>
      </c>
    </row>
    <row r="866" spans="1:14" x14ac:dyDescent="0.25">
      <c r="A866" s="237"/>
      <c r="B866" s="238"/>
      <c r="C866" s="239"/>
      <c r="D866" s="238"/>
      <c r="E866" s="238"/>
      <c r="F866" s="240"/>
      <c r="G866" s="241"/>
      <c r="H866" s="242"/>
      <c r="I866" s="519"/>
      <c r="J866" s="544"/>
      <c r="K866" s="528"/>
      <c r="L866" s="533"/>
      <c r="M866" s="540"/>
      <c r="N866" s="523">
        <f t="shared" si="196"/>
        <v>0</v>
      </c>
    </row>
    <row r="867" spans="1:14" ht="15.75" thickBot="1" x14ac:dyDescent="0.3">
      <c r="A867" s="243"/>
      <c r="B867" s="244"/>
      <c r="C867" s="245"/>
      <c r="D867" s="244"/>
      <c r="E867" s="244"/>
      <c r="F867" s="246"/>
      <c r="G867" s="247"/>
      <c r="H867" s="248"/>
      <c r="I867" s="520"/>
      <c r="J867" s="545"/>
      <c r="K867" s="529"/>
      <c r="L867" s="534"/>
      <c r="M867" s="541"/>
      <c r="N867" s="537">
        <f t="shared" si="196"/>
        <v>0</v>
      </c>
    </row>
    <row r="868" spans="1:14" ht="15.75" thickBot="1" x14ac:dyDescent="0.3">
      <c r="A868" s="646" t="s">
        <v>4</v>
      </c>
      <c r="B868" s="647"/>
      <c r="C868" s="647"/>
      <c r="D868" s="647"/>
      <c r="E868" s="647"/>
      <c r="F868" s="647"/>
      <c r="G868" s="647"/>
      <c r="H868" s="647"/>
      <c r="I868" s="521">
        <f>SUM(I858:I867)</f>
        <v>0</v>
      </c>
      <c r="J868" s="546">
        <f t="shared" ref="J868:N868" si="197">SUM(J858:J867)</f>
        <v>0</v>
      </c>
      <c r="K868" s="530">
        <f t="shared" si="197"/>
        <v>0</v>
      </c>
      <c r="L868" s="535">
        <f t="shared" si="197"/>
        <v>0</v>
      </c>
      <c r="M868" s="525">
        <f t="shared" si="197"/>
        <v>0</v>
      </c>
      <c r="N868" s="538">
        <f t="shared" si="197"/>
        <v>0</v>
      </c>
    </row>
    <row r="869" spans="1:14" ht="15.75" thickBot="1" x14ac:dyDescent="0.3">
      <c r="A869" s="429" t="s">
        <v>26</v>
      </c>
      <c r="B869" s="417"/>
      <c r="C869" s="435"/>
      <c r="D869" s="417"/>
      <c r="E869" s="417"/>
      <c r="F869" s="227"/>
      <c r="G869" s="228"/>
      <c r="H869" s="227"/>
      <c r="I869" s="263">
        <f>+I23+I36+I49+I62+I75+I88+I101+I114+I127+I140+I153+I166+I179+I192+I205+I218+I231+I244+I257+I270+I283+I296+I309+I322+I335+I348+I361+I374+I387+I400+I413+I426+I439+I452+I465+I478+I491+I504+I517+I530+I543+I556+I569+I582+I595+I608+I621+I634+I647+I660+I673+I686+I699+I712+I725+I738+I751+I764+I777+I790+I803+I816+I829+I842+I855+I868</f>
        <v>0</v>
      </c>
      <c r="J869" s="263">
        <f t="shared" ref="J869:N869" si="198">+J23+J36+J49+J62+J75+J88+J101+J114+J127+J140+J153+J166+J179+J192+J205+J218+J231+J244+J257+J270+J283+J296+J309+J322+J335+J348+J361+J374+J387+J400+J413+J426+J439+J452+J465+J478+J491+J504+J517+J530+J543+J556+J569+J582+J595+J608+J621+J634+J647+J660+J673+J686+J699+J712+J725+J738+J751+J764+J777+J790+J803+J816+J829+J842+J855+J868</f>
        <v>0</v>
      </c>
      <c r="K869" s="263">
        <f t="shared" si="198"/>
        <v>0</v>
      </c>
      <c r="L869" s="263">
        <f t="shared" si="198"/>
        <v>0</v>
      </c>
      <c r="M869" s="263">
        <f t="shared" si="198"/>
        <v>0</v>
      </c>
      <c r="N869" s="263">
        <f t="shared" si="198"/>
        <v>0</v>
      </c>
    </row>
    <row r="870" spans="1:14" x14ac:dyDescent="0.25">
      <c r="A870" s="430"/>
      <c r="B870" s="418"/>
      <c r="C870" s="430"/>
      <c r="D870" s="418"/>
      <c r="E870" s="418"/>
      <c r="F870" s="49"/>
      <c r="G870" s="65"/>
      <c r="H870" s="49"/>
      <c r="I870" s="65"/>
      <c r="J870" s="374"/>
      <c r="K870" s="374"/>
      <c r="L870" s="374"/>
      <c r="M870" s="374"/>
      <c r="N870" s="374"/>
    </row>
    <row r="871" spans="1:14" x14ac:dyDescent="0.25">
      <c r="A871" s="430"/>
      <c r="B871" s="418"/>
      <c r="C871" s="430"/>
      <c r="D871" s="418"/>
      <c r="E871" s="418"/>
      <c r="F871" s="49"/>
      <c r="G871" s="65"/>
      <c r="H871" s="49"/>
      <c r="I871" s="65"/>
      <c r="J871" s="374"/>
      <c r="K871" s="374"/>
      <c r="L871" s="374"/>
      <c r="M871" s="374"/>
      <c r="N871" s="374"/>
    </row>
    <row r="872" spans="1:14" x14ac:dyDescent="0.25">
      <c r="A872" s="430"/>
      <c r="B872" s="418"/>
      <c r="C872" s="430"/>
      <c r="D872" s="418"/>
      <c r="E872" s="418"/>
      <c r="F872" s="49"/>
      <c r="G872" s="65"/>
      <c r="H872" s="49"/>
      <c r="I872" s="65"/>
      <c r="J872" s="374"/>
      <c r="K872" s="374"/>
      <c r="L872" s="374"/>
      <c r="M872" s="374"/>
      <c r="N872" s="374"/>
    </row>
    <row r="873" spans="1:14" x14ac:dyDescent="0.25">
      <c r="A873" s="430"/>
      <c r="B873" s="418"/>
      <c r="C873" s="430"/>
      <c r="D873" s="418"/>
      <c r="E873" s="418"/>
      <c r="F873" s="49"/>
      <c r="G873" s="65"/>
      <c r="H873" s="49"/>
      <c r="I873" s="65"/>
      <c r="J873" s="374"/>
      <c r="K873" s="374"/>
      <c r="L873" s="374"/>
      <c r="M873" s="374"/>
      <c r="N873" s="374"/>
    </row>
    <row r="874" spans="1:14" x14ac:dyDescent="0.25">
      <c r="A874" s="430"/>
      <c r="B874" s="418"/>
      <c r="C874" s="430"/>
      <c r="D874" s="418"/>
      <c r="E874" s="418"/>
      <c r="F874" s="49"/>
      <c r="G874" s="65"/>
      <c r="H874" s="49"/>
      <c r="I874" s="65"/>
      <c r="J874" s="374"/>
      <c r="K874" s="374"/>
      <c r="L874" s="374"/>
      <c r="M874" s="374"/>
      <c r="N874" s="374"/>
    </row>
    <row r="875" spans="1:14" ht="15.75" x14ac:dyDescent="0.25">
      <c r="A875" s="431" t="s">
        <v>530</v>
      </c>
      <c r="B875" s="419"/>
      <c r="C875" s="642" t="str">
        <f>+'ANEXO No 1'!D96</f>
        <v>SANDRA YANETH SANTIAGO CASTRO</v>
      </c>
      <c r="D875" s="642"/>
      <c r="E875" s="642"/>
      <c r="F875" s="642"/>
      <c r="G875" s="64"/>
      <c r="H875" s="49"/>
      <c r="I875" s="65"/>
      <c r="J875" s="374"/>
      <c r="K875" s="374"/>
      <c r="L875" s="374"/>
      <c r="M875" s="374"/>
      <c r="N875" s="374"/>
    </row>
    <row r="876" spans="1:14" ht="15.75" x14ac:dyDescent="0.25">
      <c r="A876" s="458" t="s">
        <v>532</v>
      </c>
      <c r="B876" s="419"/>
      <c r="C876" s="643">
        <f>+'ANEXO No 1'!D97</f>
        <v>35264768</v>
      </c>
      <c r="D876" s="643"/>
      <c r="E876" s="457"/>
      <c r="F876" s="457"/>
      <c r="G876" s="64"/>
      <c r="H876" s="49"/>
      <c r="I876" s="65"/>
      <c r="J876" s="374"/>
      <c r="K876" s="374"/>
      <c r="L876" s="374"/>
      <c r="M876" s="374"/>
      <c r="N876" s="374"/>
    </row>
    <row r="877" spans="1:14" ht="15.75" x14ac:dyDescent="0.25">
      <c r="A877" s="431" t="s">
        <v>35</v>
      </c>
      <c r="B877" s="419"/>
      <c r="C877" s="642" t="str">
        <f>+'ANEXO No 1'!D98</f>
        <v>Rector( A)</v>
      </c>
      <c r="D877" s="642"/>
      <c r="E877" s="642"/>
      <c r="F877" s="642"/>
      <c r="G877" s="64"/>
      <c r="H877" s="49"/>
      <c r="I877" s="65"/>
      <c r="J877" s="374"/>
      <c r="K877" s="374"/>
      <c r="L877" s="374"/>
      <c r="M877" s="374"/>
      <c r="N877" s="374"/>
    </row>
    <row r="878" spans="1:14" x14ac:dyDescent="0.25">
      <c r="A878" s="618" t="s">
        <v>526</v>
      </c>
      <c r="B878" s="618"/>
      <c r="C878" s="618"/>
      <c r="D878" s="618"/>
      <c r="E878" s="618"/>
      <c r="F878" s="618"/>
      <c r="G878" s="618"/>
      <c r="H878" s="618"/>
      <c r="I878" s="618"/>
      <c r="J878" s="618"/>
      <c r="K878" s="618"/>
      <c r="L878" s="618"/>
      <c r="M878" s="316"/>
      <c r="N878" s="374"/>
    </row>
    <row r="879" spans="1:14" x14ac:dyDescent="0.25">
      <c r="B879" s="420"/>
      <c r="C879" s="436"/>
      <c r="D879" s="420"/>
      <c r="E879" s="420"/>
      <c r="F879" s="82"/>
      <c r="G879" s="64"/>
      <c r="H879" s="49"/>
      <c r="I879" s="65"/>
      <c r="J879" s="374"/>
      <c r="K879" s="374"/>
      <c r="L879" s="374"/>
      <c r="M879" s="374"/>
      <c r="N879" s="374"/>
    </row>
    <row r="880" spans="1:14" x14ac:dyDescent="0.25">
      <c r="B880" s="420"/>
      <c r="C880" s="436"/>
      <c r="D880" s="420"/>
      <c r="E880" s="420"/>
      <c r="F880" s="82"/>
      <c r="G880" s="64"/>
      <c r="H880" s="49"/>
      <c r="I880" s="65"/>
      <c r="J880" s="374"/>
      <c r="K880" s="374"/>
      <c r="L880" s="374"/>
      <c r="M880" s="374"/>
      <c r="N880" s="374"/>
    </row>
    <row r="881" spans="2:14" x14ac:dyDescent="0.25">
      <c r="B881" s="418"/>
      <c r="C881" s="430"/>
      <c r="D881" s="418"/>
      <c r="E881" s="418"/>
      <c r="F881" s="64"/>
      <c r="G881" s="64"/>
      <c r="H881" s="49"/>
      <c r="I881" s="65"/>
      <c r="J881" s="374"/>
      <c r="K881" s="374"/>
      <c r="L881" s="374"/>
      <c r="M881" s="374"/>
      <c r="N881" s="374"/>
    </row>
    <row r="882" spans="2:14" x14ac:dyDescent="0.25">
      <c r="B882" s="418"/>
      <c r="C882" s="430"/>
      <c r="D882" s="418"/>
      <c r="E882" s="418"/>
      <c r="F882" s="64"/>
      <c r="G882" s="64"/>
      <c r="H882" s="49"/>
      <c r="I882" s="65"/>
      <c r="J882" s="374"/>
      <c r="K882" s="374"/>
      <c r="L882" s="374"/>
      <c r="M882" s="374"/>
      <c r="N882" s="374"/>
    </row>
    <row r="883" spans="2:14" ht="12" customHeight="1" x14ac:dyDescent="0.25">
      <c r="B883" s="441" t="s">
        <v>560</v>
      </c>
      <c r="C883" s="437"/>
      <c r="D883" s="423"/>
      <c r="E883" s="423"/>
      <c r="F883" s="66"/>
      <c r="G883" s="62"/>
      <c r="H883" s="63"/>
      <c r="I883" s="9"/>
      <c r="J883" s="374"/>
      <c r="K883" s="374"/>
      <c r="L883" s="374"/>
      <c r="M883" s="374"/>
      <c r="N883" s="374"/>
    </row>
    <row r="884" spans="2:14" x14ac:dyDescent="0.25">
      <c r="B884" s="618" t="s">
        <v>559</v>
      </c>
      <c r="C884" s="618"/>
      <c r="D884" s="618"/>
      <c r="E884" s="618"/>
      <c r="F884" s="618"/>
      <c r="G884" s="618"/>
      <c r="H884" s="618"/>
      <c r="I884" s="618"/>
      <c r="J884" s="374"/>
      <c r="K884" s="374"/>
      <c r="L884" s="374"/>
      <c r="M884" s="374"/>
      <c r="N884" s="374"/>
    </row>
    <row r="885" spans="2:14" ht="19.5" customHeight="1" x14ac:dyDescent="0.25">
      <c r="B885" s="619" t="s">
        <v>81</v>
      </c>
      <c r="C885" s="619"/>
      <c r="D885" s="619"/>
      <c r="E885" s="619"/>
      <c r="F885" s="619"/>
      <c r="G885" s="619"/>
      <c r="H885" s="619"/>
      <c r="I885" s="619"/>
      <c r="J885" s="374"/>
      <c r="K885" s="374"/>
      <c r="L885" s="374"/>
      <c r="M885" s="374"/>
      <c r="N885" s="374"/>
    </row>
    <row r="886" spans="2:14" ht="15" customHeight="1" x14ac:dyDescent="0.25">
      <c r="B886" s="619"/>
      <c r="C886" s="619"/>
      <c r="D886" s="619"/>
      <c r="E886" s="619"/>
      <c r="F886" s="619"/>
      <c r="G886" s="619"/>
      <c r="H886" s="619"/>
      <c r="I886" s="619"/>
      <c r="J886" s="374"/>
      <c r="K886" s="374"/>
      <c r="L886" s="374"/>
      <c r="M886" s="374"/>
      <c r="N886" s="374"/>
    </row>
    <row r="887" spans="2:14" x14ac:dyDescent="0.25">
      <c r="B887" s="423"/>
      <c r="F887" s="62"/>
      <c r="G887" s="62"/>
      <c r="H887" s="63"/>
      <c r="I887" s="59"/>
      <c r="J887" s="374"/>
      <c r="K887" s="374"/>
      <c r="L887" s="374"/>
      <c r="M887" s="374"/>
      <c r="N887" s="374"/>
    </row>
    <row r="888" spans="2:14" x14ac:dyDescent="0.25">
      <c r="B888" s="423"/>
      <c r="F888" s="62"/>
      <c r="G888" s="62"/>
      <c r="H888" s="63"/>
      <c r="I888" s="62"/>
      <c r="J888" s="374"/>
      <c r="K888" s="374"/>
      <c r="L888" s="374"/>
      <c r="M888" s="374"/>
      <c r="N888" s="374"/>
    </row>
    <row r="889" spans="2:14" x14ac:dyDescent="0.25">
      <c r="B889" s="423"/>
      <c r="F889" s="62"/>
      <c r="G889" s="62"/>
      <c r="H889" s="63"/>
      <c r="I889" s="62"/>
      <c r="J889" s="374"/>
      <c r="K889" s="374"/>
      <c r="L889" s="374"/>
      <c r="M889" s="374"/>
      <c r="N889" s="374"/>
    </row>
    <row r="890" spans="2:14" x14ac:dyDescent="0.25">
      <c r="B890" s="423"/>
      <c r="F890" s="62"/>
      <c r="G890" s="62"/>
      <c r="H890" s="63"/>
      <c r="I890" s="62"/>
      <c r="J890" s="374"/>
      <c r="K890" s="374"/>
      <c r="L890" s="374"/>
      <c r="M890" s="374"/>
      <c r="N890" s="374"/>
    </row>
    <row r="891" spans="2:14" x14ac:dyDescent="0.25">
      <c r="B891" s="423"/>
      <c r="F891" s="62"/>
      <c r="G891" s="62"/>
      <c r="H891" s="63"/>
      <c r="I891" s="62"/>
      <c r="J891" s="374"/>
      <c r="K891" s="374"/>
      <c r="L891" s="374"/>
      <c r="M891" s="374"/>
      <c r="N891" s="374"/>
    </row>
    <row r="892" spans="2:14" x14ac:dyDescent="0.25">
      <c r="B892" s="424"/>
      <c r="F892" s="62"/>
      <c r="G892" s="62"/>
      <c r="H892" s="63"/>
      <c r="I892" s="62"/>
      <c r="J892" s="374"/>
      <c r="K892" s="374"/>
      <c r="L892" s="374"/>
      <c r="M892" s="374"/>
      <c r="N892" s="374"/>
    </row>
    <row r="893" spans="2:14" x14ac:dyDescent="0.25">
      <c r="B893" s="423"/>
      <c r="F893" s="62"/>
      <c r="G893" s="62"/>
      <c r="H893" s="63"/>
      <c r="I893" s="62"/>
      <c r="J893" s="374"/>
      <c r="K893" s="374"/>
      <c r="L893" s="374"/>
      <c r="M893" s="374"/>
      <c r="N893" s="374"/>
    </row>
    <row r="894" spans="2:14" x14ac:dyDescent="0.25">
      <c r="B894" s="423"/>
      <c r="F894" s="9"/>
      <c r="G894" s="9"/>
      <c r="H894" s="63"/>
      <c r="I894" s="62"/>
      <c r="J894" s="374"/>
      <c r="K894" s="374"/>
      <c r="L894" s="374"/>
      <c r="M894" s="374"/>
      <c r="N894" s="374"/>
    </row>
    <row r="895" spans="2:14" x14ac:dyDescent="0.25">
      <c r="B895" s="423"/>
      <c r="F895" s="9"/>
      <c r="G895" s="9"/>
      <c r="H895" s="49"/>
      <c r="I895" s="62"/>
      <c r="J895" s="374"/>
      <c r="K895" s="374"/>
      <c r="L895" s="374"/>
      <c r="M895" s="374"/>
      <c r="N895" s="374"/>
    </row>
    <row r="896" spans="2:14" x14ac:dyDescent="0.25">
      <c r="B896" s="418"/>
      <c r="C896" s="430"/>
      <c r="D896" s="418"/>
      <c r="E896" s="418"/>
      <c r="F896" s="49"/>
      <c r="G896" s="64"/>
      <c r="H896" s="64"/>
      <c r="I896" s="49"/>
      <c r="J896" s="374"/>
      <c r="K896" s="374"/>
      <c r="L896" s="374"/>
      <c r="M896" s="374"/>
      <c r="N896" s="374"/>
    </row>
    <row r="897" spans="1:14" x14ac:dyDescent="0.25">
      <c r="H897" s="49"/>
      <c r="I897" s="49"/>
      <c r="J897" s="374"/>
      <c r="K897" s="374"/>
      <c r="L897" s="374"/>
      <c r="M897" s="374"/>
      <c r="N897" s="374"/>
    </row>
    <row r="898" spans="1:14" x14ac:dyDescent="0.25">
      <c r="A898" s="430"/>
      <c r="B898" s="418"/>
      <c r="C898" s="430"/>
      <c r="D898" s="418"/>
      <c r="E898" s="418"/>
      <c r="F898" s="49"/>
      <c r="G898" s="65"/>
      <c r="H898" s="49"/>
      <c r="I898" s="49"/>
      <c r="J898" s="374"/>
      <c r="K898" s="374"/>
      <c r="L898" s="374"/>
      <c r="M898" s="374"/>
      <c r="N898" s="374"/>
    </row>
    <row r="899" spans="1:14" x14ac:dyDescent="0.25">
      <c r="A899" s="430"/>
      <c r="B899" s="418"/>
      <c r="C899" s="430"/>
      <c r="D899" s="418"/>
      <c r="E899" s="418"/>
      <c r="F899" s="49"/>
      <c r="G899" s="65"/>
      <c r="H899" s="49"/>
      <c r="I899" s="49"/>
      <c r="J899" s="374"/>
      <c r="K899" s="374"/>
      <c r="L899" s="374"/>
      <c r="M899" s="374"/>
      <c r="N899" s="374"/>
    </row>
    <row r="900" spans="1:14" x14ac:dyDescent="0.25">
      <c r="A900" s="430"/>
      <c r="B900" s="418"/>
      <c r="C900" s="430"/>
      <c r="D900" s="418"/>
      <c r="E900" s="418"/>
      <c r="F900" s="49"/>
      <c r="G900" s="65"/>
      <c r="H900" s="49"/>
      <c r="I900" s="49"/>
      <c r="J900" s="374"/>
      <c r="K900" s="374"/>
      <c r="L900" s="374"/>
      <c r="M900" s="374"/>
      <c r="N900" s="374"/>
    </row>
    <row r="901" spans="1:14" x14ac:dyDescent="0.25">
      <c r="A901" s="430"/>
      <c r="B901" s="418"/>
      <c r="C901" s="430"/>
      <c r="D901" s="418"/>
      <c r="E901" s="418"/>
      <c r="F901" s="49"/>
      <c r="G901" s="65"/>
      <c r="H901" s="49"/>
      <c r="I901" s="49"/>
      <c r="J901" s="374"/>
      <c r="K901" s="374"/>
      <c r="L901" s="374"/>
      <c r="M901" s="374"/>
      <c r="N901" s="374"/>
    </row>
    <row r="902" spans="1:14" x14ac:dyDescent="0.25">
      <c r="A902" s="430"/>
      <c r="B902" s="418"/>
      <c r="C902" s="430"/>
      <c r="D902" s="418"/>
      <c r="E902" s="418"/>
      <c r="F902" s="49"/>
      <c r="G902" s="65"/>
      <c r="H902" s="49"/>
      <c r="I902" s="49"/>
      <c r="J902" s="374"/>
      <c r="K902" s="374"/>
      <c r="L902" s="374"/>
      <c r="M902" s="374"/>
      <c r="N902" s="374"/>
    </row>
    <row r="903" spans="1:14" x14ac:dyDescent="0.25">
      <c r="A903" s="430"/>
      <c r="B903" s="418"/>
      <c r="C903" s="430"/>
      <c r="D903" s="418"/>
      <c r="E903" s="418"/>
      <c r="F903" s="49"/>
      <c r="G903" s="65"/>
      <c r="H903" s="49"/>
      <c r="I903" s="49"/>
      <c r="J903" s="374"/>
      <c r="K903" s="374"/>
      <c r="L903" s="374"/>
      <c r="M903" s="374"/>
      <c r="N903" s="374"/>
    </row>
    <row r="904" spans="1:14" x14ac:dyDescent="0.25">
      <c r="A904" s="430"/>
      <c r="B904" s="418"/>
      <c r="C904" s="430"/>
      <c r="D904" s="418"/>
      <c r="E904" s="418"/>
      <c r="F904" s="49"/>
      <c r="G904" s="65"/>
      <c r="H904" s="49"/>
      <c r="I904" s="49"/>
      <c r="J904" s="374"/>
      <c r="K904" s="374"/>
      <c r="L904" s="374"/>
      <c r="M904" s="374"/>
      <c r="N904" s="374"/>
    </row>
    <row r="905" spans="1:14" x14ac:dyDescent="0.25">
      <c r="A905" s="430"/>
      <c r="B905" s="418"/>
      <c r="C905" s="430"/>
      <c r="D905" s="418"/>
      <c r="E905" s="418"/>
      <c r="F905" s="49"/>
      <c r="G905" s="65"/>
      <c r="H905" s="49"/>
      <c r="I905" s="49"/>
      <c r="J905" s="374"/>
      <c r="K905" s="374"/>
      <c r="L905" s="374"/>
      <c r="M905" s="374"/>
      <c r="N905" s="374"/>
    </row>
    <row r="906" spans="1:14" x14ac:dyDescent="0.25">
      <c r="A906" s="430"/>
      <c r="B906" s="418"/>
      <c r="C906" s="430"/>
      <c r="D906" s="418"/>
      <c r="E906" s="418"/>
      <c r="F906" s="49"/>
      <c r="G906" s="65"/>
      <c r="H906" s="49"/>
      <c r="I906" s="49"/>
      <c r="J906" s="374"/>
      <c r="K906" s="374"/>
      <c r="L906" s="374"/>
      <c r="M906" s="374"/>
      <c r="N906" s="374"/>
    </row>
    <row r="907" spans="1:14" x14ac:dyDescent="0.25">
      <c r="A907" s="430"/>
      <c r="B907" s="418"/>
      <c r="C907" s="430"/>
      <c r="D907" s="418"/>
      <c r="E907" s="418"/>
      <c r="F907" s="49"/>
      <c r="G907" s="65"/>
      <c r="H907" s="49"/>
      <c r="I907" s="49"/>
      <c r="J907" s="374"/>
      <c r="K907" s="374"/>
      <c r="L907" s="374"/>
      <c r="M907" s="374"/>
      <c r="N907" s="374"/>
    </row>
    <row r="908" spans="1:14" x14ac:dyDescent="0.25">
      <c r="A908" s="430"/>
      <c r="B908" s="418"/>
      <c r="C908" s="430"/>
      <c r="D908" s="418"/>
      <c r="E908" s="418"/>
      <c r="F908" s="49"/>
      <c r="G908" s="65"/>
      <c r="H908" s="49"/>
      <c r="I908" s="49"/>
      <c r="J908" s="374"/>
      <c r="K908" s="374"/>
      <c r="L908" s="374"/>
      <c r="M908" s="374"/>
      <c r="N908" s="374"/>
    </row>
    <row r="909" spans="1:14" x14ac:dyDescent="0.25">
      <c r="A909" s="430"/>
      <c r="B909" s="418"/>
      <c r="C909" s="430"/>
      <c r="D909" s="418"/>
      <c r="E909" s="418"/>
      <c r="F909" s="49"/>
      <c r="G909" s="65"/>
      <c r="H909" s="49"/>
      <c r="I909" s="49"/>
      <c r="J909" s="374"/>
      <c r="K909" s="374"/>
      <c r="L909" s="374"/>
      <c r="M909" s="374"/>
      <c r="N909" s="374"/>
    </row>
    <row r="910" spans="1:14" x14ac:dyDescent="0.25">
      <c r="A910" s="430"/>
      <c r="B910" s="418"/>
      <c r="C910" s="430"/>
      <c r="D910" s="418"/>
      <c r="E910" s="418"/>
      <c r="F910" s="49"/>
      <c r="G910" s="49"/>
      <c r="H910" s="49"/>
      <c r="I910" s="49"/>
      <c r="J910" s="374"/>
      <c r="K910" s="374"/>
      <c r="L910" s="374"/>
      <c r="M910" s="374"/>
      <c r="N910" s="374"/>
    </row>
    <row r="911" spans="1:14" x14ac:dyDescent="0.25">
      <c r="A911" s="430"/>
      <c r="B911" s="418"/>
      <c r="C911" s="430"/>
      <c r="D911" s="418"/>
      <c r="E911" s="418"/>
      <c r="F911" s="49"/>
      <c r="G911" s="49"/>
      <c r="H911" s="49"/>
      <c r="I911" s="49"/>
      <c r="J911" s="374"/>
      <c r="K911" s="374"/>
      <c r="L911" s="374"/>
      <c r="M911" s="374"/>
      <c r="N911" s="374"/>
    </row>
    <row r="912" spans="1:14" x14ac:dyDescent="0.25">
      <c r="A912" s="430"/>
      <c r="B912" s="418"/>
      <c r="C912" s="430"/>
      <c r="D912" s="418"/>
      <c r="E912" s="418"/>
      <c r="F912" s="49"/>
      <c r="G912" s="49"/>
      <c r="H912" s="49"/>
      <c r="I912" s="49"/>
      <c r="J912" s="374"/>
      <c r="K912" s="374"/>
      <c r="L912" s="374"/>
      <c r="M912" s="374"/>
      <c r="N912" s="374"/>
    </row>
    <row r="913" spans="1:14" x14ac:dyDescent="0.25">
      <c r="A913" s="430"/>
      <c r="B913" s="418"/>
      <c r="C913" s="430"/>
      <c r="D913" s="418"/>
      <c r="E913" s="418"/>
      <c r="F913" s="49"/>
      <c r="G913" s="49"/>
      <c r="H913" s="49"/>
      <c r="I913" s="49"/>
      <c r="J913" s="374"/>
      <c r="K913" s="374"/>
      <c r="L913" s="374"/>
      <c r="M913" s="374"/>
      <c r="N913" s="374"/>
    </row>
    <row r="914" spans="1:14" x14ac:dyDescent="0.25">
      <c r="A914" s="430"/>
      <c r="B914" s="418"/>
      <c r="C914" s="430"/>
      <c r="D914" s="418"/>
      <c r="E914" s="418"/>
      <c r="F914" s="49"/>
      <c r="G914" s="49"/>
      <c r="H914" s="49"/>
      <c r="I914" s="49"/>
      <c r="J914" s="374"/>
      <c r="K914" s="374"/>
      <c r="L914" s="374"/>
      <c r="M914" s="374"/>
      <c r="N914" s="374"/>
    </row>
    <row r="915" spans="1:14" x14ac:dyDescent="0.25">
      <c r="A915" s="430"/>
      <c r="B915" s="418"/>
      <c r="C915" s="430"/>
      <c r="D915" s="418"/>
      <c r="E915" s="418"/>
      <c r="F915" s="49"/>
      <c r="G915" s="49"/>
      <c r="H915" s="49"/>
      <c r="I915" s="49"/>
      <c r="J915" s="374"/>
      <c r="K915" s="374"/>
      <c r="L915" s="374"/>
      <c r="M915" s="374"/>
      <c r="N915" s="374"/>
    </row>
    <row r="916" spans="1:14" x14ac:dyDescent="0.25">
      <c r="A916" s="430"/>
      <c r="B916" s="418"/>
      <c r="C916" s="430"/>
      <c r="D916" s="418"/>
      <c r="E916" s="418"/>
      <c r="F916" s="49"/>
      <c r="G916" s="49"/>
      <c r="H916" s="49"/>
      <c r="I916" s="49"/>
      <c r="J916" s="374"/>
      <c r="K916" s="374"/>
      <c r="L916" s="374"/>
      <c r="M916" s="374"/>
      <c r="N916" s="374"/>
    </row>
    <row r="917" spans="1:14" x14ac:dyDescent="0.25">
      <c r="A917" s="430"/>
      <c r="B917" s="418"/>
      <c r="C917" s="430"/>
      <c r="D917" s="418"/>
      <c r="E917" s="418"/>
      <c r="F917" s="49"/>
      <c r="G917" s="49"/>
      <c r="H917" s="49"/>
      <c r="I917" s="49"/>
      <c r="J917" s="374"/>
      <c r="K917" s="374"/>
      <c r="L917" s="374"/>
      <c r="M917" s="374"/>
      <c r="N917" s="374"/>
    </row>
    <row r="918" spans="1:14" x14ac:dyDescent="0.25">
      <c r="A918" s="430"/>
      <c r="B918" s="418"/>
      <c r="C918" s="430"/>
      <c r="D918" s="418"/>
      <c r="E918" s="418"/>
      <c r="F918" s="49"/>
      <c r="G918" s="49"/>
      <c r="H918" s="49"/>
      <c r="I918" s="49"/>
      <c r="J918" s="374"/>
      <c r="K918" s="374"/>
      <c r="L918" s="374"/>
      <c r="M918" s="374"/>
      <c r="N918" s="374"/>
    </row>
    <row r="919" spans="1:14" x14ac:dyDescent="0.25">
      <c r="A919" s="430"/>
      <c r="B919" s="418"/>
      <c r="C919" s="430"/>
      <c r="D919" s="418"/>
      <c r="E919" s="418"/>
      <c r="F919" s="49"/>
      <c r="G919" s="49"/>
      <c r="H919" s="49"/>
      <c r="I919" s="49"/>
      <c r="J919" s="374"/>
      <c r="K919" s="374"/>
      <c r="L919" s="374"/>
      <c r="M919" s="374"/>
      <c r="N919" s="374"/>
    </row>
    <row r="920" spans="1:14" x14ac:dyDescent="0.25">
      <c r="A920" s="430"/>
      <c r="B920" s="418"/>
      <c r="C920" s="430"/>
      <c r="D920" s="418"/>
      <c r="E920" s="418"/>
      <c r="F920" s="49"/>
      <c r="G920" s="49"/>
      <c r="H920" s="49"/>
      <c r="I920" s="49"/>
      <c r="J920" s="374"/>
      <c r="K920" s="374"/>
      <c r="L920" s="374"/>
      <c r="M920" s="374"/>
      <c r="N920" s="374"/>
    </row>
    <row r="921" spans="1:14" x14ac:dyDescent="0.25">
      <c r="A921" s="430"/>
      <c r="B921" s="418"/>
      <c r="C921" s="430"/>
      <c r="D921" s="418"/>
      <c r="E921" s="418"/>
      <c r="F921" s="49"/>
      <c r="G921" s="49"/>
      <c r="H921" s="49"/>
      <c r="I921" s="49"/>
      <c r="J921" s="374"/>
      <c r="K921" s="374"/>
      <c r="L921" s="374"/>
      <c r="M921" s="374"/>
      <c r="N921" s="374"/>
    </row>
    <row r="922" spans="1:14" x14ac:dyDescent="0.25">
      <c r="A922" s="430"/>
      <c r="B922" s="418"/>
      <c r="C922" s="430"/>
      <c r="D922" s="418"/>
      <c r="E922" s="418"/>
      <c r="F922" s="49"/>
      <c r="G922" s="49"/>
      <c r="H922" s="49"/>
      <c r="I922" s="49"/>
      <c r="J922" s="374"/>
      <c r="K922" s="374"/>
      <c r="L922" s="374"/>
      <c r="M922" s="374"/>
      <c r="N922" s="374"/>
    </row>
    <row r="923" spans="1:14" x14ac:dyDescent="0.25">
      <c r="A923" s="430"/>
      <c r="B923" s="418"/>
      <c r="C923" s="430"/>
      <c r="D923" s="418"/>
      <c r="E923" s="418"/>
      <c r="F923" s="49"/>
      <c r="G923" s="49"/>
      <c r="H923" s="49"/>
      <c r="I923" s="49"/>
      <c r="J923" s="374"/>
      <c r="K923" s="374"/>
      <c r="L923" s="374"/>
      <c r="M923" s="374"/>
      <c r="N923" s="374"/>
    </row>
    <row r="924" spans="1:14" x14ac:dyDescent="0.25">
      <c r="A924" s="430"/>
      <c r="B924" s="418"/>
      <c r="C924" s="430"/>
      <c r="D924" s="418"/>
      <c r="E924" s="418"/>
      <c r="F924" s="49"/>
      <c r="G924" s="49"/>
      <c r="H924" s="49"/>
      <c r="I924" s="49"/>
      <c r="J924" s="374"/>
      <c r="K924" s="374"/>
      <c r="L924" s="374"/>
      <c r="M924" s="374"/>
      <c r="N924" s="374"/>
    </row>
    <row r="925" spans="1:14" x14ac:dyDescent="0.25">
      <c r="A925" s="430"/>
      <c r="B925" s="418"/>
      <c r="C925" s="430"/>
      <c r="D925" s="418"/>
      <c r="E925" s="418"/>
      <c r="F925" s="49"/>
      <c r="G925" s="49"/>
      <c r="H925" s="49"/>
      <c r="I925" s="49"/>
      <c r="J925" s="374"/>
      <c r="K925" s="374"/>
      <c r="L925" s="374"/>
      <c r="M925" s="374"/>
      <c r="N925" s="374"/>
    </row>
    <row r="926" spans="1:14" x14ac:dyDescent="0.25">
      <c r="A926" s="430"/>
      <c r="B926" s="418"/>
      <c r="C926" s="430"/>
      <c r="D926" s="418"/>
      <c r="E926" s="418"/>
      <c r="F926" s="49"/>
      <c r="G926" s="49"/>
      <c r="H926" s="49"/>
      <c r="I926" s="49"/>
      <c r="J926" s="374"/>
      <c r="K926" s="374"/>
      <c r="L926" s="374"/>
      <c r="M926" s="374"/>
      <c r="N926" s="374"/>
    </row>
    <row r="927" spans="1:14" x14ac:dyDescent="0.25">
      <c r="A927" s="430"/>
      <c r="B927" s="418"/>
      <c r="C927" s="430"/>
      <c r="D927" s="418"/>
      <c r="E927" s="418"/>
      <c r="F927" s="49"/>
      <c r="G927" s="49"/>
      <c r="H927" s="49"/>
      <c r="I927" s="49"/>
      <c r="J927" s="374"/>
      <c r="K927" s="374"/>
      <c r="L927" s="374"/>
      <c r="M927" s="374"/>
      <c r="N927" s="374"/>
    </row>
    <row r="928" spans="1:14" x14ac:dyDescent="0.25">
      <c r="A928" s="430"/>
      <c r="B928" s="418"/>
      <c r="C928" s="430"/>
      <c r="D928" s="418"/>
      <c r="E928" s="418"/>
      <c r="F928" s="49"/>
      <c r="G928" s="49"/>
      <c r="H928" s="49"/>
      <c r="I928" s="49"/>
      <c r="J928" s="374"/>
      <c r="K928" s="374"/>
      <c r="L928" s="374"/>
      <c r="M928" s="374"/>
      <c r="N928" s="374"/>
    </row>
    <row r="929" spans="1:14" x14ac:dyDescent="0.25">
      <c r="A929" s="430"/>
      <c r="B929" s="418"/>
      <c r="C929" s="430"/>
      <c r="D929" s="418"/>
      <c r="E929" s="418"/>
      <c r="F929" s="49"/>
      <c r="G929" s="49"/>
      <c r="H929" s="49"/>
      <c r="I929" s="49"/>
      <c r="J929" s="374"/>
      <c r="K929" s="374"/>
      <c r="L929" s="374"/>
      <c r="M929" s="374"/>
      <c r="N929" s="374"/>
    </row>
    <row r="930" spans="1:14" x14ac:dyDescent="0.25">
      <c r="A930" s="430"/>
      <c r="B930" s="418"/>
      <c r="C930" s="430"/>
      <c r="D930" s="418"/>
      <c r="E930" s="418"/>
      <c r="F930" s="49"/>
      <c r="G930" s="49"/>
      <c r="H930" s="49"/>
      <c r="I930" s="49"/>
      <c r="J930" s="374"/>
      <c r="K930" s="374"/>
      <c r="L930" s="374"/>
      <c r="M930" s="374"/>
      <c r="N930" s="374"/>
    </row>
    <row r="931" spans="1:14" x14ac:dyDescent="0.25">
      <c r="A931" s="430"/>
      <c r="B931" s="418"/>
      <c r="C931" s="430"/>
      <c r="D931" s="418"/>
      <c r="E931" s="418"/>
      <c r="F931" s="49"/>
      <c r="G931" s="49"/>
      <c r="H931" s="49"/>
      <c r="I931" s="49"/>
      <c r="J931" s="374"/>
      <c r="K931" s="374"/>
      <c r="L931" s="374"/>
      <c r="M931" s="374"/>
      <c r="N931" s="374"/>
    </row>
    <row r="932" spans="1:14" x14ac:dyDescent="0.25">
      <c r="A932" s="430"/>
      <c r="B932" s="418"/>
      <c r="C932" s="430"/>
      <c r="D932" s="418"/>
      <c r="E932" s="418"/>
      <c r="F932" s="49"/>
      <c r="G932" s="49"/>
      <c r="H932" s="49"/>
      <c r="I932" s="49"/>
      <c r="J932" s="374"/>
      <c r="K932" s="374"/>
      <c r="L932" s="374"/>
      <c r="M932" s="374"/>
      <c r="N932" s="374"/>
    </row>
    <row r="933" spans="1:14" x14ac:dyDescent="0.25">
      <c r="A933" s="430"/>
      <c r="B933" s="418"/>
      <c r="C933" s="430"/>
      <c r="D933" s="418"/>
      <c r="E933" s="418"/>
      <c r="F933" s="49"/>
      <c r="G933" s="49"/>
      <c r="H933" s="49"/>
      <c r="I933" s="49"/>
      <c r="J933" s="374"/>
      <c r="K933" s="374"/>
      <c r="L933" s="374"/>
      <c r="M933" s="374"/>
      <c r="N933" s="374"/>
    </row>
    <row r="934" spans="1:14" x14ac:dyDescent="0.25">
      <c r="A934" s="430"/>
      <c r="B934" s="418"/>
      <c r="C934" s="430"/>
      <c r="D934" s="418"/>
      <c r="E934" s="418"/>
      <c r="F934" s="49"/>
      <c r="G934" s="49"/>
      <c r="H934" s="49"/>
      <c r="I934" s="49"/>
      <c r="J934" s="374"/>
      <c r="K934" s="374"/>
      <c r="L934" s="374"/>
      <c r="M934" s="374"/>
      <c r="N934" s="374"/>
    </row>
    <row r="935" spans="1:14" x14ac:dyDescent="0.25">
      <c r="A935" s="430"/>
      <c r="B935" s="418"/>
      <c r="C935" s="430"/>
      <c r="D935" s="418"/>
      <c r="E935" s="418"/>
      <c r="F935" s="49"/>
      <c r="G935" s="49"/>
      <c r="H935" s="49"/>
      <c r="I935" s="49"/>
      <c r="J935" s="374"/>
      <c r="K935" s="374"/>
      <c r="L935" s="374"/>
      <c r="M935" s="374"/>
      <c r="N935" s="374"/>
    </row>
    <row r="936" spans="1:14" x14ac:dyDescent="0.25">
      <c r="A936" s="430"/>
      <c r="B936" s="418"/>
      <c r="C936" s="430"/>
      <c r="D936" s="418"/>
      <c r="E936" s="418"/>
      <c r="F936" s="49"/>
      <c r="G936" s="49"/>
      <c r="H936" s="49"/>
      <c r="I936" s="49"/>
      <c r="J936" s="374"/>
      <c r="K936" s="374"/>
      <c r="L936" s="374"/>
      <c r="M936" s="374"/>
      <c r="N936" s="374"/>
    </row>
    <row r="937" spans="1:14" x14ac:dyDescent="0.25">
      <c r="A937" s="430"/>
      <c r="B937" s="418"/>
      <c r="C937" s="430"/>
      <c r="D937" s="418"/>
      <c r="E937" s="418"/>
      <c r="F937" s="49"/>
      <c r="G937" s="49"/>
      <c r="H937" s="49"/>
      <c r="I937" s="49"/>
      <c r="J937" s="374"/>
      <c r="K937" s="374"/>
      <c r="L937" s="374"/>
      <c r="M937" s="374"/>
      <c r="N937" s="374"/>
    </row>
    <row r="938" spans="1:14" x14ac:dyDescent="0.25">
      <c r="A938" s="430"/>
      <c r="B938" s="418"/>
      <c r="C938" s="430"/>
      <c r="D938" s="418"/>
      <c r="E938" s="418"/>
      <c r="F938" s="49"/>
      <c r="G938" s="49"/>
      <c r="H938" s="49"/>
      <c r="I938" s="49"/>
      <c r="J938" s="374"/>
      <c r="K938" s="374"/>
      <c r="L938" s="374"/>
      <c r="M938" s="374"/>
      <c r="N938" s="374"/>
    </row>
    <row r="939" spans="1:14" x14ac:dyDescent="0.25">
      <c r="A939" s="430"/>
      <c r="B939" s="418"/>
      <c r="C939" s="430"/>
      <c r="D939" s="418"/>
      <c r="E939" s="418"/>
      <c r="F939" s="49"/>
      <c r="G939" s="49"/>
      <c r="H939" s="49"/>
      <c r="I939" s="49"/>
      <c r="J939" s="374"/>
      <c r="K939" s="374"/>
      <c r="L939" s="374"/>
      <c r="M939" s="374"/>
      <c r="N939" s="374"/>
    </row>
    <row r="940" spans="1:14" x14ac:dyDescent="0.25">
      <c r="A940" s="430"/>
      <c r="B940" s="418"/>
      <c r="C940" s="430"/>
      <c r="D940" s="418"/>
      <c r="E940" s="418"/>
      <c r="F940" s="49"/>
      <c r="G940" s="49"/>
      <c r="H940" s="49"/>
      <c r="I940" s="49"/>
      <c r="J940" s="374"/>
      <c r="K940" s="374"/>
      <c r="L940" s="374"/>
      <c r="M940" s="374"/>
      <c r="N940" s="374"/>
    </row>
    <row r="941" spans="1:14" x14ac:dyDescent="0.25">
      <c r="A941" s="430"/>
      <c r="B941" s="418"/>
      <c r="C941" s="430"/>
      <c r="D941" s="418"/>
      <c r="E941" s="418"/>
      <c r="F941" s="49"/>
      <c r="G941" s="49"/>
      <c r="H941" s="49"/>
      <c r="I941" s="49"/>
      <c r="J941" s="374"/>
      <c r="K941" s="374"/>
      <c r="L941" s="374"/>
      <c r="M941" s="374"/>
      <c r="N941" s="374"/>
    </row>
    <row r="942" spans="1:14" x14ac:dyDescent="0.25">
      <c r="A942" s="430"/>
      <c r="B942" s="418"/>
      <c r="C942" s="430"/>
      <c r="D942" s="418"/>
      <c r="E942" s="418"/>
      <c r="F942" s="49"/>
      <c r="G942" s="49"/>
      <c r="H942" s="49"/>
      <c r="I942" s="49"/>
      <c r="J942" s="374"/>
      <c r="K942" s="374"/>
      <c r="L942" s="374"/>
      <c r="M942" s="374"/>
      <c r="N942" s="374"/>
    </row>
    <row r="943" spans="1:14" x14ac:dyDescent="0.25">
      <c r="A943" s="430"/>
      <c r="B943" s="418"/>
      <c r="C943" s="430"/>
      <c r="D943" s="418"/>
      <c r="E943" s="418"/>
      <c r="F943" s="49"/>
      <c r="G943" s="49"/>
      <c r="H943" s="49"/>
      <c r="I943" s="49"/>
      <c r="J943" s="374"/>
      <c r="K943" s="374"/>
      <c r="L943" s="374"/>
      <c r="M943" s="374"/>
      <c r="N943" s="374"/>
    </row>
    <row r="944" spans="1:14" x14ac:dyDescent="0.25">
      <c r="A944" s="430"/>
      <c r="B944" s="418"/>
      <c r="C944" s="430"/>
      <c r="D944" s="418"/>
      <c r="E944" s="418"/>
      <c r="F944" s="49"/>
      <c r="G944" s="49"/>
      <c r="H944" s="49"/>
      <c r="I944" s="49"/>
      <c r="J944" s="374"/>
      <c r="K944" s="374"/>
      <c r="L944" s="374"/>
      <c r="M944" s="374"/>
      <c r="N944" s="374"/>
    </row>
    <row r="945" spans="1:14" x14ac:dyDescent="0.25">
      <c r="A945" s="430"/>
      <c r="B945" s="418"/>
      <c r="C945" s="430"/>
      <c r="D945" s="418"/>
      <c r="E945" s="418"/>
      <c r="F945" s="49"/>
      <c r="G945" s="49"/>
      <c r="H945" s="49"/>
      <c r="I945" s="49"/>
      <c r="J945" s="374"/>
      <c r="K945" s="374"/>
      <c r="L945" s="374"/>
      <c r="M945" s="374"/>
      <c r="N945" s="374"/>
    </row>
    <row r="946" spans="1:14" x14ac:dyDescent="0.25">
      <c r="A946" s="430"/>
      <c r="B946" s="418"/>
      <c r="C946" s="430"/>
      <c r="D946" s="418"/>
      <c r="E946" s="418"/>
      <c r="F946" s="49"/>
      <c r="G946" s="49"/>
      <c r="H946" s="49"/>
      <c r="I946" s="49"/>
      <c r="J946" s="374"/>
      <c r="K946" s="374"/>
      <c r="L946" s="374"/>
      <c r="M946" s="374"/>
      <c r="N946" s="374"/>
    </row>
    <row r="947" spans="1:14" x14ac:dyDescent="0.25">
      <c r="A947" s="430"/>
      <c r="B947" s="418"/>
      <c r="C947" s="430"/>
      <c r="D947" s="418"/>
      <c r="E947" s="418"/>
      <c r="F947" s="49"/>
      <c r="G947" s="49"/>
      <c r="H947" s="49"/>
      <c r="I947" s="49"/>
      <c r="J947" s="374"/>
      <c r="K947" s="374"/>
      <c r="L947" s="374"/>
      <c r="M947" s="374"/>
      <c r="N947" s="374"/>
    </row>
    <row r="948" spans="1:14" x14ac:dyDescent="0.25">
      <c r="A948" s="430"/>
      <c r="B948" s="418"/>
      <c r="C948" s="430"/>
      <c r="D948" s="418"/>
      <c r="E948" s="418"/>
      <c r="F948" s="49"/>
      <c r="G948" s="49"/>
      <c r="H948" s="49"/>
      <c r="I948" s="49"/>
      <c r="J948" s="374"/>
      <c r="K948" s="374"/>
      <c r="L948" s="374"/>
      <c r="M948" s="374"/>
      <c r="N948" s="374"/>
    </row>
    <row r="949" spans="1:14" x14ac:dyDescent="0.25">
      <c r="A949" s="430"/>
      <c r="B949" s="418"/>
      <c r="C949" s="430"/>
      <c r="D949" s="418"/>
      <c r="E949" s="418"/>
      <c r="F949" s="49"/>
      <c r="G949" s="49"/>
      <c r="H949" s="49"/>
      <c r="I949" s="49"/>
      <c r="J949" s="374"/>
      <c r="K949" s="374"/>
      <c r="L949" s="374"/>
      <c r="M949" s="374"/>
      <c r="N949" s="374"/>
    </row>
    <row r="950" spans="1:14" x14ac:dyDescent="0.25">
      <c r="A950" s="430"/>
      <c r="B950" s="418"/>
      <c r="C950" s="430"/>
      <c r="D950" s="418"/>
      <c r="E950" s="418"/>
      <c r="F950" s="49"/>
      <c r="G950" s="49"/>
      <c r="H950" s="49"/>
      <c r="I950" s="49"/>
      <c r="J950" s="374"/>
      <c r="K950" s="374"/>
      <c r="L950" s="374"/>
      <c r="M950" s="374"/>
      <c r="N950" s="374"/>
    </row>
    <row r="951" spans="1:14" x14ac:dyDescent="0.25">
      <c r="A951" s="430"/>
      <c r="B951" s="418"/>
      <c r="C951" s="430"/>
      <c r="D951" s="418"/>
      <c r="E951" s="418"/>
      <c r="F951" s="49"/>
      <c r="G951" s="49"/>
      <c r="H951" s="49"/>
      <c r="I951" s="49"/>
      <c r="J951" s="374"/>
      <c r="K951" s="374"/>
      <c r="L951" s="374"/>
      <c r="M951" s="374"/>
      <c r="N951" s="374"/>
    </row>
    <row r="952" spans="1:14" x14ac:dyDescent="0.25">
      <c r="A952" s="430"/>
      <c r="B952" s="418"/>
      <c r="C952" s="430"/>
      <c r="D952" s="418"/>
      <c r="E952" s="418"/>
      <c r="F952" s="49"/>
      <c r="G952" s="49"/>
      <c r="H952" s="49"/>
      <c r="I952" s="49"/>
      <c r="J952" s="374"/>
      <c r="K952" s="374"/>
      <c r="L952" s="374"/>
      <c r="M952" s="374"/>
      <c r="N952" s="374"/>
    </row>
    <row r="953" spans="1:14" x14ac:dyDescent="0.25">
      <c r="A953" s="430"/>
      <c r="B953" s="418"/>
      <c r="C953" s="430"/>
      <c r="D953" s="418"/>
      <c r="E953" s="418"/>
      <c r="F953" s="49"/>
      <c r="G953" s="49"/>
      <c r="H953" s="49"/>
      <c r="I953" s="49"/>
      <c r="J953" s="374"/>
      <c r="K953" s="374"/>
      <c r="L953" s="374"/>
      <c r="M953" s="374"/>
      <c r="N953" s="374"/>
    </row>
    <row r="954" spans="1:14" x14ac:dyDescent="0.25">
      <c r="A954" s="430"/>
      <c r="B954" s="418"/>
      <c r="C954" s="430"/>
      <c r="D954" s="418"/>
      <c r="E954" s="418"/>
      <c r="F954" s="49"/>
      <c r="G954" s="49"/>
      <c r="H954" s="49"/>
      <c r="I954" s="49"/>
      <c r="J954" s="374"/>
      <c r="K954" s="374"/>
      <c r="L954" s="374"/>
      <c r="M954" s="374"/>
      <c r="N954" s="374"/>
    </row>
    <row r="955" spans="1:14" x14ac:dyDescent="0.25">
      <c r="A955" s="430"/>
      <c r="B955" s="418"/>
      <c r="C955" s="430"/>
      <c r="D955" s="418"/>
      <c r="E955" s="418"/>
      <c r="F955" s="49"/>
      <c r="G955" s="49"/>
      <c r="H955" s="49"/>
      <c r="I955" s="49"/>
      <c r="J955" s="374"/>
      <c r="K955" s="374"/>
      <c r="L955" s="374"/>
      <c r="M955" s="374"/>
      <c r="N955" s="374"/>
    </row>
    <row r="956" spans="1:14" x14ac:dyDescent="0.25">
      <c r="A956" s="430"/>
      <c r="B956" s="418"/>
      <c r="C956" s="430"/>
      <c r="D956" s="418"/>
      <c r="E956" s="418"/>
      <c r="F956" s="49"/>
      <c r="G956" s="49"/>
      <c r="H956" s="49"/>
      <c r="I956" s="49"/>
      <c r="J956" s="374"/>
      <c r="K956" s="374"/>
      <c r="L956" s="374"/>
      <c r="M956" s="374"/>
      <c r="N956" s="374"/>
    </row>
    <row r="957" spans="1:14" x14ac:dyDescent="0.25">
      <c r="A957" s="430"/>
      <c r="B957" s="418"/>
      <c r="C957" s="430"/>
      <c r="D957" s="418"/>
      <c r="E957" s="418"/>
      <c r="F957" s="49"/>
      <c r="G957" s="49"/>
      <c r="H957" s="49"/>
      <c r="I957" s="49"/>
      <c r="J957" s="374"/>
      <c r="K957" s="374"/>
      <c r="L957" s="374"/>
      <c r="M957" s="374"/>
      <c r="N957" s="374"/>
    </row>
    <row r="958" spans="1:14" x14ac:dyDescent="0.25">
      <c r="A958" s="430"/>
      <c r="B958" s="418"/>
      <c r="C958" s="430"/>
      <c r="D958" s="418"/>
      <c r="E958" s="418"/>
      <c r="F958" s="49"/>
      <c r="G958" s="49"/>
      <c r="H958" s="49"/>
      <c r="I958" s="49"/>
      <c r="J958" s="374"/>
      <c r="K958" s="374"/>
      <c r="L958" s="374"/>
      <c r="M958" s="374"/>
      <c r="N958" s="374"/>
    </row>
    <row r="959" spans="1:14" x14ac:dyDescent="0.25">
      <c r="A959" s="430"/>
      <c r="B959" s="418"/>
      <c r="C959" s="430"/>
      <c r="D959" s="418"/>
      <c r="E959" s="418"/>
      <c r="F959" s="49"/>
      <c r="G959" s="49"/>
      <c r="H959" s="49"/>
      <c r="I959" s="49"/>
      <c r="J959" s="374"/>
      <c r="K959" s="374"/>
      <c r="L959" s="374"/>
      <c r="M959" s="374"/>
      <c r="N959" s="374"/>
    </row>
    <row r="960" spans="1:14" x14ac:dyDescent="0.25">
      <c r="A960" s="430"/>
      <c r="B960" s="418"/>
      <c r="C960" s="430"/>
      <c r="D960" s="418"/>
      <c r="E960" s="418"/>
      <c r="F960" s="49"/>
      <c r="G960" s="49"/>
      <c r="H960" s="49"/>
      <c r="I960" s="49"/>
      <c r="J960" s="374"/>
      <c r="K960" s="374"/>
      <c r="L960" s="374"/>
      <c r="M960" s="374"/>
      <c r="N960" s="374"/>
    </row>
    <row r="961" spans="1:14" x14ac:dyDescent="0.25">
      <c r="A961" s="430"/>
      <c r="B961" s="418"/>
      <c r="C961" s="430"/>
      <c r="D961" s="418"/>
      <c r="E961" s="418"/>
      <c r="F961" s="49"/>
      <c r="G961" s="49"/>
      <c r="H961" s="49"/>
      <c r="I961" s="49"/>
      <c r="J961" s="374"/>
      <c r="K961" s="374"/>
      <c r="L961" s="374"/>
      <c r="M961" s="374"/>
      <c r="N961" s="374"/>
    </row>
    <row r="962" spans="1:14" x14ac:dyDescent="0.25">
      <c r="A962" s="430"/>
      <c r="B962" s="418"/>
      <c r="C962" s="430"/>
      <c r="D962" s="418"/>
      <c r="E962" s="418"/>
      <c r="F962" s="49"/>
      <c r="G962" s="49"/>
      <c r="H962" s="49"/>
      <c r="I962" s="49"/>
      <c r="J962" s="374"/>
      <c r="K962" s="374"/>
      <c r="L962" s="374"/>
      <c r="M962" s="374"/>
      <c r="N962" s="374"/>
    </row>
    <row r="963" spans="1:14" x14ac:dyDescent="0.25">
      <c r="A963" s="430"/>
      <c r="B963" s="418"/>
      <c r="C963" s="430"/>
      <c r="D963" s="418"/>
      <c r="E963" s="418"/>
      <c r="F963" s="49"/>
      <c r="G963" s="49"/>
      <c r="H963" s="49"/>
      <c r="I963" s="49"/>
      <c r="J963" s="374"/>
      <c r="K963" s="374"/>
      <c r="L963" s="374"/>
      <c r="M963" s="374"/>
      <c r="N963" s="374"/>
    </row>
    <row r="964" spans="1:14" x14ac:dyDescent="0.25">
      <c r="A964" s="430"/>
      <c r="B964" s="418"/>
      <c r="C964" s="430"/>
      <c r="D964" s="418"/>
      <c r="E964" s="418"/>
      <c r="F964" s="49"/>
      <c r="G964" s="49"/>
      <c r="H964" s="49"/>
      <c r="I964" s="49"/>
      <c r="J964" s="374"/>
      <c r="K964" s="374"/>
      <c r="L964" s="374"/>
      <c r="M964" s="374"/>
      <c r="N964" s="374"/>
    </row>
    <row r="965" spans="1:14" x14ac:dyDescent="0.25">
      <c r="A965" s="430"/>
      <c r="B965" s="418"/>
      <c r="C965" s="430"/>
      <c r="D965" s="418"/>
      <c r="E965" s="418"/>
      <c r="F965" s="49"/>
      <c r="G965" s="49"/>
      <c r="H965" s="49"/>
      <c r="I965" s="49"/>
      <c r="J965" s="374"/>
      <c r="K965" s="374"/>
      <c r="L965" s="374"/>
      <c r="M965" s="374"/>
      <c r="N965" s="374"/>
    </row>
    <row r="966" spans="1:14" x14ac:dyDescent="0.25">
      <c r="A966" s="430"/>
      <c r="B966" s="418"/>
      <c r="C966" s="430"/>
      <c r="D966" s="418"/>
      <c r="E966" s="418"/>
      <c r="F966" s="49"/>
      <c r="G966" s="49"/>
      <c r="H966" s="49"/>
      <c r="I966" s="49"/>
      <c r="J966" s="374"/>
      <c r="K966" s="374"/>
      <c r="L966" s="374"/>
      <c r="M966" s="374"/>
      <c r="N966" s="374"/>
    </row>
    <row r="967" spans="1:14" x14ac:dyDescent="0.25">
      <c r="A967" s="430"/>
      <c r="B967" s="418"/>
      <c r="C967" s="430"/>
      <c r="D967" s="418"/>
      <c r="E967" s="418"/>
      <c r="F967" s="49"/>
      <c r="G967" s="49"/>
      <c r="H967" s="49"/>
      <c r="I967" s="49"/>
      <c r="J967" s="374"/>
      <c r="K967" s="374"/>
      <c r="L967" s="374"/>
      <c r="M967" s="374"/>
      <c r="N967" s="374"/>
    </row>
    <row r="968" spans="1:14" x14ac:dyDescent="0.25">
      <c r="A968" s="430"/>
      <c r="B968" s="418"/>
      <c r="C968" s="430"/>
      <c r="D968" s="418"/>
      <c r="E968" s="418"/>
      <c r="F968" s="49"/>
      <c r="G968" s="49"/>
      <c r="H968" s="49"/>
      <c r="I968" s="49"/>
      <c r="J968" s="374"/>
      <c r="K968" s="374"/>
      <c r="L968" s="374"/>
      <c r="M968" s="374"/>
      <c r="N968" s="374"/>
    </row>
    <row r="969" spans="1:14" x14ac:dyDescent="0.25">
      <c r="A969" s="430"/>
      <c r="B969" s="418"/>
      <c r="C969" s="430"/>
      <c r="D969" s="418"/>
      <c r="E969" s="418"/>
      <c r="F969" s="49"/>
      <c r="G969" s="49"/>
      <c r="H969" s="49"/>
      <c r="I969" s="49"/>
      <c r="J969" s="374"/>
      <c r="K969" s="374"/>
      <c r="L969" s="374"/>
      <c r="M969" s="374"/>
      <c r="N969" s="374"/>
    </row>
    <row r="970" spans="1:14" x14ac:dyDescent="0.25">
      <c r="A970" s="430"/>
      <c r="B970" s="418"/>
      <c r="C970" s="430"/>
      <c r="D970" s="418"/>
      <c r="E970" s="418"/>
      <c r="F970" s="49"/>
      <c r="G970" s="49"/>
      <c r="H970" s="49"/>
      <c r="I970" s="49"/>
      <c r="J970" s="374"/>
      <c r="K970" s="374"/>
      <c r="L970" s="374"/>
      <c r="M970" s="374"/>
      <c r="N970" s="374"/>
    </row>
    <row r="971" spans="1:14" x14ac:dyDescent="0.25">
      <c r="A971" s="430"/>
      <c r="B971" s="418"/>
      <c r="C971" s="430"/>
      <c r="D971" s="418"/>
      <c r="E971" s="418"/>
      <c r="F971" s="49"/>
      <c r="G971" s="49"/>
      <c r="H971" s="49"/>
      <c r="I971" s="49"/>
      <c r="J971" s="374"/>
      <c r="K971" s="374"/>
      <c r="L971" s="374"/>
      <c r="M971" s="374"/>
      <c r="N971" s="374"/>
    </row>
    <row r="972" spans="1:14" x14ac:dyDescent="0.25">
      <c r="A972" s="430"/>
      <c r="B972" s="418"/>
      <c r="C972" s="430"/>
      <c r="D972" s="418"/>
      <c r="E972" s="418"/>
      <c r="F972" s="49"/>
      <c r="G972" s="49"/>
      <c r="H972" s="49"/>
      <c r="I972" s="49"/>
      <c r="J972" s="374"/>
      <c r="K972" s="374"/>
      <c r="L972" s="374"/>
      <c r="M972" s="374"/>
      <c r="N972" s="374"/>
    </row>
    <row r="973" spans="1:14" x14ac:dyDescent="0.25">
      <c r="A973" s="430"/>
      <c r="B973" s="418"/>
      <c r="C973" s="430"/>
      <c r="D973" s="418"/>
      <c r="E973" s="418"/>
      <c r="F973" s="49"/>
      <c r="G973" s="49"/>
      <c r="H973" s="49"/>
      <c r="I973" s="49"/>
      <c r="J973" s="374"/>
      <c r="K973" s="374"/>
      <c r="L973" s="374"/>
      <c r="M973" s="374"/>
      <c r="N973" s="374"/>
    </row>
    <row r="974" spans="1:14" x14ac:dyDescent="0.25">
      <c r="A974" s="430"/>
      <c r="B974" s="418"/>
      <c r="C974" s="430"/>
      <c r="D974" s="418"/>
      <c r="E974" s="418"/>
      <c r="F974" s="49"/>
      <c r="G974" s="49"/>
      <c r="H974" s="49"/>
      <c r="I974" s="49"/>
      <c r="J974" s="374"/>
      <c r="K974" s="374"/>
      <c r="L974" s="374"/>
      <c r="M974" s="374"/>
      <c r="N974" s="374"/>
    </row>
    <row r="975" spans="1:14" x14ac:dyDescent="0.25">
      <c r="A975" s="430"/>
      <c r="B975" s="418"/>
      <c r="C975" s="430"/>
      <c r="D975" s="418"/>
      <c r="E975" s="418"/>
      <c r="F975" s="49"/>
      <c r="G975" s="49"/>
      <c r="H975" s="49"/>
      <c r="I975" s="49"/>
      <c r="J975" s="374"/>
      <c r="K975" s="374"/>
      <c r="L975" s="374"/>
      <c r="M975" s="374"/>
      <c r="N975" s="374"/>
    </row>
    <row r="976" spans="1:14" x14ac:dyDescent="0.25">
      <c r="A976" s="430"/>
      <c r="B976" s="418"/>
      <c r="C976" s="430"/>
      <c r="D976" s="418"/>
      <c r="E976" s="418"/>
      <c r="F976" s="49"/>
      <c r="G976" s="49"/>
      <c r="H976" s="49"/>
      <c r="I976" s="49"/>
      <c r="J976" s="374"/>
      <c r="K976" s="374"/>
      <c r="L976" s="374"/>
      <c r="M976" s="374"/>
      <c r="N976" s="374"/>
    </row>
    <row r="977" spans="1:14" x14ac:dyDescent="0.25">
      <c r="A977" s="430"/>
      <c r="B977" s="418"/>
      <c r="C977" s="430"/>
      <c r="D977" s="418"/>
      <c r="E977" s="418"/>
      <c r="F977" s="49"/>
      <c r="G977" s="49"/>
      <c r="H977" s="49"/>
      <c r="I977" s="49"/>
      <c r="J977" s="374"/>
      <c r="K977" s="374"/>
      <c r="L977" s="374"/>
      <c r="M977" s="374"/>
      <c r="N977" s="374"/>
    </row>
    <row r="978" spans="1:14" x14ac:dyDescent="0.25">
      <c r="A978" s="430"/>
      <c r="B978" s="418"/>
      <c r="C978" s="430"/>
      <c r="D978" s="418"/>
      <c r="E978" s="418"/>
      <c r="F978" s="49"/>
      <c r="G978" s="49"/>
      <c r="H978" s="49"/>
      <c r="I978" s="49"/>
      <c r="J978" s="374"/>
      <c r="K978" s="374"/>
      <c r="L978" s="374"/>
      <c r="M978" s="374"/>
      <c r="N978" s="374"/>
    </row>
    <row r="979" spans="1:14" x14ac:dyDescent="0.25">
      <c r="A979" s="430"/>
      <c r="B979" s="418"/>
      <c r="C979" s="430"/>
      <c r="D979" s="418"/>
      <c r="E979" s="418"/>
      <c r="F979" s="49"/>
      <c r="G979" s="49"/>
      <c r="H979" s="49"/>
      <c r="I979" s="49"/>
      <c r="J979" s="374"/>
      <c r="K979" s="374"/>
      <c r="L979" s="374"/>
      <c r="M979" s="374"/>
      <c r="N979" s="374"/>
    </row>
    <row r="980" spans="1:14" x14ac:dyDescent="0.25">
      <c r="A980" s="430"/>
      <c r="B980" s="418"/>
      <c r="C980" s="430"/>
      <c r="D980" s="418"/>
      <c r="E980" s="418"/>
      <c r="F980" s="49"/>
      <c r="G980" s="49"/>
      <c r="H980" s="49"/>
      <c r="I980" s="49"/>
      <c r="J980" s="374"/>
      <c r="K980" s="374"/>
      <c r="L980" s="374"/>
      <c r="M980" s="374"/>
      <c r="N980" s="374"/>
    </row>
    <row r="981" spans="1:14" x14ac:dyDescent="0.25">
      <c r="A981" s="430"/>
      <c r="B981" s="418"/>
      <c r="C981" s="430"/>
      <c r="D981" s="418"/>
      <c r="E981" s="418"/>
      <c r="F981" s="49"/>
      <c r="G981" s="49"/>
      <c r="H981" s="49"/>
      <c r="I981" s="49"/>
      <c r="J981" s="374"/>
      <c r="K981" s="374"/>
      <c r="L981" s="374"/>
      <c r="M981" s="374"/>
      <c r="N981" s="374"/>
    </row>
    <row r="982" spans="1:14" x14ac:dyDescent="0.25">
      <c r="A982" s="430"/>
      <c r="B982" s="418"/>
      <c r="C982" s="430"/>
      <c r="D982" s="418"/>
      <c r="E982" s="418"/>
      <c r="F982" s="49"/>
      <c r="G982" s="49"/>
      <c r="H982" s="49"/>
      <c r="I982" s="49"/>
      <c r="J982" s="374"/>
      <c r="K982" s="374"/>
      <c r="L982" s="374"/>
      <c r="M982" s="374"/>
      <c r="N982" s="374"/>
    </row>
    <row r="983" spans="1:14" x14ac:dyDescent="0.25">
      <c r="A983" s="430"/>
      <c r="B983" s="418"/>
      <c r="C983" s="430"/>
      <c r="D983" s="418"/>
      <c r="E983" s="418"/>
      <c r="F983" s="49"/>
      <c r="G983" s="49"/>
      <c r="H983" s="49"/>
      <c r="I983" s="49"/>
      <c r="J983" s="374"/>
      <c r="K983" s="374"/>
      <c r="L983" s="374"/>
      <c r="M983" s="374"/>
      <c r="N983" s="374"/>
    </row>
    <row r="984" spans="1:14" x14ac:dyDescent="0.25">
      <c r="A984" s="430"/>
      <c r="B984" s="418"/>
      <c r="C984" s="430"/>
      <c r="D984" s="418"/>
      <c r="E984" s="418"/>
      <c r="F984" s="49"/>
      <c r="G984" s="49"/>
      <c r="H984" s="49"/>
      <c r="I984" s="49"/>
      <c r="J984" s="374"/>
      <c r="K984" s="374"/>
      <c r="L984" s="374"/>
      <c r="M984" s="374"/>
      <c r="N984" s="374"/>
    </row>
    <row r="985" spans="1:14" x14ac:dyDescent="0.25">
      <c r="A985" s="430"/>
      <c r="B985" s="418"/>
      <c r="C985" s="430"/>
      <c r="D985" s="418"/>
      <c r="E985" s="418"/>
      <c r="F985" s="49"/>
      <c r="G985" s="49"/>
      <c r="H985" s="49"/>
      <c r="I985" s="49"/>
      <c r="J985" s="374"/>
      <c r="K985" s="374"/>
      <c r="L985" s="374"/>
      <c r="M985" s="374"/>
      <c r="N985" s="374"/>
    </row>
    <row r="986" spans="1:14" x14ac:dyDescent="0.25">
      <c r="A986" s="430"/>
      <c r="B986" s="418"/>
      <c r="C986" s="430"/>
      <c r="D986" s="418"/>
      <c r="E986" s="418"/>
      <c r="F986" s="49"/>
      <c r="G986" s="49"/>
      <c r="H986" s="49"/>
      <c r="I986" s="49"/>
      <c r="J986" s="374"/>
      <c r="K986" s="374"/>
      <c r="L986" s="374"/>
      <c r="M986" s="374"/>
      <c r="N986" s="374"/>
    </row>
    <row r="987" spans="1:14" x14ac:dyDescent="0.25">
      <c r="A987" s="430"/>
      <c r="B987" s="418"/>
      <c r="C987" s="430"/>
      <c r="D987" s="418"/>
      <c r="E987" s="418"/>
      <c r="F987" s="49"/>
      <c r="G987" s="49"/>
      <c r="H987" s="49"/>
      <c r="I987" s="49"/>
      <c r="J987" s="374"/>
      <c r="K987" s="374"/>
      <c r="L987" s="374"/>
      <c r="M987" s="374"/>
      <c r="N987" s="374"/>
    </row>
    <row r="988" spans="1:14" x14ac:dyDescent="0.25">
      <c r="A988" s="430"/>
      <c r="B988" s="418"/>
      <c r="C988" s="430"/>
      <c r="D988" s="418"/>
      <c r="E988" s="418"/>
      <c r="F988" s="49"/>
      <c r="G988" s="49"/>
      <c r="H988" s="49"/>
      <c r="I988" s="49"/>
      <c r="J988" s="374"/>
      <c r="K988" s="374"/>
      <c r="L988" s="374"/>
      <c r="M988" s="374"/>
      <c r="N988" s="374"/>
    </row>
    <row r="989" spans="1:14" x14ac:dyDescent="0.25">
      <c r="A989" s="430"/>
      <c r="B989" s="418"/>
      <c r="C989" s="430"/>
      <c r="D989" s="418"/>
      <c r="E989" s="418"/>
      <c r="F989" s="49"/>
      <c r="G989" s="49"/>
      <c r="H989" s="49"/>
      <c r="I989" s="49"/>
      <c r="J989" s="374"/>
      <c r="K989" s="374"/>
      <c r="L989" s="374"/>
      <c r="M989" s="374"/>
      <c r="N989" s="374"/>
    </row>
    <row r="990" spans="1:14" x14ac:dyDescent="0.25">
      <c r="A990" s="430"/>
      <c r="B990" s="418"/>
      <c r="C990" s="430"/>
      <c r="D990" s="418"/>
      <c r="E990" s="418"/>
      <c r="F990" s="49"/>
      <c r="G990" s="49"/>
      <c r="H990" s="49"/>
      <c r="I990" s="49"/>
      <c r="J990" s="374"/>
      <c r="K990" s="374"/>
      <c r="L990" s="374"/>
      <c r="M990" s="374"/>
      <c r="N990" s="374"/>
    </row>
    <row r="991" spans="1:14" x14ac:dyDescent="0.25">
      <c r="A991" s="430"/>
      <c r="B991" s="418"/>
      <c r="C991" s="430"/>
      <c r="D991" s="418"/>
      <c r="E991" s="418"/>
      <c r="F991" s="49"/>
      <c r="G991" s="49"/>
      <c r="H991" s="49"/>
      <c r="I991" s="49"/>
      <c r="J991" s="374"/>
      <c r="K991" s="374"/>
      <c r="L991" s="374"/>
      <c r="M991" s="374"/>
      <c r="N991" s="374"/>
    </row>
    <row r="992" spans="1:14" x14ac:dyDescent="0.25">
      <c r="A992" s="430"/>
      <c r="B992" s="418"/>
      <c r="C992" s="430"/>
      <c r="D992" s="418"/>
      <c r="E992" s="418"/>
      <c r="F992" s="49"/>
      <c r="G992" s="49"/>
      <c r="H992" s="49"/>
      <c r="I992" s="49"/>
      <c r="J992" s="374"/>
      <c r="K992" s="374"/>
      <c r="L992" s="374"/>
      <c r="M992" s="374"/>
      <c r="N992" s="374"/>
    </row>
    <row r="993" spans="1:14" x14ac:dyDescent="0.25">
      <c r="A993" s="430"/>
      <c r="B993" s="418"/>
      <c r="C993" s="430"/>
      <c r="D993" s="418"/>
      <c r="E993" s="418"/>
      <c r="F993" s="49"/>
      <c r="G993" s="49"/>
      <c r="H993" s="49"/>
      <c r="I993" s="49"/>
      <c r="J993" s="374"/>
      <c r="K993" s="374"/>
      <c r="L993" s="374"/>
      <c r="M993" s="374"/>
      <c r="N993" s="374"/>
    </row>
    <row r="994" spans="1:14" x14ac:dyDescent="0.25">
      <c r="A994" s="430"/>
      <c r="B994" s="418"/>
      <c r="C994" s="430"/>
      <c r="D994" s="418"/>
      <c r="E994" s="418"/>
      <c r="F994" s="49"/>
      <c r="G994" s="49"/>
      <c r="H994" s="49"/>
      <c r="I994" s="49"/>
      <c r="J994" s="374"/>
      <c r="K994" s="374"/>
      <c r="L994" s="374"/>
      <c r="M994" s="374"/>
      <c r="N994" s="374"/>
    </row>
    <row r="995" spans="1:14" x14ac:dyDescent="0.25">
      <c r="A995" s="430"/>
      <c r="B995" s="418"/>
      <c r="C995" s="430"/>
      <c r="D995" s="418"/>
      <c r="E995" s="418"/>
      <c r="F995" s="49"/>
      <c r="G995" s="49"/>
      <c r="H995" s="49"/>
      <c r="I995" s="49"/>
      <c r="J995" s="374"/>
      <c r="K995" s="374"/>
      <c r="L995" s="374"/>
      <c r="M995" s="374"/>
      <c r="N995" s="374"/>
    </row>
    <row r="996" spans="1:14" x14ac:dyDescent="0.25">
      <c r="A996" s="430"/>
      <c r="B996" s="418"/>
      <c r="C996" s="430"/>
      <c r="D996" s="418"/>
      <c r="E996" s="418"/>
      <c r="F996" s="49"/>
      <c r="G996" s="49"/>
      <c r="H996" s="49"/>
      <c r="I996" s="49"/>
      <c r="J996" s="374"/>
      <c r="K996" s="374"/>
      <c r="L996" s="374"/>
      <c r="M996" s="374"/>
      <c r="N996" s="374"/>
    </row>
    <row r="997" spans="1:14" x14ac:dyDescent="0.25">
      <c r="A997" s="430"/>
      <c r="B997" s="418"/>
      <c r="C997" s="430"/>
      <c r="D997" s="418"/>
      <c r="E997" s="418"/>
      <c r="F997" s="49"/>
      <c r="G997" s="49"/>
      <c r="H997" s="49"/>
      <c r="I997" s="49"/>
      <c r="J997" s="374"/>
      <c r="K997" s="374"/>
      <c r="L997" s="374"/>
      <c r="M997" s="374"/>
      <c r="N997" s="374"/>
    </row>
    <row r="998" spans="1:14" x14ac:dyDescent="0.25">
      <c r="A998" s="430"/>
      <c r="B998" s="418"/>
      <c r="C998" s="430"/>
      <c r="D998" s="418"/>
      <c r="E998" s="418"/>
      <c r="F998" s="49"/>
      <c r="G998" s="49"/>
      <c r="H998" s="49"/>
      <c r="I998" s="49"/>
      <c r="J998" s="374"/>
      <c r="K998" s="374"/>
      <c r="L998" s="374"/>
      <c r="M998" s="374"/>
      <c r="N998" s="374"/>
    </row>
    <row r="999" spans="1:14" x14ac:dyDescent="0.25">
      <c r="A999" s="430"/>
      <c r="B999" s="418"/>
      <c r="C999" s="430"/>
      <c r="D999" s="418"/>
      <c r="E999" s="418"/>
      <c r="F999" s="49"/>
      <c r="G999" s="49"/>
      <c r="H999" s="49"/>
      <c r="I999" s="49"/>
      <c r="J999" s="374"/>
      <c r="K999" s="374"/>
      <c r="L999" s="374"/>
      <c r="M999" s="374"/>
      <c r="N999" s="374"/>
    </row>
    <row r="1000" spans="1:14" x14ac:dyDescent="0.25">
      <c r="A1000" s="430"/>
      <c r="B1000" s="418"/>
      <c r="C1000" s="430"/>
      <c r="D1000" s="418"/>
      <c r="E1000" s="418"/>
      <c r="F1000" s="49"/>
      <c r="G1000" s="49"/>
      <c r="H1000" s="49"/>
      <c r="I1000" s="49"/>
      <c r="J1000" s="374"/>
      <c r="K1000" s="374"/>
      <c r="L1000" s="374"/>
      <c r="M1000" s="374"/>
      <c r="N1000" s="374"/>
    </row>
    <row r="1001" spans="1:14" x14ac:dyDescent="0.25">
      <c r="A1001" s="430"/>
      <c r="B1001" s="418"/>
      <c r="C1001" s="430"/>
      <c r="D1001" s="418"/>
      <c r="E1001" s="418"/>
      <c r="F1001" s="49"/>
      <c r="G1001" s="49"/>
      <c r="H1001" s="49"/>
      <c r="I1001" s="49"/>
      <c r="J1001" s="374"/>
      <c r="K1001" s="374"/>
      <c r="L1001" s="374"/>
      <c r="M1001" s="374"/>
      <c r="N1001" s="374"/>
    </row>
    <row r="1002" spans="1:14" x14ac:dyDescent="0.25">
      <c r="A1002" s="430"/>
      <c r="B1002" s="418"/>
      <c r="C1002" s="430"/>
      <c r="D1002" s="418"/>
      <c r="E1002" s="418"/>
      <c r="F1002" s="49"/>
      <c r="G1002" s="49"/>
      <c r="H1002" s="49"/>
      <c r="I1002" s="49"/>
      <c r="J1002" s="374"/>
      <c r="K1002" s="374"/>
      <c r="L1002" s="374"/>
      <c r="M1002" s="374"/>
      <c r="N1002" s="374"/>
    </row>
    <row r="1003" spans="1:14" x14ac:dyDescent="0.25">
      <c r="A1003" s="430"/>
      <c r="B1003" s="418"/>
      <c r="C1003" s="430"/>
      <c r="D1003" s="418"/>
      <c r="E1003" s="418"/>
      <c r="F1003" s="49"/>
      <c r="G1003" s="49"/>
      <c r="H1003" s="49"/>
      <c r="I1003" s="49"/>
      <c r="J1003" s="374"/>
      <c r="K1003" s="374"/>
      <c r="L1003" s="374"/>
      <c r="M1003" s="374"/>
      <c r="N1003" s="374"/>
    </row>
    <row r="1004" spans="1:14" x14ac:dyDescent="0.25">
      <c r="A1004" s="430"/>
      <c r="B1004" s="418"/>
      <c r="C1004" s="430"/>
      <c r="D1004" s="418"/>
      <c r="E1004" s="418"/>
      <c r="F1004" s="49"/>
      <c r="G1004" s="49"/>
      <c r="H1004" s="49"/>
      <c r="I1004" s="49"/>
      <c r="J1004" s="374"/>
      <c r="K1004" s="374"/>
      <c r="L1004" s="374"/>
      <c r="M1004" s="374"/>
      <c r="N1004" s="374"/>
    </row>
    <row r="1005" spans="1:14" x14ac:dyDescent="0.25">
      <c r="A1005" s="430"/>
      <c r="B1005" s="418"/>
      <c r="C1005" s="430"/>
      <c r="D1005" s="418"/>
      <c r="E1005" s="418"/>
      <c r="F1005" s="49"/>
      <c r="G1005" s="49"/>
      <c r="H1005" s="49"/>
      <c r="I1005" s="49"/>
      <c r="J1005" s="374"/>
      <c r="K1005" s="374"/>
      <c r="L1005" s="374"/>
      <c r="M1005" s="374"/>
      <c r="N1005" s="374"/>
    </row>
    <row r="1006" spans="1:14" x14ac:dyDescent="0.25">
      <c r="A1006" s="430"/>
      <c r="B1006" s="418"/>
      <c r="C1006" s="430"/>
      <c r="D1006" s="418"/>
      <c r="E1006" s="418"/>
      <c r="F1006" s="49"/>
      <c r="G1006" s="49"/>
      <c r="H1006" s="49"/>
      <c r="I1006" s="49"/>
      <c r="J1006" s="374"/>
      <c r="K1006" s="374"/>
      <c r="L1006" s="374"/>
      <c r="M1006" s="374"/>
      <c r="N1006" s="374"/>
    </row>
    <row r="1007" spans="1:14" x14ac:dyDescent="0.25">
      <c r="A1007" s="430"/>
      <c r="B1007" s="418"/>
      <c r="C1007" s="430"/>
      <c r="D1007" s="418"/>
      <c r="E1007" s="418"/>
      <c r="F1007" s="49"/>
      <c r="G1007" s="49"/>
      <c r="H1007" s="49"/>
      <c r="I1007" s="49"/>
      <c r="J1007" s="374"/>
      <c r="K1007" s="374"/>
      <c r="L1007" s="374"/>
      <c r="M1007" s="374"/>
      <c r="N1007" s="374"/>
    </row>
    <row r="1008" spans="1:14" x14ac:dyDescent="0.25">
      <c r="A1008" s="430"/>
      <c r="B1008" s="418"/>
      <c r="C1008" s="430"/>
      <c r="D1008" s="418"/>
      <c r="E1008" s="418"/>
      <c r="F1008" s="49"/>
      <c r="G1008" s="49"/>
      <c r="H1008" s="49"/>
      <c r="I1008" s="49"/>
      <c r="J1008" s="374"/>
      <c r="K1008" s="374"/>
      <c r="L1008" s="374"/>
      <c r="M1008" s="374"/>
      <c r="N1008" s="374"/>
    </row>
    <row r="1009" spans="1:14" x14ac:dyDescent="0.25">
      <c r="A1009" s="430"/>
      <c r="B1009" s="418"/>
      <c r="C1009" s="430"/>
      <c r="D1009" s="418"/>
      <c r="E1009" s="418"/>
      <c r="F1009" s="49"/>
      <c r="G1009" s="49"/>
      <c r="H1009" s="49"/>
      <c r="I1009" s="49"/>
      <c r="J1009" s="374"/>
      <c r="K1009" s="374"/>
      <c r="L1009" s="374"/>
      <c r="M1009" s="374"/>
      <c r="N1009" s="374"/>
    </row>
    <row r="1010" spans="1:14" x14ac:dyDescent="0.25">
      <c r="A1010" s="430"/>
      <c r="B1010" s="418"/>
      <c r="C1010" s="430"/>
      <c r="D1010" s="418"/>
      <c r="E1010" s="418"/>
      <c r="F1010" s="49"/>
      <c r="G1010" s="49"/>
      <c r="H1010" s="49"/>
      <c r="I1010" s="49"/>
      <c r="J1010" s="374"/>
      <c r="K1010" s="374"/>
      <c r="L1010" s="374"/>
      <c r="M1010" s="374"/>
      <c r="N1010" s="374"/>
    </row>
    <row r="1011" spans="1:14" x14ac:dyDescent="0.25">
      <c r="A1011" s="430"/>
      <c r="B1011" s="418"/>
      <c r="C1011" s="430"/>
      <c r="D1011" s="418"/>
      <c r="E1011" s="418"/>
      <c r="F1011" s="49"/>
      <c r="G1011" s="49"/>
      <c r="H1011" s="49"/>
      <c r="I1011" s="49"/>
      <c r="J1011" s="374"/>
      <c r="K1011" s="374"/>
      <c r="L1011" s="374"/>
      <c r="M1011" s="374"/>
      <c r="N1011" s="374"/>
    </row>
    <row r="1012" spans="1:14" x14ac:dyDescent="0.25">
      <c r="A1012" s="430"/>
      <c r="B1012" s="418"/>
      <c r="C1012" s="430"/>
      <c r="D1012" s="418"/>
      <c r="E1012" s="418"/>
      <c r="F1012" s="49"/>
      <c r="G1012" s="49"/>
      <c r="H1012" s="49"/>
      <c r="I1012" s="49"/>
      <c r="J1012" s="374"/>
      <c r="K1012" s="374"/>
      <c r="L1012" s="374"/>
      <c r="M1012" s="374"/>
      <c r="N1012" s="374"/>
    </row>
    <row r="1013" spans="1:14" x14ac:dyDescent="0.25">
      <c r="A1013" s="430"/>
      <c r="B1013" s="418"/>
      <c r="C1013" s="430"/>
      <c r="D1013" s="418"/>
      <c r="E1013" s="418"/>
      <c r="F1013" s="49"/>
      <c r="G1013" s="49"/>
      <c r="H1013" s="49"/>
      <c r="I1013" s="49"/>
      <c r="J1013" s="374"/>
      <c r="K1013" s="374"/>
      <c r="L1013" s="374"/>
      <c r="M1013" s="374"/>
      <c r="N1013" s="374"/>
    </row>
    <row r="1014" spans="1:14" x14ac:dyDescent="0.25">
      <c r="A1014" s="430"/>
      <c r="B1014" s="418"/>
      <c r="C1014" s="430"/>
      <c r="D1014" s="418"/>
      <c r="E1014" s="418"/>
      <c r="F1014" s="49"/>
      <c r="G1014" s="49"/>
      <c r="H1014" s="49"/>
      <c r="I1014" s="49"/>
      <c r="J1014" s="374"/>
      <c r="K1014" s="374"/>
      <c r="L1014" s="374"/>
      <c r="M1014" s="374"/>
      <c r="N1014" s="374"/>
    </row>
    <row r="1015" spans="1:14" x14ac:dyDescent="0.25">
      <c r="A1015" s="430"/>
      <c r="B1015" s="418"/>
      <c r="C1015" s="430"/>
      <c r="D1015" s="418"/>
      <c r="E1015" s="418"/>
      <c r="F1015" s="49"/>
      <c r="G1015" s="49"/>
      <c r="H1015" s="49"/>
      <c r="I1015" s="49"/>
      <c r="J1015" s="374"/>
      <c r="K1015" s="374"/>
      <c r="L1015" s="374"/>
      <c r="M1015" s="374"/>
      <c r="N1015" s="374"/>
    </row>
    <row r="1016" spans="1:14" x14ac:dyDescent="0.25">
      <c r="A1016" s="430"/>
      <c r="B1016" s="418"/>
      <c r="C1016" s="430"/>
      <c r="D1016" s="418"/>
      <c r="E1016" s="418"/>
      <c r="F1016" s="49"/>
      <c r="G1016" s="49"/>
      <c r="H1016" s="49"/>
      <c r="I1016" s="49"/>
      <c r="J1016" s="374"/>
      <c r="K1016" s="374"/>
      <c r="L1016" s="374"/>
      <c r="M1016" s="374"/>
      <c r="N1016" s="374"/>
    </row>
    <row r="1017" spans="1:14" x14ac:dyDescent="0.25">
      <c r="A1017" s="430"/>
      <c r="B1017" s="418"/>
      <c r="C1017" s="430"/>
      <c r="D1017" s="418"/>
      <c r="E1017" s="418"/>
      <c r="F1017" s="49"/>
      <c r="G1017" s="49"/>
      <c r="H1017" s="49"/>
      <c r="I1017" s="49"/>
      <c r="J1017" s="374"/>
      <c r="K1017" s="374"/>
      <c r="L1017" s="374"/>
      <c r="M1017" s="374"/>
      <c r="N1017" s="374"/>
    </row>
    <row r="1018" spans="1:14" x14ac:dyDescent="0.25">
      <c r="A1018" s="430"/>
      <c r="B1018" s="418"/>
      <c r="C1018" s="430"/>
      <c r="D1018" s="418"/>
      <c r="E1018" s="418"/>
      <c r="F1018" s="49"/>
      <c r="G1018" s="49"/>
      <c r="H1018" s="49"/>
      <c r="I1018" s="49"/>
      <c r="J1018" s="374"/>
      <c r="K1018" s="374"/>
      <c r="L1018" s="374"/>
      <c r="M1018" s="374"/>
      <c r="N1018" s="374"/>
    </row>
    <row r="1019" spans="1:14" x14ac:dyDescent="0.25">
      <c r="A1019" s="430"/>
      <c r="B1019" s="418"/>
      <c r="C1019" s="430"/>
      <c r="D1019" s="418"/>
      <c r="E1019" s="418"/>
      <c r="F1019" s="49"/>
      <c r="G1019" s="49"/>
      <c r="H1019" s="49"/>
      <c r="I1019" s="49"/>
      <c r="J1019" s="374"/>
      <c r="K1019" s="374"/>
      <c r="L1019" s="374"/>
      <c r="M1019" s="374"/>
      <c r="N1019" s="374"/>
    </row>
    <row r="1020" spans="1:14" x14ac:dyDescent="0.25">
      <c r="A1020" s="430"/>
      <c r="B1020" s="418"/>
      <c r="C1020" s="430"/>
      <c r="D1020" s="418"/>
      <c r="E1020" s="418"/>
      <c r="F1020" s="49"/>
      <c r="G1020" s="49"/>
      <c r="H1020" s="49"/>
      <c r="I1020" s="49"/>
      <c r="J1020" s="374"/>
      <c r="K1020" s="374"/>
      <c r="L1020" s="374"/>
      <c r="M1020" s="374"/>
      <c r="N1020" s="374"/>
    </row>
    <row r="1021" spans="1:14" x14ac:dyDescent="0.25">
      <c r="A1021" s="430"/>
      <c r="B1021" s="418"/>
      <c r="C1021" s="430"/>
      <c r="D1021" s="418"/>
      <c r="E1021" s="418"/>
      <c r="F1021" s="49"/>
      <c r="G1021" s="49"/>
      <c r="H1021" s="49"/>
      <c r="I1021" s="49"/>
      <c r="J1021" s="374"/>
      <c r="K1021" s="374"/>
      <c r="L1021" s="374"/>
      <c r="M1021" s="374"/>
      <c r="N1021" s="374"/>
    </row>
    <row r="1022" spans="1:14" x14ac:dyDescent="0.25">
      <c r="A1022" s="430"/>
      <c r="B1022" s="418"/>
      <c r="C1022" s="430"/>
      <c r="D1022" s="418"/>
      <c r="E1022" s="418"/>
      <c r="F1022" s="49"/>
      <c r="G1022" s="49"/>
      <c r="H1022" s="49"/>
      <c r="I1022" s="49"/>
      <c r="J1022" s="374"/>
      <c r="K1022" s="374"/>
      <c r="L1022" s="374"/>
      <c r="M1022" s="374"/>
      <c r="N1022" s="374"/>
    </row>
    <row r="1023" spans="1:14" x14ac:dyDescent="0.25">
      <c r="A1023" s="430"/>
      <c r="B1023" s="418"/>
      <c r="C1023" s="430"/>
      <c r="D1023" s="418"/>
      <c r="E1023" s="418"/>
      <c r="F1023" s="49"/>
      <c r="G1023" s="49"/>
      <c r="H1023" s="49"/>
      <c r="I1023" s="49"/>
      <c r="J1023" s="374"/>
      <c r="K1023" s="374"/>
      <c r="L1023" s="374"/>
      <c r="M1023" s="374"/>
      <c r="N1023" s="374"/>
    </row>
    <row r="1024" spans="1:14" x14ac:dyDescent="0.25">
      <c r="A1024" s="430"/>
      <c r="B1024" s="418"/>
      <c r="C1024" s="430"/>
      <c r="D1024" s="418"/>
      <c r="E1024" s="418"/>
      <c r="F1024" s="49"/>
      <c r="G1024" s="49"/>
      <c r="H1024" s="49"/>
      <c r="I1024" s="49"/>
      <c r="J1024" s="374"/>
      <c r="K1024" s="374"/>
      <c r="L1024" s="374"/>
      <c r="M1024" s="374"/>
      <c r="N1024" s="374"/>
    </row>
    <row r="1025" spans="1:14" x14ac:dyDescent="0.25">
      <c r="A1025" s="430"/>
      <c r="B1025" s="418"/>
      <c r="C1025" s="430"/>
      <c r="D1025" s="418"/>
      <c r="E1025" s="418"/>
      <c r="F1025" s="49"/>
      <c r="G1025" s="49"/>
      <c r="H1025" s="49"/>
      <c r="I1025" s="49"/>
      <c r="J1025" s="374"/>
      <c r="K1025" s="374"/>
      <c r="L1025" s="374"/>
      <c r="M1025" s="374"/>
      <c r="N1025" s="374"/>
    </row>
    <row r="1026" spans="1:14" x14ac:dyDescent="0.25">
      <c r="A1026" s="430"/>
      <c r="B1026" s="418"/>
      <c r="C1026" s="430"/>
      <c r="D1026" s="418"/>
      <c r="E1026" s="418"/>
      <c r="F1026" s="49"/>
      <c r="G1026" s="49"/>
      <c r="H1026" s="49"/>
      <c r="I1026" s="49"/>
      <c r="J1026" s="374"/>
      <c r="K1026" s="374"/>
      <c r="L1026" s="374"/>
      <c r="M1026" s="374"/>
      <c r="N1026" s="374"/>
    </row>
    <row r="1027" spans="1:14" x14ac:dyDescent="0.25">
      <c r="A1027" s="430"/>
      <c r="B1027" s="418"/>
      <c r="C1027" s="430"/>
      <c r="D1027" s="418"/>
      <c r="E1027" s="418"/>
      <c r="F1027" s="49"/>
      <c r="G1027" s="49"/>
      <c r="H1027" s="49"/>
      <c r="I1027" s="49"/>
      <c r="J1027" s="374"/>
      <c r="K1027" s="374"/>
      <c r="L1027" s="374"/>
      <c r="M1027" s="374"/>
      <c r="N1027" s="374"/>
    </row>
    <row r="1028" spans="1:14" x14ac:dyDescent="0.25">
      <c r="A1028" s="430"/>
      <c r="B1028" s="418"/>
      <c r="C1028" s="430"/>
      <c r="D1028" s="418"/>
      <c r="E1028" s="418"/>
      <c r="F1028" s="49"/>
      <c r="G1028" s="49"/>
      <c r="H1028" s="49"/>
      <c r="I1028" s="49"/>
      <c r="J1028" s="374"/>
      <c r="K1028" s="374"/>
      <c r="L1028" s="374"/>
      <c r="M1028" s="374"/>
      <c r="N1028" s="374"/>
    </row>
    <row r="1029" spans="1:14" x14ac:dyDescent="0.25">
      <c r="A1029" s="430"/>
      <c r="B1029" s="418"/>
      <c r="C1029" s="430"/>
      <c r="D1029" s="418"/>
      <c r="E1029" s="418"/>
      <c r="F1029" s="49"/>
      <c r="G1029" s="49"/>
      <c r="H1029" s="49"/>
      <c r="I1029" s="49"/>
      <c r="J1029" s="374"/>
      <c r="K1029" s="374"/>
      <c r="L1029" s="374"/>
      <c r="M1029" s="374"/>
      <c r="N1029" s="374"/>
    </row>
    <row r="1030" spans="1:14" x14ac:dyDescent="0.25">
      <c r="A1030" s="430"/>
      <c r="B1030" s="418"/>
      <c r="C1030" s="430"/>
      <c r="D1030" s="418"/>
      <c r="E1030" s="418"/>
      <c r="F1030" s="49"/>
      <c r="G1030" s="49"/>
      <c r="H1030" s="49"/>
      <c r="I1030" s="49"/>
      <c r="J1030" s="374"/>
      <c r="K1030" s="374"/>
      <c r="L1030" s="374"/>
      <c r="M1030" s="374"/>
      <c r="N1030" s="374"/>
    </row>
    <row r="1031" spans="1:14" x14ac:dyDescent="0.25">
      <c r="A1031" s="430"/>
      <c r="B1031" s="418"/>
      <c r="C1031" s="430"/>
      <c r="D1031" s="418"/>
      <c r="E1031" s="418"/>
      <c r="F1031" s="49"/>
      <c r="G1031" s="49"/>
      <c r="H1031" s="49"/>
      <c r="I1031" s="49"/>
      <c r="J1031" s="374"/>
      <c r="K1031" s="374"/>
      <c r="L1031" s="374"/>
      <c r="M1031" s="374"/>
      <c r="N1031" s="374"/>
    </row>
    <row r="1032" spans="1:14" x14ac:dyDescent="0.25">
      <c r="A1032" s="430"/>
      <c r="B1032" s="418"/>
      <c r="C1032" s="430"/>
      <c r="D1032" s="418"/>
      <c r="E1032" s="418"/>
      <c r="F1032" s="49"/>
      <c r="G1032" s="49"/>
      <c r="H1032" s="49"/>
      <c r="I1032" s="49"/>
      <c r="J1032" s="374"/>
      <c r="K1032" s="374"/>
      <c r="L1032" s="374"/>
      <c r="M1032" s="374"/>
      <c r="N1032" s="374"/>
    </row>
    <row r="1033" spans="1:14" x14ac:dyDescent="0.25">
      <c r="A1033" s="430"/>
      <c r="B1033" s="418"/>
      <c r="C1033" s="430"/>
      <c r="D1033" s="418"/>
      <c r="E1033" s="418"/>
      <c r="F1033" s="49"/>
      <c r="G1033" s="49"/>
      <c r="H1033" s="49"/>
      <c r="I1033" s="49"/>
      <c r="J1033" s="374"/>
      <c r="K1033" s="374"/>
      <c r="L1033" s="374"/>
      <c r="M1033" s="374"/>
      <c r="N1033" s="374"/>
    </row>
    <row r="1034" spans="1:14" x14ac:dyDescent="0.25">
      <c r="A1034" s="430"/>
      <c r="B1034" s="418"/>
      <c r="C1034" s="430"/>
      <c r="D1034" s="418"/>
      <c r="E1034" s="418"/>
      <c r="F1034" s="49"/>
      <c r="G1034" s="49"/>
      <c r="H1034" s="49"/>
      <c r="I1034" s="49"/>
      <c r="J1034" s="374"/>
      <c r="K1034" s="374"/>
      <c r="L1034" s="374"/>
      <c r="M1034" s="374"/>
      <c r="N1034" s="374"/>
    </row>
    <row r="1035" spans="1:14" x14ac:dyDescent="0.25">
      <c r="A1035" s="430"/>
      <c r="B1035" s="418"/>
      <c r="C1035" s="430"/>
      <c r="D1035" s="418"/>
      <c r="E1035" s="418"/>
      <c r="F1035" s="49"/>
      <c r="G1035" s="49"/>
      <c r="H1035" s="49"/>
      <c r="I1035" s="49"/>
      <c r="J1035" s="374"/>
      <c r="K1035" s="374"/>
      <c r="L1035" s="374"/>
      <c r="M1035" s="374"/>
      <c r="N1035" s="374"/>
    </row>
    <row r="1036" spans="1:14" x14ac:dyDescent="0.25">
      <c r="A1036" s="430"/>
      <c r="B1036" s="418"/>
      <c r="C1036" s="430"/>
      <c r="D1036" s="418"/>
      <c r="E1036" s="418"/>
      <c r="F1036" s="49"/>
      <c r="G1036" s="49"/>
      <c r="H1036" s="49"/>
      <c r="I1036" s="49"/>
      <c r="J1036" s="374"/>
      <c r="K1036" s="374"/>
      <c r="L1036" s="374"/>
      <c r="M1036" s="374"/>
      <c r="N1036" s="374"/>
    </row>
    <row r="1037" spans="1:14" x14ac:dyDescent="0.25">
      <c r="A1037" s="430"/>
      <c r="B1037" s="418"/>
      <c r="C1037" s="430"/>
      <c r="D1037" s="418"/>
      <c r="E1037" s="418"/>
      <c r="F1037" s="49"/>
      <c r="G1037" s="49"/>
      <c r="H1037" s="49"/>
      <c r="I1037" s="49"/>
      <c r="J1037" s="374"/>
      <c r="K1037" s="374"/>
      <c r="L1037" s="374"/>
      <c r="M1037" s="374"/>
      <c r="N1037" s="374"/>
    </row>
    <row r="1038" spans="1:14" x14ac:dyDescent="0.25">
      <c r="A1038" s="430"/>
      <c r="B1038" s="418"/>
      <c r="C1038" s="430"/>
      <c r="D1038" s="418"/>
      <c r="E1038" s="418"/>
      <c r="F1038" s="49"/>
      <c r="G1038" s="49"/>
      <c r="H1038" s="49"/>
      <c r="I1038" s="49"/>
      <c r="J1038" s="374"/>
      <c r="K1038" s="374"/>
      <c r="L1038" s="374"/>
      <c r="M1038" s="374"/>
      <c r="N1038" s="374"/>
    </row>
    <row r="1039" spans="1:14" x14ac:dyDescent="0.25">
      <c r="A1039" s="430"/>
      <c r="B1039" s="418"/>
      <c r="C1039" s="430"/>
      <c r="D1039" s="418"/>
      <c r="E1039" s="418"/>
      <c r="F1039" s="49"/>
      <c r="G1039" s="49"/>
      <c r="H1039" s="49"/>
      <c r="I1039" s="49"/>
      <c r="J1039" s="374"/>
      <c r="K1039" s="374"/>
      <c r="L1039" s="374"/>
      <c r="M1039" s="374"/>
      <c r="N1039" s="374"/>
    </row>
    <row r="1040" spans="1:14" x14ac:dyDescent="0.25">
      <c r="A1040" s="430"/>
      <c r="B1040" s="418"/>
      <c r="C1040" s="430"/>
      <c r="D1040" s="418"/>
      <c r="E1040" s="418"/>
      <c r="F1040" s="49"/>
      <c r="G1040" s="49"/>
      <c r="H1040" s="49"/>
      <c r="I1040" s="49"/>
      <c r="J1040" s="374"/>
      <c r="K1040" s="374"/>
      <c r="L1040" s="374"/>
      <c r="M1040" s="374"/>
      <c r="N1040" s="374"/>
    </row>
    <row r="1041" spans="1:14" x14ac:dyDescent="0.25">
      <c r="A1041" s="430"/>
      <c r="B1041" s="418"/>
      <c r="C1041" s="430"/>
      <c r="D1041" s="418"/>
      <c r="E1041" s="418"/>
      <c r="F1041" s="49"/>
      <c r="G1041" s="49"/>
      <c r="H1041" s="49"/>
      <c r="I1041" s="49"/>
      <c r="J1041" s="374"/>
      <c r="K1041" s="374"/>
      <c r="L1041" s="374"/>
      <c r="M1041" s="374"/>
      <c r="N1041" s="374"/>
    </row>
    <row r="1042" spans="1:14" x14ac:dyDescent="0.25">
      <c r="A1042" s="430"/>
      <c r="B1042" s="418"/>
      <c r="C1042" s="430"/>
      <c r="D1042" s="418"/>
      <c r="E1042" s="418"/>
      <c r="F1042" s="49"/>
      <c r="G1042" s="49"/>
      <c r="H1042" s="49"/>
      <c r="I1042" s="49"/>
      <c r="J1042" s="374"/>
      <c r="K1042" s="374"/>
      <c r="L1042" s="374"/>
      <c r="M1042" s="374"/>
      <c r="N1042" s="374"/>
    </row>
    <row r="1043" spans="1:14" x14ac:dyDescent="0.25">
      <c r="A1043" s="430"/>
      <c r="B1043" s="418"/>
      <c r="C1043" s="430"/>
      <c r="D1043" s="418"/>
      <c r="E1043" s="418"/>
      <c r="F1043" s="49"/>
      <c r="G1043" s="49"/>
      <c r="H1043" s="49"/>
      <c r="I1043" s="49"/>
      <c r="J1043" s="374"/>
      <c r="K1043" s="374"/>
      <c r="L1043" s="374"/>
      <c r="M1043" s="374"/>
      <c r="N1043" s="374"/>
    </row>
    <row r="1044" spans="1:14" x14ac:dyDescent="0.25">
      <c r="A1044" s="430"/>
      <c r="B1044" s="418"/>
      <c r="C1044" s="430"/>
      <c r="D1044" s="418"/>
      <c r="E1044" s="418"/>
      <c r="F1044" s="49"/>
      <c r="G1044" s="49"/>
      <c r="H1044" s="49"/>
      <c r="I1044" s="49"/>
      <c r="J1044" s="374"/>
      <c r="K1044" s="374"/>
      <c r="L1044" s="374"/>
      <c r="M1044" s="374"/>
      <c r="N1044" s="374"/>
    </row>
    <row r="1045" spans="1:14" x14ac:dyDescent="0.25">
      <c r="A1045" s="430"/>
      <c r="B1045" s="418"/>
      <c r="C1045" s="430"/>
      <c r="D1045" s="418"/>
      <c r="E1045" s="418"/>
      <c r="F1045" s="49"/>
      <c r="G1045" s="49"/>
      <c r="H1045" s="49"/>
      <c r="I1045" s="49"/>
      <c r="J1045" s="374"/>
      <c r="K1045" s="374"/>
      <c r="L1045" s="374"/>
      <c r="M1045" s="374"/>
      <c r="N1045" s="374"/>
    </row>
    <row r="1046" spans="1:14" x14ac:dyDescent="0.25">
      <c r="A1046" s="430"/>
      <c r="B1046" s="418"/>
      <c r="C1046" s="430"/>
      <c r="D1046" s="418"/>
      <c r="E1046" s="418"/>
      <c r="F1046" s="49"/>
      <c r="G1046" s="49"/>
      <c r="H1046" s="49"/>
      <c r="I1046" s="49"/>
      <c r="J1046" s="374"/>
      <c r="K1046" s="374"/>
      <c r="L1046" s="374"/>
      <c r="M1046" s="374"/>
      <c r="N1046" s="374"/>
    </row>
    <row r="1047" spans="1:14" x14ac:dyDescent="0.25">
      <c r="A1047" s="430"/>
      <c r="B1047" s="418"/>
      <c r="C1047" s="430"/>
      <c r="D1047" s="418"/>
      <c r="E1047" s="418"/>
      <c r="F1047" s="49"/>
      <c r="G1047" s="49"/>
      <c r="H1047" s="49"/>
      <c r="I1047" s="49"/>
      <c r="J1047" s="374"/>
      <c r="K1047" s="374"/>
      <c r="L1047" s="374"/>
      <c r="M1047" s="374"/>
      <c r="N1047" s="374"/>
    </row>
    <row r="1048" spans="1:14" x14ac:dyDescent="0.25">
      <c r="A1048" s="430"/>
      <c r="B1048" s="418"/>
      <c r="C1048" s="430"/>
      <c r="D1048" s="418"/>
      <c r="E1048" s="418"/>
      <c r="F1048" s="49"/>
      <c r="G1048" s="49"/>
      <c r="H1048" s="49"/>
      <c r="I1048" s="49"/>
      <c r="J1048" s="374"/>
      <c r="K1048" s="374"/>
      <c r="L1048" s="374"/>
      <c r="M1048" s="374"/>
      <c r="N1048" s="374"/>
    </row>
    <row r="1049" spans="1:14" x14ac:dyDescent="0.25">
      <c r="A1049" s="430"/>
      <c r="B1049" s="418"/>
      <c r="C1049" s="430"/>
      <c r="D1049" s="418"/>
      <c r="E1049" s="418"/>
      <c r="F1049" s="49"/>
      <c r="G1049" s="49"/>
      <c r="H1049" s="49"/>
      <c r="I1049" s="49"/>
      <c r="J1049" s="374"/>
      <c r="K1049" s="374"/>
      <c r="L1049" s="374"/>
      <c r="M1049" s="374"/>
      <c r="N1049" s="374"/>
    </row>
    <row r="1050" spans="1:14" x14ac:dyDescent="0.25">
      <c r="A1050" s="430"/>
      <c r="B1050" s="418"/>
      <c r="C1050" s="430"/>
      <c r="D1050" s="418"/>
      <c r="E1050" s="418"/>
      <c r="F1050" s="49"/>
      <c r="G1050" s="49"/>
      <c r="H1050" s="49"/>
      <c r="I1050" s="49"/>
      <c r="J1050" s="374"/>
      <c r="K1050" s="374"/>
      <c r="L1050" s="374"/>
      <c r="M1050" s="374"/>
      <c r="N1050" s="374"/>
    </row>
    <row r="1051" spans="1:14" x14ac:dyDescent="0.25">
      <c r="A1051" s="430"/>
      <c r="B1051" s="418"/>
      <c r="C1051" s="430"/>
      <c r="D1051" s="418"/>
      <c r="E1051" s="418"/>
      <c r="F1051" s="49"/>
      <c r="G1051" s="49"/>
      <c r="H1051" s="49"/>
      <c r="I1051" s="49"/>
      <c r="J1051" s="374"/>
      <c r="K1051" s="374"/>
      <c r="L1051" s="374"/>
      <c r="M1051" s="374"/>
      <c r="N1051" s="374"/>
    </row>
    <row r="1052" spans="1:14" x14ac:dyDescent="0.25">
      <c r="A1052" s="430"/>
      <c r="B1052" s="418"/>
      <c r="C1052" s="430"/>
      <c r="D1052" s="418"/>
      <c r="E1052" s="418"/>
      <c r="F1052" s="49"/>
      <c r="G1052" s="49"/>
      <c r="H1052" s="49"/>
      <c r="I1052" s="49"/>
      <c r="J1052" s="374"/>
      <c r="K1052" s="374"/>
      <c r="L1052" s="374"/>
      <c r="M1052" s="374"/>
      <c r="N1052" s="374"/>
    </row>
    <row r="1053" spans="1:14" x14ac:dyDescent="0.25">
      <c r="A1053" s="430"/>
      <c r="B1053" s="418"/>
      <c r="C1053" s="430"/>
      <c r="D1053" s="418"/>
      <c r="E1053" s="418"/>
      <c r="F1053" s="49"/>
      <c r="G1053" s="49"/>
      <c r="H1053" s="49"/>
      <c r="I1053" s="49"/>
      <c r="J1053" s="374"/>
      <c r="K1053" s="374"/>
      <c r="L1053" s="374"/>
      <c r="M1053" s="374"/>
      <c r="N1053" s="374"/>
    </row>
    <row r="1054" spans="1:14" x14ac:dyDescent="0.25">
      <c r="A1054" s="430"/>
      <c r="B1054" s="418"/>
      <c r="C1054" s="430"/>
      <c r="D1054" s="418"/>
      <c r="E1054" s="418"/>
      <c r="F1054" s="49"/>
      <c r="G1054" s="49"/>
      <c r="H1054" s="49"/>
      <c r="I1054" s="49"/>
      <c r="J1054" s="374"/>
      <c r="K1054" s="374"/>
      <c r="L1054" s="374"/>
      <c r="M1054" s="374"/>
      <c r="N1054" s="374"/>
    </row>
    <row r="1055" spans="1:14" x14ac:dyDescent="0.25">
      <c r="A1055" s="430"/>
      <c r="B1055" s="418"/>
      <c r="C1055" s="430"/>
      <c r="D1055" s="418"/>
      <c r="E1055" s="418"/>
      <c r="F1055" s="49"/>
      <c r="G1055" s="49"/>
      <c r="H1055" s="49"/>
      <c r="I1055" s="49"/>
      <c r="J1055" s="374"/>
      <c r="K1055" s="374"/>
      <c r="L1055" s="374"/>
      <c r="M1055" s="374"/>
      <c r="N1055" s="374"/>
    </row>
    <row r="1056" spans="1:14" x14ac:dyDescent="0.25">
      <c r="A1056" s="430"/>
      <c r="B1056" s="418"/>
      <c r="C1056" s="430"/>
      <c r="D1056" s="418"/>
      <c r="E1056" s="418"/>
      <c r="F1056" s="49"/>
      <c r="G1056" s="49"/>
      <c r="H1056" s="49"/>
      <c r="I1056" s="49"/>
      <c r="J1056" s="374"/>
      <c r="K1056" s="374"/>
      <c r="L1056" s="374"/>
      <c r="M1056" s="374"/>
      <c r="N1056" s="374"/>
    </row>
    <row r="1057" spans="1:14" x14ac:dyDescent="0.25">
      <c r="A1057" s="430"/>
      <c r="B1057" s="418"/>
      <c r="C1057" s="430"/>
      <c r="D1057" s="418"/>
      <c r="E1057" s="418"/>
      <c r="F1057" s="49"/>
      <c r="G1057" s="49"/>
      <c r="H1057" s="49"/>
      <c r="I1057" s="49"/>
      <c r="J1057" s="374"/>
      <c r="K1057" s="374"/>
      <c r="L1057" s="374"/>
      <c r="M1057" s="374"/>
      <c r="N1057" s="374"/>
    </row>
    <row r="1058" spans="1:14" x14ac:dyDescent="0.25">
      <c r="A1058" s="430"/>
      <c r="B1058" s="418"/>
      <c r="C1058" s="430"/>
      <c r="D1058" s="418"/>
      <c r="E1058" s="418"/>
      <c r="F1058" s="49"/>
      <c r="G1058" s="49"/>
      <c r="H1058" s="49"/>
      <c r="I1058" s="49"/>
      <c r="J1058" s="374"/>
      <c r="K1058" s="374"/>
      <c r="L1058" s="374"/>
      <c r="M1058" s="374"/>
      <c r="N1058" s="374"/>
    </row>
    <row r="1059" spans="1:14" x14ac:dyDescent="0.25">
      <c r="A1059" s="430"/>
      <c r="B1059" s="418"/>
      <c r="C1059" s="430"/>
      <c r="D1059" s="418"/>
      <c r="E1059" s="418"/>
      <c r="F1059" s="49"/>
      <c r="G1059" s="49"/>
      <c r="H1059" s="49"/>
      <c r="I1059" s="49"/>
      <c r="J1059" s="374"/>
      <c r="K1059" s="374"/>
      <c r="L1059" s="374"/>
      <c r="M1059" s="374"/>
      <c r="N1059" s="374"/>
    </row>
    <row r="1060" spans="1:14" x14ac:dyDescent="0.25">
      <c r="A1060" s="430"/>
      <c r="B1060" s="418"/>
      <c r="C1060" s="430"/>
      <c r="D1060" s="418"/>
      <c r="E1060" s="418"/>
      <c r="F1060" s="49"/>
      <c r="G1060" s="49"/>
      <c r="H1060" s="49"/>
      <c r="I1060" s="49"/>
      <c r="J1060" s="374"/>
      <c r="K1060" s="374"/>
      <c r="L1060" s="374"/>
      <c r="M1060" s="374"/>
      <c r="N1060" s="374"/>
    </row>
    <row r="1061" spans="1:14" x14ac:dyDescent="0.25">
      <c r="A1061" s="430"/>
      <c r="B1061" s="418"/>
      <c r="C1061" s="430"/>
      <c r="D1061" s="418"/>
      <c r="E1061" s="418"/>
      <c r="F1061" s="49"/>
      <c r="G1061" s="49"/>
      <c r="H1061" s="49"/>
      <c r="I1061" s="49"/>
      <c r="J1061" s="374"/>
      <c r="K1061" s="374"/>
      <c r="L1061" s="374"/>
      <c r="M1061" s="374"/>
      <c r="N1061" s="374"/>
    </row>
    <row r="1062" spans="1:14" x14ac:dyDescent="0.25">
      <c r="A1062" s="430"/>
      <c r="B1062" s="418"/>
      <c r="C1062" s="430"/>
      <c r="D1062" s="418"/>
      <c r="E1062" s="418"/>
      <c r="F1062" s="49"/>
      <c r="G1062" s="49"/>
      <c r="H1062" s="49"/>
      <c r="I1062" s="49"/>
      <c r="J1062" s="374"/>
      <c r="K1062" s="374"/>
      <c r="L1062" s="374"/>
      <c r="M1062" s="374"/>
      <c r="N1062" s="374"/>
    </row>
    <row r="1063" spans="1:14" x14ac:dyDescent="0.25">
      <c r="A1063" s="430"/>
      <c r="B1063" s="418"/>
      <c r="C1063" s="430"/>
      <c r="D1063" s="418"/>
      <c r="E1063" s="418"/>
      <c r="F1063" s="49"/>
      <c r="G1063" s="49"/>
      <c r="H1063" s="49"/>
      <c r="I1063" s="49"/>
      <c r="J1063" s="374"/>
      <c r="K1063" s="374"/>
      <c r="L1063" s="374"/>
      <c r="M1063" s="374"/>
      <c r="N1063" s="374"/>
    </row>
    <row r="1064" spans="1:14" x14ac:dyDescent="0.25">
      <c r="A1064" s="430"/>
      <c r="B1064" s="418"/>
      <c r="C1064" s="430"/>
      <c r="D1064" s="418"/>
      <c r="E1064" s="418"/>
      <c r="F1064" s="49"/>
      <c r="G1064" s="49"/>
      <c r="H1064" s="49"/>
      <c r="I1064" s="49"/>
      <c r="J1064" s="374"/>
      <c r="K1064" s="374"/>
      <c r="L1064" s="374"/>
      <c r="M1064" s="374"/>
      <c r="N1064" s="374"/>
    </row>
    <row r="1065" spans="1:14" x14ac:dyDescent="0.25">
      <c r="A1065" s="430"/>
      <c r="B1065" s="418"/>
      <c r="C1065" s="430"/>
      <c r="D1065" s="418"/>
      <c r="E1065" s="418"/>
      <c r="F1065" s="49"/>
      <c r="G1065" s="49"/>
      <c r="H1065" s="49"/>
      <c r="I1065" s="49"/>
      <c r="J1065" s="374"/>
      <c r="K1065" s="374"/>
      <c r="L1065" s="374"/>
      <c r="M1065" s="374"/>
      <c r="N1065" s="374"/>
    </row>
    <row r="1066" spans="1:14" x14ac:dyDescent="0.25">
      <c r="A1066" s="430"/>
      <c r="B1066" s="418"/>
      <c r="C1066" s="430"/>
      <c r="D1066" s="418"/>
      <c r="E1066" s="418"/>
      <c r="F1066" s="49"/>
      <c r="G1066" s="49"/>
      <c r="H1066" s="49"/>
      <c r="I1066" s="49"/>
      <c r="J1066" s="374"/>
      <c r="K1066" s="374"/>
      <c r="L1066" s="374"/>
      <c r="M1066" s="374"/>
      <c r="N1066" s="374"/>
    </row>
    <row r="1067" spans="1:14" x14ac:dyDescent="0.25">
      <c r="A1067" s="430"/>
      <c r="B1067" s="418"/>
      <c r="C1067" s="430"/>
      <c r="D1067" s="418"/>
      <c r="E1067" s="418"/>
      <c r="F1067" s="49"/>
      <c r="G1067" s="49"/>
      <c r="H1067" s="49"/>
      <c r="I1067" s="49"/>
      <c r="J1067" s="374"/>
      <c r="K1067" s="374"/>
      <c r="L1067" s="374"/>
      <c r="M1067" s="374"/>
      <c r="N1067" s="374"/>
    </row>
    <row r="1068" spans="1:14" x14ac:dyDescent="0.25">
      <c r="A1068" s="430"/>
      <c r="B1068" s="418"/>
      <c r="C1068" s="430"/>
      <c r="D1068" s="418"/>
      <c r="E1068" s="418"/>
      <c r="F1068" s="49"/>
      <c r="G1068" s="49"/>
      <c r="H1068" s="49"/>
      <c r="I1068" s="49"/>
      <c r="J1068" s="374"/>
      <c r="K1068" s="374"/>
      <c r="L1068" s="374"/>
      <c r="M1068" s="374"/>
      <c r="N1068" s="374"/>
    </row>
    <row r="1069" spans="1:14" x14ac:dyDescent="0.25">
      <c r="A1069" s="430"/>
      <c r="B1069" s="418"/>
      <c r="C1069" s="430"/>
      <c r="D1069" s="418"/>
      <c r="E1069" s="418"/>
      <c r="F1069" s="49"/>
      <c r="G1069" s="49"/>
      <c r="H1069" s="49"/>
      <c r="I1069" s="49"/>
      <c r="J1069" s="374"/>
      <c r="K1069" s="374"/>
      <c r="L1069" s="374"/>
      <c r="M1069" s="374"/>
      <c r="N1069" s="374"/>
    </row>
    <row r="1070" spans="1:14" x14ac:dyDescent="0.25">
      <c r="A1070" s="430"/>
      <c r="B1070" s="418"/>
      <c r="C1070" s="430"/>
      <c r="D1070" s="418"/>
      <c r="E1070" s="418"/>
      <c r="F1070" s="49"/>
      <c r="G1070" s="49"/>
      <c r="H1070" s="49"/>
      <c r="I1070" s="49"/>
      <c r="J1070" s="374"/>
      <c r="K1070" s="374"/>
      <c r="L1070" s="374"/>
      <c r="M1070" s="374"/>
      <c r="N1070" s="374"/>
    </row>
    <row r="1071" spans="1:14" x14ac:dyDescent="0.25">
      <c r="A1071" s="430"/>
      <c r="B1071" s="418"/>
      <c r="C1071" s="430"/>
      <c r="D1071" s="418"/>
      <c r="E1071" s="418"/>
      <c r="F1071" s="49"/>
      <c r="G1071" s="49"/>
      <c r="H1071" s="49"/>
      <c r="I1071" s="49"/>
      <c r="J1071" s="374"/>
      <c r="K1071" s="374"/>
      <c r="L1071" s="374"/>
      <c r="M1071" s="374"/>
      <c r="N1071" s="374"/>
    </row>
    <row r="1072" spans="1:14" x14ac:dyDescent="0.25">
      <c r="A1072" s="430"/>
      <c r="B1072" s="418"/>
      <c r="C1072" s="430"/>
      <c r="D1072" s="418"/>
      <c r="E1072" s="418"/>
      <c r="F1072" s="49"/>
      <c r="G1072" s="49"/>
      <c r="H1072" s="49"/>
      <c r="I1072" s="49"/>
      <c r="J1072" s="374"/>
      <c r="K1072" s="374"/>
      <c r="L1072" s="374"/>
      <c r="M1072" s="374"/>
      <c r="N1072" s="374"/>
    </row>
    <row r="1073" spans="1:14" x14ac:dyDescent="0.25">
      <c r="A1073" s="430"/>
      <c r="B1073" s="418"/>
      <c r="C1073" s="430"/>
      <c r="D1073" s="418"/>
      <c r="E1073" s="418"/>
      <c r="F1073" s="49"/>
      <c r="G1073" s="49"/>
      <c r="H1073" s="49"/>
      <c r="I1073" s="49"/>
      <c r="J1073" s="374"/>
      <c r="K1073" s="374"/>
      <c r="L1073" s="374"/>
      <c r="M1073" s="374"/>
      <c r="N1073" s="374"/>
    </row>
    <row r="1074" spans="1:14" x14ac:dyDescent="0.25">
      <c r="A1074" s="430"/>
      <c r="B1074" s="418"/>
      <c r="C1074" s="430"/>
      <c r="D1074" s="418"/>
      <c r="E1074" s="418"/>
      <c r="F1074" s="49"/>
      <c r="G1074" s="49"/>
      <c r="H1074" s="49"/>
      <c r="I1074" s="49"/>
      <c r="J1074" s="374"/>
      <c r="K1074" s="374"/>
      <c r="L1074" s="374"/>
      <c r="M1074" s="374"/>
      <c r="N1074" s="374"/>
    </row>
    <row r="1075" spans="1:14" x14ac:dyDescent="0.25">
      <c r="A1075" s="430"/>
      <c r="B1075" s="418"/>
      <c r="C1075" s="430"/>
      <c r="D1075" s="418"/>
      <c r="E1075" s="418"/>
      <c r="F1075" s="49"/>
      <c r="G1075" s="49"/>
      <c r="H1075" s="49"/>
      <c r="I1075" s="49"/>
      <c r="J1075" s="374"/>
      <c r="K1075" s="374"/>
      <c r="L1075" s="374"/>
      <c r="M1075" s="374"/>
      <c r="N1075" s="374"/>
    </row>
    <row r="1076" spans="1:14" x14ac:dyDescent="0.25">
      <c r="A1076" s="430"/>
      <c r="B1076" s="418"/>
      <c r="C1076" s="430"/>
      <c r="D1076" s="418"/>
      <c r="E1076" s="418"/>
      <c r="F1076" s="49"/>
      <c r="G1076" s="49"/>
      <c r="H1076" s="49"/>
      <c r="I1076" s="49"/>
      <c r="J1076" s="374"/>
      <c r="K1076" s="374"/>
      <c r="L1076" s="374"/>
      <c r="M1076" s="374"/>
      <c r="N1076" s="374"/>
    </row>
    <row r="1077" spans="1:14" x14ac:dyDescent="0.25">
      <c r="A1077" s="430"/>
      <c r="B1077" s="418"/>
      <c r="C1077" s="430"/>
      <c r="D1077" s="418"/>
      <c r="E1077" s="418"/>
      <c r="F1077" s="49"/>
      <c r="G1077" s="49"/>
      <c r="H1077" s="49"/>
      <c r="I1077" s="49"/>
      <c r="J1077" s="374"/>
      <c r="K1077" s="374"/>
      <c r="L1077" s="374"/>
      <c r="M1077" s="374"/>
      <c r="N1077" s="374"/>
    </row>
    <row r="1078" spans="1:14" x14ac:dyDescent="0.25">
      <c r="A1078" s="430"/>
      <c r="B1078" s="418"/>
      <c r="C1078" s="430"/>
      <c r="D1078" s="418"/>
      <c r="E1078" s="418"/>
      <c r="F1078" s="49"/>
      <c r="G1078" s="49"/>
      <c r="H1078" s="49"/>
      <c r="I1078" s="49"/>
      <c r="J1078" s="374"/>
      <c r="K1078" s="374"/>
      <c r="L1078" s="374"/>
      <c r="M1078" s="374"/>
      <c r="N1078" s="374"/>
    </row>
    <row r="1079" spans="1:14" x14ac:dyDescent="0.25">
      <c r="A1079" s="430"/>
      <c r="B1079" s="418"/>
      <c r="C1079" s="430"/>
      <c r="D1079" s="418"/>
      <c r="E1079" s="418"/>
      <c r="F1079" s="49"/>
      <c r="G1079" s="49"/>
      <c r="H1079" s="49"/>
      <c r="I1079" s="49"/>
      <c r="J1079" s="374"/>
      <c r="K1079" s="374"/>
      <c r="L1079" s="374"/>
      <c r="M1079" s="374"/>
      <c r="N1079" s="374"/>
    </row>
    <row r="1080" spans="1:14" x14ac:dyDescent="0.25">
      <c r="A1080" s="430"/>
      <c r="B1080" s="418"/>
      <c r="C1080" s="430"/>
      <c r="D1080" s="418"/>
      <c r="E1080" s="418"/>
      <c r="F1080" s="49"/>
      <c r="G1080" s="49"/>
      <c r="H1080" s="49"/>
      <c r="I1080" s="49"/>
      <c r="J1080" s="374"/>
      <c r="K1080" s="374"/>
      <c r="L1080" s="374"/>
      <c r="M1080" s="374"/>
      <c r="N1080" s="374"/>
    </row>
    <row r="1081" spans="1:14" x14ac:dyDescent="0.25">
      <c r="A1081" s="430"/>
      <c r="B1081" s="418"/>
      <c r="C1081" s="430"/>
      <c r="D1081" s="418"/>
      <c r="E1081" s="418"/>
      <c r="F1081" s="49"/>
      <c r="G1081" s="49"/>
      <c r="H1081" s="49"/>
      <c r="I1081" s="49"/>
      <c r="J1081" s="374"/>
      <c r="K1081" s="374"/>
      <c r="L1081" s="374"/>
      <c r="M1081" s="374"/>
      <c r="N1081" s="374"/>
    </row>
    <row r="1082" spans="1:14" x14ac:dyDescent="0.25">
      <c r="A1082" s="430"/>
      <c r="B1082" s="418"/>
      <c r="C1082" s="430"/>
      <c r="D1082" s="418"/>
      <c r="E1082" s="418"/>
      <c r="F1082" s="49"/>
      <c r="G1082" s="49"/>
      <c r="H1082" s="49"/>
      <c r="I1082" s="49"/>
      <c r="J1082" s="374"/>
      <c r="K1082" s="374"/>
      <c r="L1082" s="374"/>
      <c r="M1082" s="374"/>
      <c r="N1082" s="374"/>
    </row>
    <row r="1083" spans="1:14" x14ac:dyDescent="0.25">
      <c r="A1083" s="430"/>
      <c r="B1083" s="418"/>
      <c r="C1083" s="430"/>
      <c r="D1083" s="418"/>
      <c r="E1083" s="418"/>
      <c r="F1083" s="49"/>
      <c r="G1083" s="49"/>
      <c r="H1083" s="49"/>
      <c r="I1083" s="49"/>
      <c r="J1083" s="374"/>
      <c r="K1083" s="374"/>
      <c r="L1083" s="374"/>
      <c r="M1083" s="374"/>
      <c r="N1083" s="374"/>
    </row>
    <row r="1084" spans="1:14" x14ac:dyDescent="0.25">
      <c r="A1084" s="430"/>
      <c r="B1084" s="418"/>
      <c r="C1084" s="430"/>
      <c r="D1084" s="418"/>
      <c r="E1084" s="418"/>
      <c r="F1084" s="49"/>
      <c r="G1084" s="49"/>
      <c r="H1084" s="49"/>
      <c r="I1084" s="49"/>
      <c r="J1084" s="374"/>
      <c r="K1084" s="374"/>
      <c r="L1084" s="374"/>
      <c r="M1084" s="374"/>
      <c r="N1084" s="374"/>
    </row>
    <row r="1085" spans="1:14" x14ac:dyDescent="0.25">
      <c r="A1085" s="430"/>
      <c r="B1085" s="418"/>
      <c r="C1085" s="430"/>
      <c r="D1085" s="418"/>
      <c r="E1085" s="418"/>
      <c r="F1085" s="49"/>
      <c r="G1085" s="49"/>
      <c r="H1085" s="49"/>
      <c r="I1085" s="49"/>
      <c r="J1085" s="374"/>
      <c r="K1085" s="374"/>
      <c r="L1085" s="374"/>
      <c r="M1085" s="374"/>
      <c r="N1085" s="374"/>
    </row>
    <row r="1086" spans="1:14" x14ac:dyDescent="0.25">
      <c r="A1086" s="430"/>
      <c r="B1086" s="418"/>
      <c r="C1086" s="430"/>
      <c r="D1086" s="418"/>
      <c r="E1086" s="418"/>
      <c r="F1086" s="49"/>
      <c r="G1086" s="49"/>
      <c r="H1086" s="49"/>
      <c r="I1086" s="49"/>
      <c r="J1086" s="374"/>
      <c r="K1086" s="374"/>
      <c r="L1086" s="374"/>
      <c r="M1086" s="374"/>
      <c r="N1086" s="374"/>
    </row>
    <row r="1087" spans="1:14" x14ac:dyDescent="0.25">
      <c r="A1087" s="430"/>
      <c r="B1087" s="418"/>
      <c r="C1087" s="430"/>
      <c r="D1087" s="418"/>
      <c r="E1087" s="418"/>
      <c r="F1087" s="49"/>
      <c r="G1087" s="49"/>
      <c r="H1087" s="49"/>
      <c r="I1087" s="49"/>
      <c r="J1087" s="374"/>
      <c r="K1087" s="374"/>
      <c r="L1087" s="374"/>
      <c r="M1087" s="374"/>
      <c r="N1087" s="374"/>
    </row>
    <row r="1088" spans="1:14" x14ac:dyDescent="0.25">
      <c r="A1088" s="430"/>
      <c r="B1088" s="418"/>
      <c r="C1088" s="430"/>
      <c r="D1088" s="418"/>
      <c r="E1088" s="418"/>
      <c r="F1088" s="49"/>
      <c r="G1088" s="49"/>
      <c r="H1088" s="49"/>
      <c r="I1088" s="49"/>
      <c r="J1088" s="374"/>
      <c r="K1088" s="374"/>
      <c r="L1088" s="374"/>
      <c r="M1088" s="374"/>
      <c r="N1088" s="374"/>
    </row>
    <row r="1089" spans="1:14" x14ac:dyDescent="0.25">
      <c r="A1089" s="430"/>
      <c r="B1089" s="418"/>
      <c r="C1089" s="430"/>
      <c r="D1089" s="418"/>
      <c r="E1089" s="418"/>
      <c r="F1089" s="49"/>
      <c r="G1089" s="49"/>
      <c r="H1089" s="49"/>
      <c r="I1089" s="49"/>
      <c r="J1089" s="374"/>
      <c r="K1089" s="374"/>
      <c r="L1089" s="374"/>
      <c r="M1089" s="374"/>
      <c r="N1089" s="374"/>
    </row>
    <row r="1090" spans="1:14" x14ac:dyDescent="0.25">
      <c r="A1090" s="430"/>
      <c r="B1090" s="418"/>
      <c r="C1090" s="430"/>
      <c r="D1090" s="418"/>
      <c r="E1090" s="418"/>
      <c r="F1090" s="49"/>
      <c r="G1090" s="49"/>
      <c r="H1090" s="49"/>
      <c r="I1090" s="49"/>
      <c r="J1090" s="374"/>
      <c r="K1090" s="374"/>
      <c r="L1090" s="374"/>
      <c r="M1090" s="374"/>
      <c r="N1090" s="374"/>
    </row>
    <row r="1091" spans="1:14" x14ac:dyDescent="0.25">
      <c r="A1091" s="430"/>
      <c r="B1091" s="418"/>
      <c r="C1091" s="430"/>
      <c r="D1091" s="418"/>
      <c r="E1091" s="418"/>
      <c r="F1091" s="49"/>
      <c r="G1091" s="49"/>
      <c r="H1091" s="49"/>
      <c r="I1091" s="49"/>
      <c r="J1091" s="374"/>
      <c r="K1091" s="374"/>
      <c r="L1091" s="374"/>
      <c r="M1091" s="374"/>
      <c r="N1091" s="374"/>
    </row>
    <row r="1092" spans="1:14" x14ac:dyDescent="0.25">
      <c r="A1092" s="430"/>
      <c r="B1092" s="418"/>
      <c r="C1092" s="430"/>
      <c r="D1092" s="418"/>
      <c r="E1092" s="418"/>
      <c r="F1092" s="49"/>
      <c r="G1092" s="49"/>
      <c r="H1092" s="49"/>
      <c r="I1092" s="49"/>
      <c r="J1092" s="374"/>
      <c r="K1092" s="374"/>
      <c r="L1092" s="374"/>
      <c r="M1092" s="374"/>
      <c r="N1092" s="374"/>
    </row>
    <row r="1093" spans="1:14" x14ac:dyDescent="0.25">
      <c r="A1093" s="430"/>
      <c r="B1093" s="418"/>
      <c r="C1093" s="430"/>
      <c r="D1093" s="418"/>
      <c r="E1093" s="418"/>
      <c r="F1093" s="49"/>
      <c r="G1093" s="49"/>
      <c r="H1093" s="49"/>
      <c r="I1093" s="49"/>
      <c r="J1093" s="374"/>
      <c r="K1093" s="374"/>
      <c r="L1093" s="374"/>
      <c r="M1093" s="374"/>
      <c r="N1093" s="374"/>
    </row>
    <row r="1094" spans="1:14" x14ac:dyDescent="0.25">
      <c r="A1094" s="430"/>
      <c r="B1094" s="418"/>
      <c r="C1094" s="430"/>
      <c r="D1094" s="418"/>
      <c r="E1094" s="418"/>
      <c r="F1094" s="49"/>
      <c r="G1094" s="49"/>
      <c r="H1094" s="49"/>
      <c r="I1094" s="49"/>
      <c r="J1094" s="374"/>
      <c r="K1094" s="374"/>
      <c r="L1094" s="374"/>
      <c r="M1094" s="374"/>
      <c r="N1094" s="374"/>
    </row>
    <row r="1095" spans="1:14" x14ac:dyDescent="0.25">
      <c r="A1095" s="430"/>
      <c r="B1095" s="418"/>
      <c r="C1095" s="430"/>
      <c r="D1095" s="418"/>
      <c r="E1095" s="418"/>
      <c r="F1095" s="49"/>
      <c r="G1095" s="49"/>
      <c r="H1095" s="49"/>
      <c r="I1095" s="49"/>
      <c r="J1095" s="374"/>
      <c r="K1095" s="374"/>
      <c r="L1095" s="374"/>
      <c r="M1095" s="374"/>
      <c r="N1095" s="374"/>
    </row>
    <row r="1096" spans="1:14" x14ac:dyDescent="0.25">
      <c r="A1096" s="430"/>
      <c r="B1096" s="418"/>
      <c r="C1096" s="430"/>
      <c r="D1096" s="418"/>
      <c r="E1096" s="418"/>
      <c r="F1096" s="49"/>
      <c r="G1096" s="49"/>
      <c r="H1096" s="49"/>
      <c r="I1096" s="49"/>
      <c r="J1096" s="374"/>
      <c r="K1096" s="374"/>
      <c r="L1096" s="374"/>
      <c r="M1096" s="374"/>
      <c r="N1096" s="374"/>
    </row>
    <row r="1097" spans="1:14" x14ac:dyDescent="0.25">
      <c r="A1097" s="430"/>
      <c r="B1097" s="418"/>
      <c r="C1097" s="430"/>
      <c r="D1097" s="418"/>
      <c r="E1097" s="418"/>
      <c r="F1097" s="49"/>
      <c r="G1097" s="49"/>
      <c r="H1097" s="49"/>
      <c r="I1097" s="49"/>
      <c r="J1097" s="374"/>
      <c r="K1097" s="374"/>
      <c r="L1097" s="374"/>
      <c r="M1097" s="374"/>
      <c r="N1097" s="374"/>
    </row>
    <row r="1098" spans="1:14" x14ac:dyDescent="0.25">
      <c r="A1098" s="430"/>
      <c r="B1098" s="418"/>
      <c r="C1098" s="430"/>
      <c r="D1098" s="418"/>
      <c r="E1098" s="418"/>
      <c r="F1098" s="49"/>
      <c r="G1098" s="49"/>
      <c r="H1098" s="49"/>
      <c r="I1098" s="49"/>
      <c r="J1098" s="374"/>
      <c r="K1098" s="374"/>
      <c r="L1098" s="374"/>
      <c r="M1098" s="374"/>
      <c r="N1098" s="374"/>
    </row>
    <row r="1099" spans="1:14" x14ac:dyDescent="0.25">
      <c r="A1099" s="430"/>
      <c r="B1099" s="418"/>
      <c r="C1099" s="430"/>
      <c r="D1099" s="418"/>
      <c r="E1099" s="418"/>
      <c r="F1099" s="49"/>
      <c r="G1099" s="49"/>
      <c r="H1099" s="49"/>
      <c r="I1099" s="49"/>
      <c r="J1099" s="374"/>
      <c r="K1099" s="374"/>
      <c r="L1099" s="374"/>
      <c r="M1099" s="374"/>
      <c r="N1099" s="374"/>
    </row>
    <row r="1100" spans="1:14" x14ac:dyDescent="0.25">
      <c r="A1100" s="430"/>
      <c r="B1100" s="418"/>
      <c r="C1100" s="430"/>
      <c r="D1100" s="418"/>
      <c r="E1100" s="418"/>
      <c r="F1100" s="49"/>
      <c r="G1100" s="49"/>
      <c r="H1100" s="49"/>
      <c r="I1100" s="49"/>
      <c r="J1100" s="374"/>
      <c r="K1100" s="374"/>
      <c r="L1100" s="374"/>
      <c r="M1100" s="374"/>
      <c r="N1100" s="374"/>
    </row>
    <row r="1101" spans="1:14" x14ac:dyDescent="0.25">
      <c r="A1101" s="430"/>
      <c r="B1101" s="418"/>
      <c r="C1101" s="430"/>
      <c r="D1101" s="418"/>
      <c r="E1101" s="418"/>
      <c r="F1101" s="49"/>
      <c r="G1101" s="49"/>
      <c r="H1101" s="49"/>
      <c r="I1101" s="49"/>
      <c r="J1101" s="374"/>
      <c r="K1101" s="374"/>
      <c r="L1101" s="374"/>
      <c r="M1101" s="374"/>
      <c r="N1101" s="374"/>
    </row>
  </sheetData>
  <sheetProtection sheet="1" formatCells="0" formatColumns="0" formatRows="0" insertColumns="0" insertRows="0" deleteRows="0" selectLockedCells="1" autoFilter="0"/>
  <protectedRanges>
    <protectedRange sqref="A14:B22 F14:H22 A27:B35 F27:H35 A40:B48 F40:H48 A53:B61 F53:H61 A66:B74 F66:H74 A79:B87 F79:H87 A820:B828 F820:H828 A92:B100 F92:H100 A118:B126 F118:H126 A131:B139 F131:H139 A144:B152 F144:H152 A157:B165 F157:H165 A170:B178 F170:H178 A183:B191 F183:H191 A196:B204 F196:H204 A209:B217 F209:H217 A222:B230 F222:H230 A235:B243 F235:H243 A248:B256 F248:H256 A261:B269 F261:H269 A274:B282 F274:H282 A859:B867 F859:H867 A287:B295 F287:H295 A300:B308 F300:H308 A313:B321 F313:H321 A326:B334 F326:H334 A794:B802 F794:H802 A339:B347 F339:H347 A352:B360 F352:H360 A365:B373 F365:H373 A378:B386 F378:H386 A391:B399 F391:H399 A833:B841 F833:H841 A846:B854 F846:H854 A404:B412 F404:H412 A417:B425 F417:H425 A430:B438 F430:H438 A443:B451 F443:H451 A456:B464 F456:H464 A469:B477 F469:H477 A807:B815 F807:H815 A482:B490 F482:H490 A495:B503 F495:H503 A508:B516 F508:H516 A521:B529 F521:H529 A534:B542 F534:H542 A547:B555 F547:H555 A560:B568 F560:H568 A573:B581 F573:H581 A586:B594 F586:H594 A599:B607 F599:H607 A612:B620 F612:H620 A625:B633 F625:H633 A638:B646 F638:H646 A651:B659 F651:H659 A664:B672 F664:H672 A677:B685 F677:H685 A690:B698 F690:H698 A703:B711 F703:H711 A716:B724 F716:H724 A729:B737 F729:H737 A742:B750 F742:H750 A755:B763 F755:H763 A768:B776 F768:H776 A781:B789 F781:H789 A105:B113 F105:H113" name="Rango1_1"/>
    <protectedRange sqref="A13:D13 C14:D22 C27:D35 C40:D48 C53:D61 C66:D74 C79:D87 A767:D767 C92:D100 C118:D126 C131:D139 C144:D152 C157:D165 C170:D178 C183:D191 C196:D204 C209:D217 C222:D230 C235:D243 C248:D256 C261:D269 C274:D282 C287:D295 C300:D308 C313:D321 C326:D334 A845:D845 C339:D347 C352:D360 C365:D373 C378:D386 C391:D399 A793:D793 A806:D806 C404:D412 C417:D425 C430:D438 C443:D451 C456:D464 C469:D477 A741:D741 C482:D490 C495:D503 C508:D516 C521:D529 C534:D542 C547:D555 C560:D568 C573:D581 C586:D594 C599:D607 C612:D620 C625:D633 C638:D646 C651:D659 C664:D672 C677:D685 C690:D698 C703:D711 C716:D724 C729:D737 C742:D750 C755:D763 C768:D776 C781:D789 C794:D802 C807:D815 C820:D828 C833:D841 C846:D854 A715:D715 C859:D867 A26:D26 A39:D39 A52:D52 A65:D65 A78:D78 A780:D780 A91:D91 A117:D117 A728:D728 A143:D143 A156:D156 A169:D169 A182:D182 A195:D195 A208:D208 A221:D221 A234:D234 A247:D247 A260:D260 A273:D273 A858:D858 A286:D286 A299:D299 A312:D312 A325:D325 A130:D130 A338:D338 A351:D351 A364:D364 A377:D377 A390:D390 A819:D819 A832:D832 A403:D403 A416:D416 A429:D429 A442:D442 A455:D455 A468:D468 A754:D754 A481:D481 A494:D494 A507:D507 A520:D520 A533:D533 A546:D546 A559:D559 A572:D572 A585:D585 A598:D598 A611:D611 A624:D624 A637:D637 A650:D650 A663:D663 A676:D676 A689:D689 A702:D702 F13:H13 F26:H26 F39:H39 F52:H52 F65:H65 F78:H78 F91:H91 F117:H117 F130:H130 F143:H143 F156:H156 F169:H169 F182:H182 F195:H195 F208:H208 F221:H221 F234:H234 F247:H247 F260:H260 F273:H273 F286:H286 F299:H299 F312:H312 F325:H325 F338:H338 F351:H351 F364:H364 F377:H377 F390:H390 F403:H403 F416:H416 F429:H429 F442:H442 F455:H455 F468:H468 F481:H481 F494:H494 F507:H507 F520:H520 F533:H533 F546:H546 F559:H559 F572:H572 F585:H585 F598:H598 F611:H611 F624:H624 F637:H637 F650:H650 F663:H663 F676:H676 F689:H689 F702:H702 F715:H715 F728:H728 F741:H741 F754:H754 F767:H767 F780:H780 F793:H793 F806:H806 F819:H819 F832:H832 F845:H845 F858:H858 C105:D113 A104:D104 F104:H104" name="Rango1_2_1_1_1"/>
    <protectedRange sqref="E13:E22" name="Rango1_2_1_1_1_1"/>
    <protectedRange sqref="E26:E35" name="Rango1_2_1_1_1_1_1"/>
    <protectedRange sqref="E39:E48" name="Rango1_2_1_1_1_1_2"/>
    <protectedRange sqref="E52:E61" name="Rango1_2_1_1_1_1_3"/>
    <protectedRange sqref="E65:E74" name="Rango1_2_1_1_1_1_4"/>
    <protectedRange sqref="E78:E87" name="Rango1_2_1_1_1_1_5"/>
    <protectedRange sqref="E91:E100" name="Rango1_2_1_1_1_1_6"/>
    <protectedRange sqref="E117:E126 E104:E113" name="Rango1_2_1_1_1_1_7"/>
    <protectedRange sqref="E130:E139" name="Rango1_2_1_1_1_1_8"/>
    <protectedRange sqref="E143:E152" name="Rango1_2_1_1_1_1_9"/>
    <protectedRange sqref="E156:E165" name="Rango1_2_1_1_1_1_10"/>
    <protectedRange sqref="E169:E178" name="Rango1_2_1_1_1_1_11"/>
    <protectedRange sqref="E182:E191" name="Rango1_2_1_1_1_1_12"/>
    <protectedRange sqref="E195:E204" name="Rango1_2_1_1_1_1_13"/>
    <protectedRange sqref="E208:E217" name="Rango1_2_1_1_1_1_14"/>
    <protectedRange sqref="E221:E230" name="Rango1_2_1_1_1_1_15"/>
    <protectedRange sqref="E234:E243" name="Rango1_2_1_1_1_1_16"/>
    <protectedRange sqref="E247:E256" name="Rango1_2_1_1_1_1_17"/>
    <protectedRange sqref="E260:E269" name="Rango1_2_1_1_1_1_18"/>
    <protectedRange sqref="E273:E282" name="Rango1_2_1_1_1_1_19"/>
    <protectedRange sqref="E286:E295" name="Rango1_2_1_1_1_1_20"/>
    <protectedRange sqref="E299:E308" name="Rango1_2_1_1_1_1_21"/>
    <protectedRange sqref="E312:E321" name="Rango1_2_1_1_1_1_22"/>
    <protectedRange sqref="E325:E334" name="Rango1_2_1_1_1_1_23"/>
    <protectedRange sqref="E338:E347" name="Rango1_2_1_1_1_1_24"/>
    <protectedRange sqref="E351:E360" name="Rango1_2_1_1_1_1_25"/>
    <protectedRange sqref="E364:E373" name="Rango1_2_1_1_1_1_26"/>
    <protectedRange sqref="E377:E386" name="Rango1_2_1_1_1_1_27"/>
    <protectedRange sqref="E390:E399" name="Rango1_2_1_1_1_1_28"/>
    <protectedRange sqref="E403:E412" name="Rango1_2_1_1_1_1_29"/>
    <protectedRange sqref="E416:E425" name="Rango1_2_1_1_1_1_30"/>
    <protectedRange sqref="E429:E438" name="Rango1_2_1_1_1_1_31"/>
    <protectedRange sqref="E442:E451" name="Rango1_2_1_1_1_1_32"/>
    <protectedRange sqref="E455:E464" name="Rango1_2_1_1_1_1_33"/>
    <protectedRange sqref="E468:E477" name="Rango1_2_1_1_1_1_34"/>
    <protectedRange sqref="E481:E490" name="Rango1_2_1_1_1_1_35"/>
    <protectedRange sqref="E494:E503" name="Rango1_2_1_1_1_1_36"/>
    <protectedRange sqref="E507:E516" name="Rango1_2_1_1_1_1_37"/>
    <protectedRange sqref="E520:E529" name="Rango1_2_1_1_1_1_38"/>
    <protectedRange sqref="E533:E542" name="Rango1_2_1_1_1_1_39"/>
    <protectedRange sqref="E546:E555" name="Rango1_2_1_1_1_1_40"/>
    <protectedRange sqref="E559:E568" name="Rango1_2_1_1_1_1_41"/>
    <protectedRange sqref="E572:E581 E585:E594" name="Rango1_2_1_1_1_1_42"/>
    <protectedRange sqref="E598:E607" name="Rango1_2_1_1_1_1_44"/>
    <protectedRange sqref="E611:E620" name="Rango1_2_1_1_1_1_45"/>
    <protectedRange sqref="E624:E633" name="Rango1_2_1_1_1_1_46"/>
    <protectedRange sqref="E637:E646" name="Rango1_2_1_1_1_1_47"/>
    <protectedRange sqref="E650:E659" name="Rango1_2_1_1_1_1_48"/>
    <protectedRange sqref="E663:E672" name="Rango1_2_1_1_1_1_49"/>
    <protectedRange sqref="E676:E685" name="Rango1_2_1_1_1_1_50"/>
    <protectedRange sqref="E689:E698" name="Rango1_2_1_1_1_1_51"/>
    <protectedRange sqref="E702:E711" name="Rango1_2_1_1_1_1_52"/>
    <protectedRange sqref="E715:E724" name="Rango1_2_1_1_1_1_53"/>
    <protectedRange sqref="E728:E737" name="Rango1_2_1_1_1_1_54"/>
    <protectedRange sqref="E741:E750" name="Rango1_2_1_1_1_1_55"/>
    <protectedRange sqref="E754:E763" name="Rango1_2_1_1_1_1_56"/>
    <protectedRange sqref="E767:E776" name="Rango1_2_1_1_1_1_57"/>
    <protectedRange sqref="E780:E789" name="Rango1_2_1_1_1_1_58"/>
    <protectedRange sqref="E793:E802" name="Rango1_2_1_1_1_1_59"/>
    <protectedRange sqref="E806:E815" name="Rango1_2_1_1_1_1_60"/>
    <protectedRange sqref="E819:E828" name="Rango1_2_1_1_1_1_61"/>
    <protectedRange sqref="E832:E841" name="Rango1_2_1_1_1_1_62"/>
    <protectedRange sqref="E845:E854" name="Rango1_2_1_1_1_1_63"/>
    <protectedRange sqref="E858:E867" name="Rango1_2_1_1_1_1_64"/>
  </protectedRanges>
  <mergeCells count="147">
    <mergeCell ref="A102:N102"/>
    <mergeCell ref="A114:H114"/>
    <mergeCell ref="A583:N583"/>
    <mergeCell ref="A595:H595"/>
    <mergeCell ref="A868:H868"/>
    <mergeCell ref="B884:I884"/>
    <mergeCell ref="B885:I885"/>
    <mergeCell ref="B886:I886"/>
    <mergeCell ref="A842:H842"/>
    <mergeCell ref="A855:H855"/>
    <mergeCell ref="A830:N830"/>
    <mergeCell ref="A843:N843"/>
    <mergeCell ref="A856:N856"/>
    <mergeCell ref="A878:L878"/>
    <mergeCell ref="C875:F875"/>
    <mergeCell ref="C877:F877"/>
    <mergeCell ref="C876:D876"/>
    <mergeCell ref="A803:H803"/>
    <mergeCell ref="A816:H816"/>
    <mergeCell ref="A829:H829"/>
    <mergeCell ref="A764:H764"/>
    <mergeCell ref="A777:H777"/>
    <mergeCell ref="A790:H790"/>
    <mergeCell ref="A752:N752"/>
    <mergeCell ref="A765:N765"/>
    <mergeCell ref="A778:N778"/>
    <mergeCell ref="A791:N791"/>
    <mergeCell ref="A804:N804"/>
    <mergeCell ref="A817:N817"/>
    <mergeCell ref="A725:H725"/>
    <mergeCell ref="A738:H738"/>
    <mergeCell ref="A751:H751"/>
    <mergeCell ref="A686:H686"/>
    <mergeCell ref="A699:H699"/>
    <mergeCell ref="A712:H712"/>
    <mergeCell ref="A674:N674"/>
    <mergeCell ref="A687:N687"/>
    <mergeCell ref="A700:N700"/>
    <mergeCell ref="A713:N713"/>
    <mergeCell ref="A726:N726"/>
    <mergeCell ref="A739:N739"/>
    <mergeCell ref="A647:H647"/>
    <mergeCell ref="A660:H660"/>
    <mergeCell ref="A673:H673"/>
    <mergeCell ref="A608:H608"/>
    <mergeCell ref="A621:H621"/>
    <mergeCell ref="A634:H634"/>
    <mergeCell ref="A596:N596"/>
    <mergeCell ref="A609:N609"/>
    <mergeCell ref="A622:N622"/>
    <mergeCell ref="A635:N635"/>
    <mergeCell ref="A648:N648"/>
    <mergeCell ref="A661:N661"/>
    <mergeCell ref="A569:H569"/>
    <mergeCell ref="A582:H582"/>
    <mergeCell ref="A530:H530"/>
    <mergeCell ref="A543:H543"/>
    <mergeCell ref="A556:H556"/>
    <mergeCell ref="A518:N518"/>
    <mergeCell ref="A531:N531"/>
    <mergeCell ref="A544:N544"/>
    <mergeCell ref="A557:N557"/>
    <mergeCell ref="A570:N570"/>
    <mergeCell ref="A491:H491"/>
    <mergeCell ref="A504:H504"/>
    <mergeCell ref="A517:H517"/>
    <mergeCell ref="A465:H465"/>
    <mergeCell ref="A478:H478"/>
    <mergeCell ref="A453:N453"/>
    <mergeCell ref="A466:N466"/>
    <mergeCell ref="A479:N479"/>
    <mergeCell ref="A492:N492"/>
    <mergeCell ref="A505:N505"/>
    <mergeCell ref="A426:H426"/>
    <mergeCell ref="A439:H439"/>
    <mergeCell ref="A452:H452"/>
    <mergeCell ref="A413:H413"/>
    <mergeCell ref="A401:N401"/>
    <mergeCell ref="A414:N414"/>
    <mergeCell ref="A427:N427"/>
    <mergeCell ref="A440:N440"/>
    <mergeCell ref="A374:H374"/>
    <mergeCell ref="A387:H387"/>
    <mergeCell ref="A400:H400"/>
    <mergeCell ref="A348:H348"/>
    <mergeCell ref="A361:H361"/>
    <mergeCell ref="A336:N336"/>
    <mergeCell ref="A349:N349"/>
    <mergeCell ref="A362:N362"/>
    <mergeCell ref="A375:N375"/>
    <mergeCell ref="A388:N388"/>
    <mergeCell ref="A309:H309"/>
    <mergeCell ref="A322:H322"/>
    <mergeCell ref="A335:H335"/>
    <mergeCell ref="A283:H283"/>
    <mergeCell ref="A296:H296"/>
    <mergeCell ref="A271:N271"/>
    <mergeCell ref="A284:N284"/>
    <mergeCell ref="A297:N297"/>
    <mergeCell ref="A310:N310"/>
    <mergeCell ref="A323:N323"/>
    <mergeCell ref="A244:H244"/>
    <mergeCell ref="A257:H257"/>
    <mergeCell ref="A270:H270"/>
    <mergeCell ref="A205:H205"/>
    <mergeCell ref="A218:H218"/>
    <mergeCell ref="A231:H231"/>
    <mergeCell ref="A193:N193"/>
    <mergeCell ref="A206:N206"/>
    <mergeCell ref="A219:N219"/>
    <mergeCell ref="A232:N232"/>
    <mergeCell ref="A245:N245"/>
    <mergeCell ref="A258:N258"/>
    <mergeCell ref="A166:H166"/>
    <mergeCell ref="A179:H179"/>
    <mergeCell ref="A192:H192"/>
    <mergeCell ref="A127:H127"/>
    <mergeCell ref="A140:H140"/>
    <mergeCell ref="A153:H153"/>
    <mergeCell ref="A115:N115"/>
    <mergeCell ref="A128:N128"/>
    <mergeCell ref="A141:N141"/>
    <mergeCell ref="A154:N154"/>
    <mergeCell ref="A167:N167"/>
    <mergeCell ref="A180:N180"/>
    <mergeCell ref="A88:H88"/>
    <mergeCell ref="A101:H101"/>
    <mergeCell ref="A49:H49"/>
    <mergeCell ref="A62:H62"/>
    <mergeCell ref="A75:H75"/>
    <mergeCell ref="A37:N37"/>
    <mergeCell ref="A50:N50"/>
    <mergeCell ref="A63:N63"/>
    <mergeCell ref="A76:N76"/>
    <mergeCell ref="A89:N89"/>
    <mergeCell ref="A23:H23"/>
    <mergeCell ref="A36:H36"/>
    <mergeCell ref="A11:N11"/>
    <mergeCell ref="A24:N24"/>
    <mergeCell ref="A1:N1"/>
    <mergeCell ref="A2:N2"/>
    <mergeCell ref="A3:N3"/>
    <mergeCell ref="A4:N4"/>
    <mergeCell ref="A5:N5"/>
    <mergeCell ref="A7:N7"/>
    <mergeCell ref="A8:N8"/>
    <mergeCell ref="A9:N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99"/>
  </sheetPr>
  <dimension ref="A1:AG149"/>
  <sheetViews>
    <sheetView showGridLines="0" topLeftCell="A61" zoomScale="90" zoomScaleNormal="90" workbookViewId="0">
      <selection activeCell="G72" sqref="G72"/>
    </sheetView>
  </sheetViews>
  <sheetFormatPr baseColWidth="10" defaultColWidth="11.42578125" defaultRowHeight="12.75" x14ac:dyDescent="0.2"/>
  <cols>
    <col min="1" max="1" width="22.85546875" style="49" customWidth="1"/>
    <col min="2" max="2" width="6.140625" style="49" bestFit="1" customWidth="1"/>
    <col min="3" max="3" width="5.7109375" style="49" customWidth="1"/>
    <col min="4" max="4" width="54.85546875" style="49" customWidth="1"/>
    <col min="5" max="5" width="16.42578125" style="49" customWidth="1"/>
    <col min="6" max="8" width="13.7109375" style="49" customWidth="1"/>
    <col min="9" max="9" width="17.5703125" style="49" customWidth="1"/>
    <col min="10" max="10" width="17.7109375" style="49" customWidth="1"/>
    <col min="11" max="11" width="14" style="49" customWidth="1"/>
    <col min="12" max="12" width="13.42578125" style="49" customWidth="1"/>
    <col min="13" max="13" width="12.42578125" style="49" customWidth="1"/>
    <col min="14" max="14" width="13" style="49" customWidth="1"/>
    <col min="15" max="15" width="14" style="49" customWidth="1"/>
    <col min="16" max="16" width="20.5703125" style="65" customWidth="1"/>
    <col min="17" max="17" width="15.5703125" style="49" customWidth="1"/>
    <col min="18" max="18" width="14.85546875" style="49" customWidth="1"/>
    <col min="19" max="19" width="15.42578125" style="49" customWidth="1"/>
    <col min="20" max="20" width="14.7109375" style="49" customWidth="1"/>
    <col min="21" max="21" width="16.42578125" style="49" customWidth="1"/>
    <col min="22" max="22" width="13.7109375" style="49" customWidth="1"/>
    <col min="23" max="23" width="14.7109375" style="49" customWidth="1"/>
    <col min="24" max="24" width="14" style="49" customWidth="1"/>
    <col min="25" max="25" width="15" style="49" customWidth="1"/>
    <col min="26" max="26" width="14.85546875" style="49" customWidth="1"/>
    <col min="27" max="27" width="17.5703125" style="49" customWidth="1"/>
    <col min="28" max="16384" width="11.42578125" style="49"/>
  </cols>
  <sheetData>
    <row r="1" spans="1:33" s="48" customFormat="1" ht="18.75" x14ac:dyDescent="0.3">
      <c r="A1" s="607" t="str">
        <f>'ANEXO No 1'!A1:T1</f>
        <v>INSTITUCIÓN EDUCATIVA EL TEJAR</v>
      </c>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50"/>
    </row>
    <row r="2" spans="1:33" ht="18.75" x14ac:dyDescent="0.3">
      <c r="A2" s="606" t="str">
        <f>'ANEXO No 1'!A2:T2</f>
        <v>MUNICIPIO DE TIMANA- HUILA</v>
      </c>
      <c r="B2" s="606"/>
      <c r="C2" s="606"/>
      <c r="D2" s="606"/>
      <c r="E2" s="606"/>
      <c r="F2" s="606"/>
      <c r="G2" s="606"/>
      <c r="H2" s="606"/>
      <c r="I2" s="606"/>
      <c r="J2" s="606"/>
      <c r="K2" s="606"/>
      <c r="L2" s="606"/>
      <c r="M2" s="606"/>
      <c r="N2" s="606"/>
      <c r="O2" s="606"/>
      <c r="P2" s="606"/>
      <c r="Q2" s="606"/>
      <c r="R2" s="606"/>
      <c r="S2" s="606"/>
      <c r="T2" s="606"/>
      <c r="U2" s="606"/>
      <c r="V2" s="606"/>
      <c r="W2" s="606"/>
      <c r="X2" s="606"/>
      <c r="Y2" s="606"/>
      <c r="Z2" s="606"/>
      <c r="AA2" s="606"/>
      <c r="AB2" s="48"/>
      <c r="AC2" s="48"/>
      <c r="AD2" s="48"/>
      <c r="AE2" s="48"/>
      <c r="AF2" s="48"/>
      <c r="AG2" s="48"/>
    </row>
    <row r="3" spans="1:33" s="1" customFormat="1" ht="18.75" x14ac:dyDescent="0.3">
      <c r="A3" s="606" t="str">
        <f>'ANEXO No 1'!A3:T3</f>
        <v>NIT: 891.101.470-5</v>
      </c>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row>
    <row r="4" spans="1:33" s="1" customFormat="1" ht="18.75" x14ac:dyDescent="0.3">
      <c r="A4" s="606" t="str">
        <f>'ANEXO No 1'!A4:T4</f>
        <v>CODIGO DANE No. 241807000427</v>
      </c>
      <c r="B4" s="606"/>
      <c r="C4" s="606"/>
      <c r="D4" s="606"/>
      <c r="E4" s="606"/>
      <c r="F4" s="606"/>
      <c r="G4" s="606"/>
      <c r="H4" s="606"/>
      <c r="I4" s="606"/>
      <c r="J4" s="606"/>
      <c r="K4" s="606"/>
      <c r="L4" s="606"/>
      <c r="M4" s="606"/>
      <c r="N4" s="606"/>
      <c r="O4" s="606"/>
      <c r="P4" s="606"/>
      <c r="Q4" s="606"/>
      <c r="R4" s="606"/>
      <c r="S4" s="606"/>
      <c r="T4" s="606"/>
      <c r="U4" s="606"/>
      <c r="V4" s="606"/>
      <c r="W4" s="606"/>
      <c r="X4" s="606"/>
      <c r="Y4" s="606"/>
      <c r="Z4" s="606"/>
      <c r="AA4" s="606"/>
    </row>
    <row r="5" spans="1:33" s="1" customFormat="1" ht="18.75" x14ac:dyDescent="0.3">
      <c r="A5" s="606" t="str">
        <f>'ANEXO No 1'!A5:T5</f>
        <v>DIRECCION: VEREDA EL TEJAR TIMANA</v>
      </c>
      <c r="B5" s="606"/>
      <c r="C5" s="606"/>
      <c r="D5" s="606"/>
      <c r="E5" s="606"/>
      <c r="F5" s="606"/>
      <c r="G5" s="606"/>
      <c r="H5" s="606"/>
      <c r="I5" s="606"/>
      <c r="J5" s="606"/>
      <c r="K5" s="606"/>
      <c r="L5" s="606"/>
      <c r="M5" s="606"/>
      <c r="N5" s="606"/>
      <c r="O5" s="606"/>
      <c r="P5" s="606"/>
      <c r="Q5" s="606"/>
      <c r="R5" s="606"/>
      <c r="S5" s="606"/>
      <c r="T5" s="606"/>
      <c r="U5" s="606"/>
      <c r="V5" s="606"/>
      <c r="W5" s="606"/>
      <c r="X5" s="606"/>
      <c r="Y5" s="606"/>
      <c r="Z5" s="606"/>
      <c r="AA5" s="606"/>
    </row>
    <row r="6" spans="1:33" ht="18.75" x14ac:dyDescent="0.3">
      <c r="A6" s="51"/>
      <c r="B6" s="51"/>
      <c r="C6" s="51"/>
      <c r="D6" s="52"/>
      <c r="E6" s="52"/>
      <c r="F6" s="52"/>
      <c r="G6" s="52"/>
      <c r="H6" s="52"/>
      <c r="I6" s="52"/>
      <c r="J6" s="52"/>
      <c r="K6" s="52"/>
      <c r="L6" s="52"/>
      <c r="M6" s="52"/>
      <c r="N6" s="52"/>
      <c r="O6" s="52"/>
      <c r="P6" s="264"/>
      <c r="Q6" s="52"/>
      <c r="R6" s="52"/>
      <c r="S6" s="52"/>
      <c r="T6" s="52"/>
      <c r="U6" s="52"/>
      <c r="V6" s="52"/>
      <c r="W6" s="52"/>
      <c r="X6" s="52"/>
      <c r="Y6" s="52"/>
      <c r="Z6" s="52"/>
      <c r="AA6" s="51"/>
    </row>
    <row r="7" spans="1:33" ht="15.75" x14ac:dyDescent="0.25">
      <c r="A7" s="616" t="s">
        <v>505</v>
      </c>
      <c r="B7" s="616"/>
      <c r="C7" s="616"/>
      <c r="D7" s="616"/>
      <c r="E7" s="616"/>
      <c r="F7" s="616"/>
      <c r="G7" s="616"/>
      <c r="H7" s="616"/>
      <c r="I7" s="616"/>
      <c r="J7" s="616"/>
      <c r="K7" s="616"/>
      <c r="L7" s="616"/>
      <c r="M7" s="616"/>
      <c r="N7" s="616"/>
      <c r="O7" s="616"/>
      <c r="P7" s="616"/>
      <c r="Q7" s="616"/>
      <c r="R7" s="616"/>
      <c r="S7" s="616"/>
      <c r="T7" s="616"/>
      <c r="U7" s="616"/>
      <c r="V7" s="616"/>
      <c r="W7" s="616"/>
      <c r="X7" s="616"/>
      <c r="Y7" s="616"/>
      <c r="Z7" s="616"/>
      <c r="AA7" s="616"/>
    </row>
    <row r="8" spans="1:33" ht="15.75" x14ac:dyDescent="0.25">
      <c r="A8" s="615" t="s">
        <v>586</v>
      </c>
      <c r="B8" s="615"/>
      <c r="C8" s="615"/>
      <c r="D8" s="615"/>
      <c r="E8" s="615"/>
      <c r="F8" s="615"/>
      <c r="G8" s="615"/>
      <c r="H8" s="615"/>
      <c r="I8" s="615"/>
      <c r="J8" s="615"/>
      <c r="K8" s="615"/>
      <c r="L8" s="615"/>
      <c r="M8" s="615"/>
      <c r="N8" s="615"/>
      <c r="O8" s="615"/>
      <c r="P8" s="615"/>
      <c r="Q8" s="615"/>
      <c r="R8" s="615"/>
      <c r="S8" s="615"/>
      <c r="T8" s="615"/>
      <c r="U8" s="615"/>
      <c r="V8" s="615"/>
      <c r="W8" s="615"/>
      <c r="X8" s="615"/>
      <c r="Y8" s="615"/>
      <c r="Z8" s="615"/>
      <c r="AA8" s="615"/>
      <c r="AB8" s="53"/>
    </row>
    <row r="9" spans="1:33" ht="15.75" x14ac:dyDescent="0.25">
      <c r="A9" s="615" t="str">
        <f>'ANEXO No 1'!A9:T9</f>
        <v>VIGENCIA 2026</v>
      </c>
      <c r="B9" s="615"/>
      <c r="C9" s="615"/>
      <c r="D9" s="615"/>
      <c r="E9" s="615"/>
      <c r="F9" s="615"/>
      <c r="G9" s="615"/>
      <c r="H9" s="615"/>
      <c r="I9" s="615"/>
      <c r="J9" s="615"/>
      <c r="K9" s="615"/>
      <c r="L9" s="615"/>
      <c r="M9" s="615"/>
      <c r="N9" s="615"/>
      <c r="O9" s="615"/>
      <c r="P9" s="615"/>
      <c r="Q9" s="615"/>
      <c r="R9" s="615"/>
      <c r="S9" s="615"/>
      <c r="T9" s="615"/>
      <c r="U9" s="615"/>
      <c r="V9" s="615"/>
      <c r="W9" s="615"/>
      <c r="X9" s="615"/>
      <c r="Y9" s="615"/>
      <c r="Z9" s="615"/>
      <c r="AA9" s="615"/>
      <c r="AB9" s="53"/>
    </row>
    <row r="10" spans="1:33" ht="15.75" x14ac:dyDescent="0.25">
      <c r="D10" s="39"/>
      <c r="E10" s="39"/>
      <c r="F10" s="39"/>
      <c r="G10" s="39"/>
      <c r="H10" s="39"/>
      <c r="I10" s="39"/>
      <c r="J10" s="39"/>
      <c r="K10" s="39"/>
      <c r="L10" s="39"/>
      <c r="M10" s="39"/>
      <c r="N10" s="39"/>
      <c r="O10" s="39"/>
      <c r="P10" s="265"/>
      <c r="Q10" s="39"/>
      <c r="R10" s="39"/>
      <c r="S10" s="39"/>
      <c r="T10" s="39"/>
      <c r="U10" s="39"/>
      <c r="V10" s="39"/>
      <c r="W10" s="39"/>
      <c r="X10" s="39"/>
      <c r="Y10" s="39"/>
      <c r="Z10" s="39"/>
      <c r="AA10" s="39"/>
      <c r="AB10" s="53"/>
    </row>
    <row r="11" spans="1:33" ht="21" x14ac:dyDescent="0.35">
      <c r="D11" s="39"/>
      <c r="E11" s="39"/>
      <c r="F11" s="39"/>
      <c r="G11" s="39"/>
      <c r="H11" s="39"/>
      <c r="I11" s="39"/>
      <c r="J11" s="17" t="s">
        <v>82</v>
      </c>
      <c r="K11" s="452" t="str">
        <f>'ANEXO No 1'!H11</f>
        <v>X</v>
      </c>
      <c r="L11" s="75" t="s">
        <v>83</v>
      </c>
      <c r="M11" s="452">
        <f>'ANEXO No 1'!J11</f>
        <v>0</v>
      </c>
      <c r="N11" s="75" t="s">
        <v>84</v>
      </c>
      <c r="O11" s="452">
        <f>'ANEXO No 1'!M11</f>
        <v>0</v>
      </c>
      <c r="P11" s="266" t="s">
        <v>85</v>
      </c>
      <c r="Q11" s="452">
        <f>'ANEXO No 1'!O11</f>
        <v>0</v>
      </c>
      <c r="R11" s="39"/>
      <c r="S11" s="39"/>
      <c r="T11" s="39"/>
      <c r="U11" s="39"/>
      <c r="V11" s="39"/>
      <c r="W11" s="39"/>
      <c r="X11" s="39"/>
      <c r="Y11" s="39"/>
      <c r="Z11" s="39"/>
      <c r="AA11" s="39"/>
      <c r="AB11" s="53"/>
    </row>
    <row r="12" spans="1:33" ht="15.75" x14ac:dyDescent="0.25">
      <c r="D12" s="39"/>
      <c r="E12" s="39"/>
      <c r="F12" s="39"/>
      <c r="G12" s="39"/>
      <c r="H12" s="39"/>
      <c r="I12" s="39"/>
      <c r="J12" s="39"/>
      <c r="K12" s="39"/>
      <c r="L12" s="39"/>
      <c r="M12" s="39"/>
      <c r="N12" s="39"/>
      <c r="O12" s="39"/>
      <c r="P12" s="265"/>
      <c r="Q12" s="39"/>
      <c r="R12" s="39"/>
      <c r="S12" s="39"/>
      <c r="T12" s="39"/>
      <c r="U12" s="39"/>
      <c r="V12" s="39"/>
      <c r="W12" s="39"/>
      <c r="X12" s="39"/>
      <c r="Y12" s="39"/>
      <c r="Z12" s="39"/>
      <c r="AA12" s="39"/>
      <c r="AB12" s="53"/>
    </row>
    <row r="13" spans="1:33" ht="15.75" customHeight="1" thickBot="1" x14ac:dyDescent="0.25">
      <c r="D13" s="54"/>
      <c r="E13" s="54"/>
      <c r="F13" s="54"/>
      <c r="G13" s="54"/>
      <c r="H13" s="54"/>
      <c r="I13" s="54"/>
      <c r="J13" s="54"/>
      <c r="K13" s="54"/>
      <c r="L13" s="54"/>
      <c r="M13" s="54"/>
      <c r="N13" s="54"/>
      <c r="O13" s="54"/>
      <c r="P13" s="267"/>
      <c r="Q13" s="54"/>
      <c r="R13" s="54"/>
      <c r="S13" s="54"/>
      <c r="T13" s="54"/>
      <c r="U13" s="54"/>
      <c r="V13" s="54"/>
      <c r="W13" s="54"/>
      <c r="X13" s="54"/>
      <c r="Y13" s="54"/>
      <c r="Z13" s="54"/>
      <c r="AA13" s="55"/>
      <c r="AB13" s="48"/>
    </row>
    <row r="14" spans="1:33" s="73" customFormat="1" ht="25.5" customHeight="1" x14ac:dyDescent="0.25">
      <c r="A14" s="621" t="s">
        <v>409</v>
      </c>
      <c r="B14" s="621" t="s">
        <v>410</v>
      </c>
      <c r="C14" s="621" t="s">
        <v>411</v>
      </c>
      <c r="D14" s="621" t="s">
        <v>412</v>
      </c>
      <c r="E14" s="576" t="s">
        <v>479</v>
      </c>
      <c r="F14" s="625" t="s">
        <v>6</v>
      </c>
      <c r="G14" s="626"/>
      <c r="H14" s="626"/>
      <c r="I14" s="627"/>
      <c r="J14" s="622" t="s">
        <v>484</v>
      </c>
      <c r="K14" s="591" t="s">
        <v>65</v>
      </c>
      <c r="L14" s="592"/>
      <c r="M14" s="592"/>
      <c r="N14" s="592"/>
      <c r="O14" s="593"/>
      <c r="P14" s="623" t="s">
        <v>50</v>
      </c>
      <c r="Q14" s="628" t="s">
        <v>40</v>
      </c>
      <c r="R14" s="629"/>
      <c r="S14" s="629"/>
      <c r="T14" s="629"/>
      <c r="U14" s="630"/>
      <c r="V14" s="631" t="s">
        <v>51</v>
      </c>
      <c r="W14" s="632"/>
      <c r="X14" s="632"/>
      <c r="Y14" s="632"/>
      <c r="Z14" s="632"/>
      <c r="AA14" s="620" t="s">
        <v>38</v>
      </c>
    </row>
    <row r="15" spans="1:33" s="73" customFormat="1" ht="30.75" customHeight="1" thickBot="1" x14ac:dyDescent="0.3">
      <c r="A15" s="621"/>
      <c r="B15" s="621"/>
      <c r="C15" s="621"/>
      <c r="D15" s="621"/>
      <c r="E15" s="576"/>
      <c r="F15" s="88" t="s">
        <v>480</v>
      </c>
      <c r="G15" s="88" t="s">
        <v>481</v>
      </c>
      <c r="H15" s="88" t="s">
        <v>482</v>
      </c>
      <c r="I15" s="88" t="s">
        <v>483</v>
      </c>
      <c r="J15" s="622"/>
      <c r="K15" s="485" t="s">
        <v>46</v>
      </c>
      <c r="L15" s="485" t="s">
        <v>47</v>
      </c>
      <c r="M15" s="485" t="s">
        <v>48</v>
      </c>
      <c r="N15" s="485" t="s">
        <v>49</v>
      </c>
      <c r="O15" s="485" t="s">
        <v>9</v>
      </c>
      <c r="P15" s="624"/>
      <c r="Q15" s="492" t="s">
        <v>46</v>
      </c>
      <c r="R15" s="492" t="s">
        <v>47</v>
      </c>
      <c r="S15" s="492" t="s">
        <v>48</v>
      </c>
      <c r="T15" s="492" t="s">
        <v>49</v>
      </c>
      <c r="U15" s="492" t="s">
        <v>9</v>
      </c>
      <c r="V15" s="496" t="s">
        <v>46</v>
      </c>
      <c r="W15" s="496" t="s">
        <v>47</v>
      </c>
      <c r="X15" s="496" t="s">
        <v>48</v>
      </c>
      <c r="Y15" s="496" t="s">
        <v>49</v>
      </c>
      <c r="Z15" s="497" t="s">
        <v>9</v>
      </c>
      <c r="AA15" s="620"/>
    </row>
    <row r="16" spans="1:33" ht="18" customHeight="1" x14ac:dyDescent="0.2">
      <c r="A16" s="366" t="s">
        <v>223</v>
      </c>
      <c r="B16" s="361">
        <v>1</v>
      </c>
      <c r="C16" s="361" t="s">
        <v>27</v>
      </c>
      <c r="D16" s="367" t="s">
        <v>224</v>
      </c>
      <c r="E16" s="368">
        <f>+E17</f>
        <v>13421000</v>
      </c>
      <c r="F16" s="368">
        <f t="shared" ref="F16:I16" si="0">+F17</f>
        <v>0</v>
      </c>
      <c r="G16" s="368">
        <f t="shared" si="0"/>
        <v>0</v>
      </c>
      <c r="H16" s="368">
        <f t="shared" si="0"/>
        <v>0</v>
      </c>
      <c r="I16" s="368">
        <f t="shared" si="0"/>
        <v>0</v>
      </c>
      <c r="J16" s="368">
        <f>+J17</f>
        <v>13421000</v>
      </c>
      <c r="K16" s="368">
        <f t="shared" ref="K16:AA16" si="1">+K17</f>
        <v>2126022</v>
      </c>
      <c r="L16" s="368">
        <f t="shared" si="1"/>
        <v>0</v>
      </c>
      <c r="M16" s="368">
        <f t="shared" si="1"/>
        <v>0</v>
      </c>
      <c r="N16" s="368">
        <f t="shared" si="1"/>
        <v>0</v>
      </c>
      <c r="O16" s="368">
        <f t="shared" si="1"/>
        <v>2126022</v>
      </c>
      <c r="P16" s="368">
        <f t="shared" si="1"/>
        <v>2126022</v>
      </c>
      <c r="Q16" s="368">
        <f t="shared" si="1"/>
        <v>2126022</v>
      </c>
      <c r="R16" s="368">
        <f t="shared" si="1"/>
        <v>0</v>
      </c>
      <c r="S16" s="368">
        <f t="shared" si="1"/>
        <v>0</v>
      </c>
      <c r="T16" s="368">
        <f t="shared" si="1"/>
        <v>0</v>
      </c>
      <c r="U16" s="368">
        <f t="shared" si="1"/>
        <v>2126022</v>
      </c>
      <c r="V16" s="368">
        <f t="shared" si="1"/>
        <v>2126022</v>
      </c>
      <c r="W16" s="368">
        <f t="shared" si="1"/>
        <v>0</v>
      </c>
      <c r="X16" s="368">
        <f t="shared" si="1"/>
        <v>0</v>
      </c>
      <c r="Y16" s="368">
        <f t="shared" si="1"/>
        <v>0</v>
      </c>
      <c r="Z16" s="368">
        <f t="shared" si="1"/>
        <v>2126022</v>
      </c>
      <c r="AA16" s="369">
        <f t="shared" si="1"/>
        <v>11294978</v>
      </c>
    </row>
    <row r="17" spans="1:27" ht="15.75" customHeight="1" x14ac:dyDescent="0.2">
      <c r="A17" s="93" t="s">
        <v>225</v>
      </c>
      <c r="B17" s="94">
        <v>2</v>
      </c>
      <c r="C17" s="94" t="s">
        <v>27</v>
      </c>
      <c r="D17" s="95" t="s">
        <v>226</v>
      </c>
      <c r="E17" s="254">
        <f t="shared" ref="E17:AA17" si="2">+E18+E111</f>
        <v>13421000</v>
      </c>
      <c r="F17" s="254">
        <f t="shared" si="2"/>
        <v>0</v>
      </c>
      <c r="G17" s="254">
        <f t="shared" si="2"/>
        <v>0</v>
      </c>
      <c r="H17" s="254">
        <f t="shared" si="2"/>
        <v>0</v>
      </c>
      <c r="I17" s="254">
        <f t="shared" si="2"/>
        <v>0</v>
      </c>
      <c r="J17" s="254">
        <f t="shared" si="2"/>
        <v>13421000</v>
      </c>
      <c r="K17" s="254">
        <f t="shared" si="2"/>
        <v>2126022</v>
      </c>
      <c r="L17" s="254">
        <f t="shared" si="2"/>
        <v>0</v>
      </c>
      <c r="M17" s="254">
        <f t="shared" si="2"/>
        <v>0</v>
      </c>
      <c r="N17" s="254">
        <f t="shared" si="2"/>
        <v>0</v>
      </c>
      <c r="O17" s="254">
        <f t="shared" si="2"/>
        <v>2126022</v>
      </c>
      <c r="P17" s="254">
        <f t="shared" si="2"/>
        <v>2126022</v>
      </c>
      <c r="Q17" s="254">
        <f t="shared" si="2"/>
        <v>2126022</v>
      </c>
      <c r="R17" s="254">
        <f t="shared" si="2"/>
        <v>0</v>
      </c>
      <c r="S17" s="254">
        <f t="shared" si="2"/>
        <v>0</v>
      </c>
      <c r="T17" s="254">
        <f t="shared" si="2"/>
        <v>0</v>
      </c>
      <c r="U17" s="254">
        <f t="shared" si="2"/>
        <v>2126022</v>
      </c>
      <c r="V17" s="254">
        <f t="shared" si="2"/>
        <v>2126022</v>
      </c>
      <c r="W17" s="254">
        <f t="shared" si="2"/>
        <v>0</v>
      </c>
      <c r="X17" s="254">
        <f t="shared" si="2"/>
        <v>0</v>
      </c>
      <c r="Y17" s="254">
        <f t="shared" si="2"/>
        <v>0</v>
      </c>
      <c r="Z17" s="254">
        <f t="shared" si="2"/>
        <v>2126022</v>
      </c>
      <c r="AA17" s="254">
        <f t="shared" si="2"/>
        <v>11294978</v>
      </c>
    </row>
    <row r="18" spans="1:27" ht="15.75" customHeight="1" x14ac:dyDescent="0.2">
      <c r="A18" s="96" t="s">
        <v>227</v>
      </c>
      <c r="B18" s="97">
        <v>3</v>
      </c>
      <c r="C18" s="97" t="s">
        <v>27</v>
      </c>
      <c r="D18" s="98" t="s">
        <v>228</v>
      </c>
      <c r="E18" s="255">
        <f t="shared" ref="E18:AA18" si="3">+E19+E65</f>
        <v>13421000</v>
      </c>
      <c r="F18" s="255">
        <f t="shared" si="3"/>
        <v>0</v>
      </c>
      <c r="G18" s="255">
        <f t="shared" si="3"/>
        <v>0</v>
      </c>
      <c r="H18" s="255">
        <f t="shared" si="3"/>
        <v>0</v>
      </c>
      <c r="I18" s="255">
        <f t="shared" si="3"/>
        <v>0</v>
      </c>
      <c r="J18" s="255">
        <f t="shared" si="3"/>
        <v>13421000</v>
      </c>
      <c r="K18" s="255">
        <f t="shared" si="3"/>
        <v>2126022</v>
      </c>
      <c r="L18" s="255">
        <f t="shared" si="3"/>
        <v>0</v>
      </c>
      <c r="M18" s="255">
        <f t="shared" si="3"/>
        <v>0</v>
      </c>
      <c r="N18" s="255">
        <f t="shared" si="3"/>
        <v>0</v>
      </c>
      <c r="O18" s="255">
        <f t="shared" si="3"/>
        <v>2126022</v>
      </c>
      <c r="P18" s="255">
        <f t="shared" si="3"/>
        <v>2126022</v>
      </c>
      <c r="Q18" s="255">
        <f t="shared" si="3"/>
        <v>2126022</v>
      </c>
      <c r="R18" s="255">
        <f t="shared" si="3"/>
        <v>0</v>
      </c>
      <c r="S18" s="255">
        <f t="shared" si="3"/>
        <v>0</v>
      </c>
      <c r="T18" s="255">
        <f t="shared" si="3"/>
        <v>0</v>
      </c>
      <c r="U18" s="255">
        <f t="shared" si="3"/>
        <v>2126022</v>
      </c>
      <c r="V18" s="255">
        <f t="shared" si="3"/>
        <v>2126022</v>
      </c>
      <c r="W18" s="255">
        <f t="shared" si="3"/>
        <v>0</v>
      </c>
      <c r="X18" s="255">
        <f t="shared" si="3"/>
        <v>0</v>
      </c>
      <c r="Y18" s="255">
        <f t="shared" si="3"/>
        <v>0</v>
      </c>
      <c r="Z18" s="255">
        <f t="shared" si="3"/>
        <v>2126022</v>
      </c>
      <c r="AA18" s="255">
        <f t="shared" si="3"/>
        <v>11294978</v>
      </c>
    </row>
    <row r="19" spans="1:27" ht="15.75" customHeight="1" x14ac:dyDescent="0.2">
      <c r="A19" s="99" t="s">
        <v>229</v>
      </c>
      <c r="B19" s="100">
        <v>4</v>
      </c>
      <c r="C19" s="100" t="s">
        <v>27</v>
      </c>
      <c r="D19" s="101" t="s">
        <v>230</v>
      </c>
      <c r="E19" s="256">
        <f t="shared" ref="E19:AA19" si="4">+E20+E43+E53</f>
        <v>0</v>
      </c>
      <c r="F19" s="256">
        <f t="shared" si="4"/>
        <v>0</v>
      </c>
      <c r="G19" s="256">
        <f t="shared" si="4"/>
        <v>0</v>
      </c>
      <c r="H19" s="256">
        <f t="shared" si="4"/>
        <v>0</v>
      </c>
      <c r="I19" s="256">
        <f t="shared" si="4"/>
        <v>0</v>
      </c>
      <c r="J19" s="256">
        <f t="shared" si="4"/>
        <v>0</v>
      </c>
      <c r="K19" s="256">
        <f t="shared" si="4"/>
        <v>0</v>
      </c>
      <c r="L19" s="256">
        <f t="shared" si="4"/>
        <v>0</v>
      </c>
      <c r="M19" s="256">
        <f t="shared" si="4"/>
        <v>0</v>
      </c>
      <c r="N19" s="256">
        <f t="shared" si="4"/>
        <v>0</v>
      </c>
      <c r="O19" s="256">
        <f t="shared" si="4"/>
        <v>0</v>
      </c>
      <c r="P19" s="256">
        <f t="shared" si="4"/>
        <v>0</v>
      </c>
      <c r="Q19" s="256">
        <f t="shared" si="4"/>
        <v>0</v>
      </c>
      <c r="R19" s="256">
        <f t="shared" si="4"/>
        <v>0</v>
      </c>
      <c r="S19" s="256">
        <f t="shared" si="4"/>
        <v>0</v>
      </c>
      <c r="T19" s="256">
        <f t="shared" si="4"/>
        <v>0</v>
      </c>
      <c r="U19" s="256">
        <f t="shared" si="4"/>
        <v>0</v>
      </c>
      <c r="V19" s="256">
        <f t="shared" si="4"/>
        <v>0</v>
      </c>
      <c r="W19" s="256">
        <f t="shared" si="4"/>
        <v>0</v>
      </c>
      <c r="X19" s="256">
        <f t="shared" si="4"/>
        <v>0</v>
      </c>
      <c r="Y19" s="256">
        <f t="shared" si="4"/>
        <v>0</v>
      </c>
      <c r="Z19" s="256">
        <f t="shared" si="4"/>
        <v>0</v>
      </c>
      <c r="AA19" s="256">
        <f t="shared" si="4"/>
        <v>0</v>
      </c>
    </row>
    <row r="20" spans="1:27" ht="15.75" customHeight="1" x14ac:dyDescent="0.2">
      <c r="A20" s="102" t="s">
        <v>231</v>
      </c>
      <c r="B20" s="103">
        <v>5</v>
      </c>
      <c r="C20" s="103" t="s">
        <v>27</v>
      </c>
      <c r="D20" s="104" t="s">
        <v>232</v>
      </c>
      <c r="E20" s="257">
        <f>+E21</f>
        <v>0</v>
      </c>
      <c r="F20" s="257">
        <f t="shared" ref="F20:AA20" si="5">+F21</f>
        <v>0</v>
      </c>
      <c r="G20" s="257">
        <f t="shared" si="5"/>
        <v>0</v>
      </c>
      <c r="H20" s="257">
        <f t="shared" si="5"/>
        <v>0</v>
      </c>
      <c r="I20" s="257">
        <f t="shared" si="5"/>
        <v>0</v>
      </c>
      <c r="J20" s="257">
        <f t="shared" si="5"/>
        <v>0</v>
      </c>
      <c r="K20" s="257">
        <f t="shared" si="5"/>
        <v>0</v>
      </c>
      <c r="L20" s="257">
        <f t="shared" si="5"/>
        <v>0</v>
      </c>
      <c r="M20" s="257">
        <f t="shared" si="5"/>
        <v>0</v>
      </c>
      <c r="N20" s="257">
        <f t="shared" si="5"/>
        <v>0</v>
      </c>
      <c r="O20" s="257">
        <f t="shared" si="5"/>
        <v>0</v>
      </c>
      <c r="P20" s="257">
        <f t="shared" si="5"/>
        <v>0</v>
      </c>
      <c r="Q20" s="257">
        <f t="shared" si="5"/>
        <v>0</v>
      </c>
      <c r="R20" s="257">
        <f t="shared" si="5"/>
        <v>0</v>
      </c>
      <c r="S20" s="257">
        <f t="shared" si="5"/>
        <v>0</v>
      </c>
      <c r="T20" s="257">
        <f t="shared" si="5"/>
        <v>0</v>
      </c>
      <c r="U20" s="257">
        <f t="shared" si="5"/>
        <v>0</v>
      </c>
      <c r="V20" s="257">
        <f t="shared" si="5"/>
        <v>0</v>
      </c>
      <c r="W20" s="257">
        <f t="shared" si="5"/>
        <v>0</v>
      </c>
      <c r="X20" s="257">
        <f t="shared" si="5"/>
        <v>0</v>
      </c>
      <c r="Y20" s="257">
        <f t="shared" si="5"/>
        <v>0</v>
      </c>
      <c r="Z20" s="257">
        <f t="shared" si="5"/>
        <v>0</v>
      </c>
      <c r="AA20" s="257">
        <f t="shared" si="5"/>
        <v>0</v>
      </c>
    </row>
    <row r="21" spans="1:27" ht="15.75" customHeight="1" x14ac:dyDescent="0.2">
      <c r="A21" s="105" t="s">
        <v>233</v>
      </c>
      <c r="B21" s="106">
        <v>6</v>
      </c>
      <c r="C21" s="106" t="s">
        <v>27</v>
      </c>
      <c r="D21" s="105" t="s">
        <v>234</v>
      </c>
      <c r="E21" s="258">
        <f t="shared" ref="E21:AA21" si="6">+E22+E25+E30+E32+E39</f>
        <v>0</v>
      </c>
      <c r="F21" s="258">
        <f t="shared" si="6"/>
        <v>0</v>
      </c>
      <c r="G21" s="258">
        <f t="shared" si="6"/>
        <v>0</v>
      </c>
      <c r="H21" s="258">
        <f t="shared" si="6"/>
        <v>0</v>
      </c>
      <c r="I21" s="258">
        <f t="shared" si="6"/>
        <v>0</v>
      </c>
      <c r="J21" s="258">
        <f t="shared" si="6"/>
        <v>0</v>
      </c>
      <c r="K21" s="258">
        <f t="shared" si="6"/>
        <v>0</v>
      </c>
      <c r="L21" s="258">
        <f t="shared" si="6"/>
        <v>0</v>
      </c>
      <c r="M21" s="258">
        <f t="shared" si="6"/>
        <v>0</v>
      </c>
      <c r="N21" s="258">
        <f t="shared" si="6"/>
        <v>0</v>
      </c>
      <c r="O21" s="258">
        <f t="shared" si="6"/>
        <v>0</v>
      </c>
      <c r="P21" s="258">
        <f t="shared" si="6"/>
        <v>0</v>
      </c>
      <c r="Q21" s="258">
        <f t="shared" si="6"/>
        <v>0</v>
      </c>
      <c r="R21" s="258">
        <f t="shared" si="6"/>
        <v>0</v>
      </c>
      <c r="S21" s="258">
        <f t="shared" si="6"/>
        <v>0</v>
      </c>
      <c r="T21" s="258">
        <f t="shared" si="6"/>
        <v>0</v>
      </c>
      <c r="U21" s="258">
        <f t="shared" si="6"/>
        <v>0</v>
      </c>
      <c r="V21" s="258">
        <f t="shared" si="6"/>
        <v>0</v>
      </c>
      <c r="W21" s="258">
        <f t="shared" si="6"/>
        <v>0</v>
      </c>
      <c r="X21" s="258">
        <f t="shared" si="6"/>
        <v>0</v>
      </c>
      <c r="Y21" s="258">
        <f t="shared" si="6"/>
        <v>0</v>
      </c>
      <c r="Z21" s="258">
        <f t="shared" si="6"/>
        <v>0</v>
      </c>
      <c r="AA21" s="258">
        <f t="shared" si="6"/>
        <v>0</v>
      </c>
    </row>
    <row r="22" spans="1:27" ht="15.75" customHeight="1" x14ac:dyDescent="0.2">
      <c r="A22" s="107" t="s">
        <v>235</v>
      </c>
      <c r="B22" s="108">
        <v>7</v>
      </c>
      <c r="C22" s="108" t="s">
        <v>27</v>
      </c>
      <c r="D22" s="107" t="s">
        <v>236</v>
      </c>
      <c r="E22" s="259">
        <f>SUM(E23:E24)</f>
        <v>0</v>
      </c>
      <c r="F22" s="259">
        <f t="shared" ref="F22:I22" si="7">SUM(F23:F24)</f>
        <v>0</v>
      </c>
      <c r="G22" s="259">
        <f t="shared" si="7"/>
        <v>0</v>
      </c>
      <c r="H22" s="259">
        <f t="shared" si="7"/>
        <v>0</v>
      </c>
      <c r="I22" s="259">
        <f t="shared" si="7"/>
        <v>0</v>
      </c>
      <c r="J22" s="259">
        <f>SUM(J23:J24)</f>
        <v>0</v>
      </c>
      <c r="K22" s="259">
        <f t="shared" ref="K22:AA22" si="8">SUM(K23:K24)</f>
        <v>0</v>
      </c>
      <c r="L22" s="259">
        <f t="shared" si="8"/>
        <v>0</v>
      </c>
      <c r="M22" s="259">
        <f t="shared" si="8"/>
        <v>0</v>
      </c>
      <c r="N22" s="259">
        <f t="shared" si="8"/>
        <v>0</v>
      </c>
      <c r="O22" s="259">
        <f t="shared" si="8"/>
        <v>0</v>
      </c>
      <c r="P22" s="259">
        <f t="shared" si="8"/>
        <v>0</v>
      </c>
      <c r="Q22" s="259">
        <f t="shared" si="8"/>
        <v>0</v>
      </c>
      <c r="R22" s="259">
        <f t="shared" si="8"/>
        <v>0</v>
      </c>
      <c r="S22" s="259">
        <f t="shared" si="8"/>
        <v>0</v>
      </c>
      <c r="T22" s="259">
        <f t="shared" si="8"/>
        <v>0</v>
      </c>
      <c r="U22" s="259">
        <f t="shared" si="8"/>
        <v>0</v>
      </c>
      <c r="V22" s="259">
        <f t="shared" si="8"/>
        <v>0</v>
      </c>
      <c r="W22" s="259">
        <f t="shared" si="8"/>
        <v>0</v>
      </c>
      <c r="X22" s="259">
        <f t="shared" si="8"/>
        <v>0</v>
      </c>
      <c r="Y22" s="259">
        <f t="shared" si="8"/>
        <v>0</v>
      </c>
      <c r="Z22" s="259">
        <f t="shared" si="8"/>
        <v>0</v>
      </c>
      <c r="AA22" s="259">
        <f t="shared" si="8"/>
        <v>0</v>
      </c>
    </row>
    <row r="23" spans="1:27" ht="24.75" customHeight="1" x14ac:dyDescent="0.2">
      <c r="A23" s="109" t="s">
        <v>237</v>
      </c>
      <c r="B23" s="110">
        <v>8</v>
      </c>
      <c r="C23" s="110" t="s">
        <v>118</v>
      </c>
      <c r="D23" s="111" t="s">
        <v>238</v>
      </c>
      <c r="E23" s="482"/>
      <c r="F23" s="311"/>
      <c r="G23" s="311"/>
      <c r="H23" s="311"/>
      <c r="I23" s="311"/>
      <c r="J23" s="506">
        <f>+E23+F23-G23+H23-I23</f>
        <v>0</v>
      </c>
      <c r="K23" s="321"/>
      <c r="L23" s="321"/>
      <c r="M23" s="321"/>
      <c r="N23" s="321"/>
      <c r="O23" s="509">
        <f>SUM(K23:N23)</f>
        <v>0</v>
      </c>
      <c r="P23" s="489">
        <f>+'ANEXO No 6A'!I24</f>
        <v>0</v>
      </c>
      <c r="Q23" s="321"/>
      <c r="R23" s="321"/>
      <c r="S23" s="321"/>
      <c r="T23" s="321"/>
      <c r="U23" s="493">
        <f>SUM(Q23:T23)</f>
        <v>0</v>
      </c>
      <c r="V23" s="321"/>
      <c r="W23" s="321"/>
      <c r="X23" s="321"/>
      <c r="Y23" s="321"/>
      <c r="Z23" s="513">
        <f>SUM(V23:Y23)</f>
        <v>0</v>
      </c>
      <c r="AA23" s="500">
        <f>+J23-P23</f>
        <v>0</v>
      </c>
    </row>
    <row r="24" spans="1:27" x14ac:dyDescent="0.2">
      <c r="A24" s="109" t="s">
        <v>239</v>
      </c>
      <c r="B24" s="112">
        <v>8</v>
      </c>
      <c r="C24" s="112" t="s">
        <v>118</v>
      </c>
      <c r="D24" s="113" t="s">
        <v>240</v>
      </c>
      <c r="E24" s="482"/>
      <c r="F24" s="311"/>
      <c r="G24" s="311"/>
      <c r="H24" s="311"/>
      <c r="I24" s="311"/>
      <c r="J24" s="506">
        <f>+E24+F24-G24+H24-I24</f>
        <v>0</v>
      </c>
      <c r="K24" s="321"/>
      <c r="L24" s="321"/>
      <c r="M24" s="321"/>
      <c r="N24" s="321"/>
      <c r="O24" s="509">
        <f>SUM(K24:N24)</f>
        <v>0</v>
      </c>
      <c r="P24" s="489">
        <f>+'ANEXO No 6A'!I37</f>
        <v>0</v>
      </c>
      <c r="Q24" s="321"/>
      <c r="R24" s="321"/>
      <c r="S24" s="321"/>
      <c r="T24" s="321"/>
      <c r="U24" s="493">
        <f>SUM(Q24:T24)</f>
        <v>0</v>
      </c>
      <c r="V24" s="321"/>
      <c r="W24" s="321"/>
      <c r="X24" s="321"/>
      <c r="Y24" s="321"/>
      <c r="Z24" s="513">
        <f>SUM(V24:Y24)</f>
        <v>0</v>
      </c>
      <c r="AA24" s="500">
        <f>+J24-P24</f>
        <v>0</v>
      </c>
    </row>
    <row r="25" spans="1:27" ht="15.75" customHeight="1" x14ac:dyDescent="0.2">
      <c r="A25" s="107" t="s">
        <v>241</v>
      </c>
      <c r="B25" s="108">
        <v>7</v>
      </c>
      <c r="C25" s="108" t="s">
        <v>27</v>
      </c>
      <c r="D25" s="107" t="s">
        <v>242</v>
      </c>
      <c r="E25" s="259">
        <f t="shared" ref="E25:AA25" si="9">SUM(E26:E29)</f>
        <v>0</v>
      </c>
      <c r="F25" s="259">
        <f t="shared" si="9"/>
        <v>0</v>
      </c>
      <c r="G25" s="259">
        <f t="shared" si="9"/>
        <v>0</v>
      </c>
      <c r="H25" s="259">
        <f t="shared" si="9"/>
        <v>0</v>
      </c>
      <c r="I25" s="259">
        <f t="shared" si="9"/>
        <v>0</v>
      </c>
      <c r="J25" s="259">
        <f t="shared" si="9"/>
        <v>0</v>
      </c>
      <c r="K25" s="259">
        <f t="shared" si="9"/>
        <v>0</v>
      </c>
      <c r="L25" s="259">
        <f t="shared" si="9"/>
        <v>0</v>
      </c>
      <c r="M25" s="259">
        <f t="shared" si="9"/>
        <v>0</v>
      </c>
      <c r="N25" s="259">
        <f t="shared" si="9"/>
        <v>0</v>
      </c>
      <c r="O25" s="259">
        <f t="shared" si="9"/>
        <v>0</v>
      </c>
      <c r="P25" s="259">
        <f t="shared" si="9"/>
        <v>0</v>
      </c>
      <c r="Q25" s="259">
        <f t="shared" si="9"/>
        <v>0</v>
      </c>
      <c r="R25" s="259">
        <f t="shared" si="9"/>
        <v>0</v>
      </c>
      <c r="S25" s="259">
        <f t="shared" si="9"/>
        <v>0</v>
      </c>
      <c r="T25" s="259">
        <f t="shared" si="9"/>
        <v>0</v>
      </c>
      <c r="U25" s="259">
        <f t="shared" si="9"/>
        <v>0</v>
      </c>
      <c r="V25" s="259">
        <f t="shared" si="9"/>
        <v>0</v>
      </c>
      <c r="W25" s="259">
        <f t="shared" si="9"/>
        <v>0</v>
      </c>
      <c r="X25" s="259">
        <f t="shared" si="9"/>
        <v>0</v>
      </c>
      <c r="Y25" s="259">
        <f t="shared" si="9"/>
        <v>0</v>
      </c>
      <c r="Z25" s="259">
        <f t="shared" si="9"/>
        <v>0</v>
      </c>
      <c r="AA25" s="259">
        <f t="shared" si="9"/>
        <v>0</v>
      </c>
    </row>
    <row r="26" spans="1:27" ht="15.75" customHeight="1" x14ac:dyDescent="0.2">
      <c r="A26" s="114" t="s">
        <v>243</v>
      </c>
      <c r="B26" s="112">
        <v>8</v>
      </c>
      <c r="C26" s="112" t="s">
        <v>118</v>
      </c>
      <c r="D26" s="114" t="s">
        <v>244</v>
      </c>
      <c r="E26" s="482"/>
      <c r="F26" s="311"/>
      <c r="G26" s="311"/>
      <c r="H26" s="311"/>
      <c r="I26" s="311"/>
      <c r="J26" s="507">
        <f t="shared" ref="J26:J42" si="10">+E26+F26-G26+H26-I26</f>
        <v>0</v>
      </c>
      <c r="K26" s="317"/>
      <c r="L26" s="317"/>
      <c r="M26" s="321"/>
      <c r="N26" s="317"/>
      <c r="O26" s="486">
        <f t="shared" ref="O26:O42" si="11">SUM(K26:N26)</f>
        <v>0</v>
      </c>
      <c r="P26" s="489">
        <f>+'ANEXO No 6A'!I50</f>
        <v>0</v>
      </c>
      <c r="Q26" s="321"/>
      <c r="R26" s="321"/>
      <c r="S26" s="321"/>
      <c r="T26" s="321"/>
      <c r="U26" s="493">
        <f>SUM(Q26:T26)</f>
        <v>0</v>
      </c>
      <c r="V26" s="321"/>
      <c r="W26" s="321"/>
      <c r="X26" s="321"/>
      <c r="Y26" s="321"/>
      <c r="Z26" s="513">
        <f t="shared" ref="Z26:Z42" si="12">SUM(V26:Y26)</f>
        <v>0</v>
      </c>
      <c r="AA26" s="500">
        <f t="shared" ref="AA26:AA42" si="13">+J26-P26</f>
        <v>0</v>
      </c>
    </row>
    <row r="27" spans="1:27" ht="15.75" customHeight="1" x14ac:dyDescent="0.2">
      <c r="A27" s="114" t="s">
        <v>245</v>
      </c>
      <c r="B27" s="112">
        <v>8</v>
      </c>
      <c r="C27" s="112" t="s">
        <v>118</v>
      </c>
      <c r="D27" s="114" t="s">
        <v>246</v>
      </c>
      <c r="E27" s="482"/>
      <c r="F27" s="311"/>
      <c r="G27" s="311"/>
      <c r="H27" s="311"/>
      <c r="I27" s="311"/>
      <c r="J27" s="507">
        <f t="shared" si="10"/>
        <v>0</v>
      </c>
      <c r="K27" s="317"/>
      <c r="L27" s="317"/>
      <c r="M27" s="321"/>
      <c r="N27" s="317"/>
      <c r="O27" s="486">
        <f t="shared" si="11"/>
        <v>0</v>
      </c>
      <c r="P27" s="489">
        <f>+'ANEXO No 6A'!I63</f>
        <v>0</v>
      </c>
      <c r="Q27" s="321"/>
      <c r="R27" s="321"/>
      <c r="S27" s="321"/>
      <c r="T27" s="321"/>
      <c r="U27" s="493">
        <f>SUM(Q27:T27)</f>
        <v>0</v>
      </c>
      <c r="V27" s="321"/>
      <c r="W27" s="321"/>
      <c r="X27" s="321"/>
      <c r="Y27" s="321"/>
      <c r="Z27" s="513">
        <f t="shared" si="12"/>
        <v>0</v>
      </c>
      <c r="AA27" s="500">
        <f t="shared" si="13"/>
        <v>0</v>
      </c>
    </row>
    <row r="28" spans="1:27" ht="25.5" x14ac:dyDescent="0.2">
      <c r="A28" s="109" t="s">
        <v>247</v>
      </c>
      <c r="B28" s="110">
        <v>8</v>
      </c>
      <c r="C28" s="110" t="s">
        <v>118</v>
      </c>
      <c r="D28" s="111" t="s">
        <v>248</v>
      </c>
      <c r="E28" s="482"/>
      <c r="F28" s="311"/>
      <c r="G28" s="311"/>
      <c r="H28" s="311"/>
      <c r="I28" s="311"/>
      <c r="J28" s="507">
        <f t="shared" si="10"/>
        <v>0</v>
      </c>
      <c r="K28" s="317"/>
      <c r="L28" s="317"/>
      <c r="M28" s="321"/>
      <c r="N28" s="317"/>
      <c r="O28" s="486">
        <f t="shared" si="11"/>
        <v>0</v>
      </c>
      <c r="P28" s="489">
        <f>+'ANEXO No 6A'!I76</f>
        <v>0</v>
      </c>
      <c r="Q28" s="321"/>
      <c r="R28" s="321"/>
      <c r="S28" s="321"/>
      <c r="T28" s="321"/>
      <c r="U28" s="493">
        <f>SUM(Q28:T28)</f>
        <v>0</v>
      </c>
      <c r="V28" s="321"/>
      <c r="W28" s="321"/>
      <c r="X28" s="321"/>
      <c r="Y28" s="321"/>
      <c r="Z28" s="513">
        <f t="shared" si="12"/>
        <v>0</v>
      </c>
      <c r="AA28" s="500">
        <f t="shared" si="13"/>
        <v>0</v>
      </c>
    </row>
    <row r="29" spans="1:27" ht="15.75" customHeight="1" x14ac:dyDescent="0.2">
      <c r="A29" s="114" t="s">
        <v>249</v>
      </c>
      <c r="B29" s="112">
        <v>8</v>
      </c>
      <c r="C29" s="112" t="s">
        <v>118</v>
      </c>
      <c r="D29" s="114" t="s">
        <v>250</v>
      </c>
      <c r="E29" s="482"/>
      <c r="F29" s="311"/>
      <c r="G29" s="311"/>
      <c r="H29" s="311"/>
      <c r="I29" s="311"/>
      <c r="J29" s="507">
        <f t="shared" si="10"/>
        <v>0</v>
      </c>
      <c r="K29" s="317"/>
      <c r="L29" s="317"/>
      <c r="M29" s="321"/>
      <c r="N29" s="317"/>
      <c r="O29" s="486">
        <f t="shared" si="11"/>
        <v>0</v>
      </c>
      <c r="P29" s="489">
        <f>+'ANEXO No 6A'!I89</f>
        <v>0</v>
      </c>
      <c r="Q29" s="321"/>
      <c r="R29" s="321"/>
      <c r="S29" s="321"/>
      <c r="T29" s="321"/>
      <c r="U29" s="493">
        <f>SUM(Q29:T29)</f>
        <v>0</v>
      </c>
      <c r="V29" s="321"/>
      <c r="W29" s="321"/>
      <c r="X29" s="321"/>
      <c r="Y29" s="321"/>
      <c r="Z29" s="513">
        <f t="shared" si="12"/>
        <v>0</v>
      </c>
      <c r="AA29" s="500">
        <f t="shared" si="13"/>
        <v>0</v>
      </c>
    </row>
    <row r="30" spans="1:27" ht="15.75" customHeight="1" x14ac:dyDescent="0.2">
      <c r="A30" s="115" t="s">
        <v>251</v>
      </c>
      <c r="B30" s="116">
        <v>7</v>
      </c>
      <c r="C30" s="116" t="s">
        <v>27</v>
      </c>
      <c r="D30" s="117" t="s">
        <v>252</v>
      </c>
      <c r="E30" s="259">
        <f>SUM(E31)</f>
        <v>0</v>
      </c>
      <c r="F30" s="259">
        <f t="shared" ref="F30:AA30" si="14">SUM(F31)</f>
        <v>0</v>
      </c>
      <c r="G30" s="259">
        <f t="shared" si="14"/>
        <v>0</v>
      </c>
      <c r="H30" s="259">
        <f t="shared" si="14"/>
        <v>0</v>
      </c>
      <c r="I30" s="259">
        <f t="shared" si="14"/>
        <v>0</v>
      </c>
      <c r="J30" s="259">
        <f t="shared" si="14"/>
        <v>0</v>
      </c>
      <c r="K30" s="259">
        <f t="shared" si="14"/>
        <v>0</v>
      </c>
      <c r="L30" s="259">
        <f t="shared" si="14"/>
        <v>0</v>
      </c>
      <c r="M30" s="259">
        <f t="shared" si="14"/>
        <v>0</v>
      </c>
      <c r="N30" s="259">
        <f t="shared" si="14"/>
        <v>0</v>
      </c>
      <c r="O30" s="259">
        <f t="shared" si="14"/>
        <v>0</v>
      </c>
      <c r="P30" s="259">
        <f t="shared" si="14"/>
        <v>0</v>
      </c>
      <c r="Q30" s="259">
        <f t="shared" si="14"/>
        <v>0</v>
      </c>
      <c r="R30" s="259">
        <f t="shared" si="14"/>
        <v>0</v>
      </c>
      <c r="S30" s="259">
        <f t="shared" si="14"/>
        <v>0</v>
      </c>
      <c r="T30" s="259">
        <f t="shared" si="14"/>
        <v>0</v>
      </c>
      <c r="U30" s="259">
        <f t="shared" si="14"/>
        <v>0</v>
      </c>
      <c r="V30" s="259">
        <f t="shared" si="14"/>
        <v>0</v>
      </c>
      <c r="W30" s="259">
        <f t="shared" si="14"/>
        <v>0</v>
      </c>
      <c r="X30" s="259">
        <f t="shared" si="14"/>
        <v>0</v>
      </c>
      <c r="Y30" s="259">
        <f t="shared" si="14"/>
        <v>0</v>
      </c>
      <c r="Z30" s="259">
        <f t="shared" si="14"/>
        <v>0</v>
      </c>
      <c r="AA30" s="259">
        <f t="shared" si="14"/>
        <v>0</v>
      </c>
    </row>
    <row r="31" spans="1:27" ht="15.75" customHeight="1" x14ac:dyDescent="0.2">
      <c r="A31" s="114" t="s">
        <v>253</v>
      </c>
      <c r="B31" s="112">
        <v>8</v>
      </c>
      <c r="C31" s="112" t="s">
        <v>118</v>
      </c>
      <c r="D31" s="114" t="s">
        <v>254</v>
      </c>
      <c r="E31" s="482"/>
      <c r="F31" s="311"/>
      <c r="G31" s="311"/>
      <c r="H31" s="311"/>
      <c r="I31" s="311"/>
      <c r="J31" s="506">
        <f t="shared" si="10"/>
        <v>0</v>
      </c>
      <c r="K31" s="321"/>
      <c r="L31" s="322"/>
      <c r="M31" s="321"/>
      <c r="N31" s="321"/>
      <c r="O31" s="509">
        <f t="shared" si="11"/>
        <v>0</v>
      </c>
      <c r="P31" s="490">
        <f>+'ANEXO No 6A'!I102</f>
        <v>0</v>
      </c>
      <c r="Q31" s="321"/>
      <c r="R31" s="321"/>
      <c r="S31" s="321"/>
      <c r="T31" s="321"/>
      <c r="U31" s="493">
        <f t="shared" ref="U31:U42" si="15">SUM(Q31:T31)</f>
        <v>0</v>
      </c>
      <c r="V31" s="321"/>
      <c r="W31" s="321"/>
      <c r="X31" s="321"/>
      <c r="Y31" s="321"/>
      <c r="Z31" s="513">
        <f t="shared" si="12"/>
        <v>0</v>
      </c>
      <c r="AA31" s="500">
        <f t="shared" si="13"/>
        <v>0</v>
      </c>
    </row>
    <row r="32" spans="1:27" ht="15.75" customHeight="1" x14ac:dyDescent="0.2">
      <c r="A32" s="115" t="s">
        <v>255</v>
      </c>
      <c r="B32" s="116">
        <v>7</v>
      </c>
      <c r="C32" s="116" t="s">
        <v>27</v>
      </c>
      <c r="D32" s="117" t="s">
        <v>256</v>
      </c>
      <c r="E32" s="259">
        <f>SUM(E33:E38)</f>
        <v>0</v>
      </c>
      <c r="F32" s="259">
        <f t="shared" ref="F32:AA32" si="16">SUM(F33:F38)</f>
        <v>0</v>
      </c>
      <c r="G32" s="259">
        <f t="shared" si="16"/>
        <v>0</v>
      </c>
      <c r="H32" s="259">
        <f t="shared" si="16"/>
        <v>0</v>
      </c>
      <c r="I32" s="259">
        <f t="shared" si="16"/>
        <v>0</v>
      </c>
      <c r="J32" s="259">
        <f t="shared" si="16"/>
        <v>0</v>
      </c>
      <c r="K32" s="259">
        <f t="shared" si="16"/>
        <v>0</v>
      </c>
      <c r="L32" s="259">
        <f t="shared" si="16"/>
        <v>0</v>
      </c>
      <c r="M32" s="259">
        <f t="shared" si="16"/>
        <v>0</v>
      </c>
      <c r="N32" s="259">
        <f t="shared" si="16"/>
        <v>0</v>
      </c>
      <c r="O32" s="259">
        <f t="shared" si="16"/>
        <v>0</v>
      </c>
      <c r="P32" s="259">
        <f t="shared" si="16"/>
        <v>0</v>
      </c>
      <c r="Q32" s="259">
        <f t="shared" si="16"/>
        <v>0</v>
      </c>
      <c r="R32" s="259">
        <f t="shared" si="16"/>
        <v>0</v>
      </c>
      <c r="S32" s="259">
        <f t="shared" si="16"/>
        <v>0</v>
      </c>
      <c r="T32" s="259">
        <f t="shared" si="16"/>
        <v>0</v>
      </c>
      <c r="U32" s="259">
        <f t="shared" si="16"/>
        <v>0</v>
      </c>
      <c r="V32" s="259">
        <f t="shared" si="16"/>
        <v>0</v>
      </c>
      <c r="W32" s="259">
        <f t="shared" si="16"/>
        <v>0</v>
      </c>
      <c r="X32" s="259">
        <f t="shared" si="16"/>
        <v>0</v>
      </c>
      <c r="Y32" s="259">
        <f t="shared" si="16"/>
        <v>0</v>
      </c>
      <c r="Z32" s="259">
        <f t="shared" si="16"/>
        <v>0</v>
      </c>
      <c r="AA32" s="259">
        <f t="shared" si="16"/>
        <v>0</v>
      </c>
    </row>
    <row r="33" spans="1:27" ht="35.25" customHeight="1" x14ac:dyDescent="0.2">
      <c r="A33" s="206" t="s">
        <v>589</v>
      </c>
      <c r="B33" s="196">
        <v>8</v>
      </c>
      <c r="C33" s="196" t="s">
        <v>118</v>
      </c>
      <c r="D33" s="249" t="s">
        <v>590</v>
      </c>
      <c r="E33" s="482"/>
      <c r="F33" s="311"/>
      <c r="G33" s="311"/>
      <c r="H33" s="311"/>
      <c r="I33" s="311"/>
      <c r="J33" s="506">
        <f t="shared" si="10"/>
        <v>0</v>
      </c>
      <c r="K33" s="553"/>
      <c r="L33" s="553"/>
      <c r="M33" s="553"/>
      <c r="N33" s="553"/>
      <c r="O33" s="509">
        <f t="shared" ref="O33" si="17">SUM(K33:N33)</f>
        <v>0</v>
      </c>
      <c r="P33" s="489">
        <f>+'ANEXO No 6A'!I115</f>
        <v>0</v>
      </c>
      <c r="Q33" s="553"/>
      <c r="R33" s="553"/>
      <c r="S33" s="553"/>
      <c r="T33" s="553"/>
      <c r="U33" s="493">
        <f t="shared" si="15"/>
        <v>0</v>
      </c>
      <c r="V33" s="553"/>
      <c r="W33" s="553"/>
      <c r="X33" s="553"/>
      <c r="Y33" s="553"/>
      <c r="Z33" s="513">
        <f t="shared" ref="Z33" si="18">SUM(V33:Y33)</f>
        <v>0</v>
      </c>
      <c r="AA33" s="500">
        <f t="shared" ref="AA33" si="19">+J33-P33</f>
        <v>0</v>
      </c>
    </row>
    <row r="34" spans="1:27" ht="25.5" x14ac:dyDescent="0.2">
      <c r="A34" s="109" t="s">
        <v>257</v>
      </c>
      <c r="B34" s="110">
        <v>8</v>
      </c>
      <c r="C34" s="110" t="s">
        <v>118</v>
      </c>
      <c r="D34" s="118" t="s">
        <v>258</v>
      </c>
      <c r="E34" s="482"/>
      <c r="F34" s="311"/>
      <c r="G34" s="311"/>
      <c r="H34" s="311"/>
      <c r="I34" s="311"/>
      <c r="J34" s="506">
        <f t="shared" si="10"/>
        <v>0</v>
      </c>
      <c r="K34" s="321"/>
      <c r="L34" s="321"/>
      <c r="M34" s="321"/>
      <c r="N34" s="321"/>
      <c r="O34" s="509">
        <f t="shared" si="11"/>
        <v>0</v>
      </c>
      <c r="P34" s="489">
        <f>+'ANEXO No 6A'!I128</f>
        <v>0</v>
      </c>
      <c r="Q34" s="321"/>
      <c r="R34" s="321"/>
      <c r="S34" s="321"/>
      <c r="T34" s="321"/>
      <c r="U34" s="493">
        <f t="shared" si="15"/>
        <v>0</v>
      </c>
      <c r="V34" s="321"/>
      <c r="W34" s="321"/>
      <c r="X34" s="321"/>
      <c r="Y34" s="321"/>
      <c r="Z34" s="513">
        <f t="shared" si="12"/>
        <v>0</v>
      </c>
      <c r="AA34" s="500">
        <f t="shared" si="13"/>
        <v>0</v>
      </c>
    </row>
    <row r="35" spans="1:27" x14ac:dyDescent="0.2">
      <c r="A35" s="114" t="s">
        <v>259</v>
      </c>
      <c r="B35" s="112">
        <v>8</v>
      </c>
      <c r="C35" s="112" t="s">
        <v>118</v>
      </c>
      <c r="D35" s="114" t="s">
        <v>260</v>
      </c>
      <c r="E35" s="482"/>
      <c r="F35" s="311"/>
      <c r="G35" s="311"/>
      <c r="H35" s="311"/>
      <c r="I35" s="311"/>
      <c r="J35" s="506">
        <f t="shared" si="10"/>
        <v>0</v>
      </c>
      <c r="K35" s="321"/>
      <c r="L35" s="321"/>
      <c r="M35" s="321"/>
      <c r="N35" s="321"/>
      <c r="O35" s="509">
        <f t="shared" si="11"/>
        <v>0</v>
      </c>
      <c r="P35" s="489">
        <f>+'ANEXO No 6A'!I141</f>
        <v>0</v>
      </c>
      <c r="Q35" s="321"/>
      <c r="R35" s="321"/>
      <c r="S35" s="321"/>
      <c r="T35" s="321"/>
      <c r="U35" s="493">
        <f>SUM(Q35:T35)</f>
        <v>0</v>
      </c>
      <c r="V35" s="321"/>
      <c r="W35" s="321"/>
      <c r="X35" s="321"/>
      <c r="Y35" s="321"/>
      <c r="Z35" s="513">
        <f t="shared" si="12"/>
        <v>0</v>
      </c>
      <c r="AA35" s="500">
        <f t="shared" si="13"/>
        <v>0</v>
      </c>
    </row>
    <row r="36" spans="1:27" x14ac:dyDescent="0.2">
      <c r="A36" s="114" t="s">
        <v>261</v>
      </c>
      <c r="B36" s="112">
        <v>8</v>
      </c>
      <c r="C36" s="112" t="s">
        <v>118</v>
      </c>
      <c r="D36" s="114" t="s">
        <v>262</v>
      </c>
      <c r="E36" s="482"/>
      <c r="F36" s="311"/>
      <c r="G36" s="311"/>
      <c r="H36" s="311"/>
      <c r="I36" s="311"/>
      <c r="J36" s="506">
        <f t="shared" si="10"/>
        <v>0</v>
      </c>
      <c r="K36" s="321"/>
      <c r="L36" s="321"/>
      <c r="M36" s="321"/>
      <c r="N36" s="321"/>
      <c r="O36" s="509">
        <f t="shared" si="11"/>
        <v>0</v>
      </c>
      <c r="P36" s="489">
        <f>+'ANEXO No 6A'!I154</f>
        <v>0</v>
      </c>
      <c r="R36" s="321"/>
      <c r="S36" s="321"/>
      <c r="T36" s="321"/>
      <c r="U36" s="493">
        <f t="shared" si="15"/>
        <v>0</v>
      </c>
      <c r="V36" s="321"/>
      <c r="W36" s="321"/>
      <c r="X36" s="321"/>
      <c r="Y36" s="321"/>
      <c r="Z36" s="513">
        <f t="shared" si="12"/>
        <v>0</v>
      </c>
      <c r="AA36" s="500">
        <f t="shared" si="13"/>
        <v>0</v>
      </c>
    </row>
    <row r="37" spans="1:27" ht="25.5" x14ac:dyDescent="0.2">
      <c r="A37" s="109" t="s">
        <v>263</v>
      </c>
      <c r="B37" s="110">
        <v>8</v>
      </c>
      <c r="C37" s="110" t="s">
        <v>118</v>
      </c>
      <c r="D37" s="111" t="s">
        <v>264</v>
      </c>
      <c r="E37" s="482"/>
      <c r="F37" s="311"/>
      <c r="G37" s="311"/>
      <c r="H37" s="311"/>
      <c r="I37" s="311"/>
      <c r="J37" s="506">
        <f t="shared" si="10"/>
        <v>0</v>
      </c>
      <c r="K37" s="321"/>
      <c r="L37" s="321"/>
      <c r="M37" s="321"/>
      <c r="N37" s="321"/>
      <c r="O37" s="509">
        <f t="shared" si="11"/>
        <v>0</v>
      </c>
      <c r="P37" s="489">
        <f>+'ANEXO No 6A'!I167</f>
        <v>0</v>
      </c>
      <c r="Q37" s="321"/>
      <c r="R37" s="321"/>
      <c r="S37" s="321"/>
      <c r="T37" s="321"/>
      <c r="U37" s="493">
        <f t="shared" si="15"/>
        <v>0</v>
      </c>
      <c r="V37" s="321"/>
      <c r="W37" s="321"/>
      <c r="X37" s="321"/>
      <c r="Y37" s="321"/>
      <c r="Z37" s="513">
        <f t="shared" si="12"/>
        <v>0</v>
      </c>
      <c r="AA37" s="500">
        <f>+J37-P37</f>
        <v>0</v>
      </c>
    </row>
    <row r="38" spans="1:27" ht="15.75" customHeight="1" x14ac:dyDescent="0.2">
      <c r="A38" s="114" t="s">
        <v>265</v>
      </c>
      <c r="B38" s="112">
        <v>8</v>
      </c>
      <c r="C38" s="112" t="s">
        <v>118</v>
      </c>
      <c r="D38" s="114" t="s">
        <v>266</v>
      </c>
      <c r="E38" s="482"/>
      <c r="F38" s="311"/>
      <c r="G38" s="311"/>
      <c r="H38" s="311"/>
      <c r="I38" s="311"/>
      <c r="J38" s="506">
        <f t="shared" si="10"/>
        <v>0</v>
      </c>
      <c r="K38" s="321"/>
      <c r="L38" s="321"/>
      <c r="M38" s="321"/>
      <c r="N38" s="321"/>
      <c r="O38" s="509">
        <f t="shared" si="11"/>
        <v>0</v>
      </c>
      <c r="P38" s="489">
        <f>+'ANEXO No 6A'!I180</f>
        <v>0</v>
      </c>
      <c r="Q38" s="321"/>
      <c r="R38" s="321"/>
      <c r="S38" s="321"/>
      <c r="T38" s="321"/>
      <c r="U38" s="493">
        <f t="shared" si="15"/>
        <v>0</v>
      </c>
      <c r="V38" s="321"/>
      <c r="W38" s="321"/>
      <c r="X38" s="321"/>
      <c r="Y38" s="321"/>
      <c r="Z38" s="513">
        <f t="shared" si="12"/>
        <v>0</v>
      </c>
      <c r="AA38" s="500">
        <f t="shared" si="13"/>
        <v>0</v>
      </c>
    </row>
    <row r="39" spans="1:27" ht="15.75" customHeight="1" x14ac:dyDescent="0.2">
      <c r="A39" s="115" t="s">
        <v>267</v>
      </c>
      <c r="B39" s="116">
        <v>7</v>
      </c>
      <c r="C39" s="116" t="s">
        <v>27</v>
      </c>
      <c r="D39" s="117" t="s">
        <v>268</v>
      </c>
      <c r="E39" s="259">
        <f>SUM(E40:E42)</f>
        <v>0</v>
      </c>
      <c r="F39" s="259">
        <f t="shared" ref="F39:AA39" si="20">SUM(F40:F42)</f>
        <v>0</v>
      </c>
      <c r="G39" s="259">
        <f t="shared" si="20"/>
        <v>0</v>
      </c>
      <c r="H39" s="259">
        <f t="shared" si="20"/>
        <v>0</v>
      </c>
      <c r="I39" s="259">
        <f t="shared" si="20"/>
        <v>0</v>
      </c>
      <c r="J39" s="259">
        <f t="shared" si="20"/>
        <v>0</v>
      </c>
      <c r="K39" s="259">
        <f t="shared" si="20"/>
        <v>0</v>
      </c>
      <c r="L39" s="259">
        <f t="shared" si="20"/>
        <v>0</v>
      </c>
      <c r="M39" s="259">
        <f t="shared" si="20"/>
        <v>0</v>
      </c>
      <c r="N39" s="259">
        <f t="shared" si="20"/>
        <v>0</v>
      </c>
      <c r="O39" s="259">
        <f t="shared" si="20"/>
        <v>0</v>
      </c>
      <c r="P39" s="259">
        <f t="shared" si="20"/>
        <v>0</v>
      </c>
      <c r="Q39" s="259">
        <f t="shared" si="20"/>
        <v>0</v>
      </c>
      <c r="R39" s="259">
        <f t="shared" si="20"/>
        <v>0</v>
      </c>
      <c r="S39" s="259">
        <f t="shared" si="20"/>
        <v>0</v>
      </c>
      <c r="T39" s="259">
        <f t="shared" si="20"/>
        <v>0</v>
      </c>
      <c r="U39" s="259">
        <f t="shared" si="20"/>
        <v>0</v>
      </c>
      <c r="V39" s="259">
        <f t="shared" si="20"/>
        <v>0</v>
      </c>
      <c r="W39" s="259">
        <f t="shared" si="20"/>
        <v>0</v>
      </c>
      <c r="X39" s="259">
        <f t="shared" si="20"/>
        <v>0</v>
      </c>
      <c r="Y39" s="259">
        <f t="shared" si="20"/>
        <v>0</v>
      </c>
      <c r="Z39" s="259">
        <f t="shared" si="20"/>
        <v>0</v>
      </c>
      <c r="AA39" s="259">
        <f t="shared" si="20"/>
        <v>0</v>
      </c>
    </row>
    <row r="40" spans="1:27" ht="25.5" x14ac:dyDescent="0.2">
      <c r="A40" s="109" t="s">
        <v>269</v>
      </c>
      <c r="B40" s="112">
        <v>8</v>
      </c>
      <c r="C40" s="112" t="s">
        <v>118</v>
      </c>
      <c r="D40" s="111" t="s">
        <v>270</v>
      </c>
      <c r="E40" s="482"/>
      <c r="F40" s="311"/>
      <c r="G40" s="311"/>
      <c r="H40" s="311"/>
      <c r="I40" s="311"/>
      <c r="J40" s="506">
        <f t="shared" si="10"/>
        <v>0</v>
      </c>
      <c r="K40" s="321"/>
      <c r="L40" s="321"/>
      <c r="M40" s="321"/>
      <c r="N40" s="321"/>
      <c r="O40" s="509">
        <f t="shared" si="11"/>
        <v>0</v>
      </c>
      <c r="P40" s="489">
        <f>+'ANEXO No 6A'!I193</f>
        <v>0</v>
      </c>
      <c r="Q40" s="321"/>
      <c r="R40" s="321"/>
      <c r="S40" s="321"/>
      <c r="T40" s="321"/>
      <c r="U40" s="493">
        <f t="shared" si="15"/>
        <v>0</v>
      </c>
      <c r="V40" s="321"/>
      <c r="W40" s="321"/>
      <c r="X40" s="321"/>
      <c r="Y40" s="321"/>
      <c r="Z40" s="513">
        <f t="shared" si="12"/>
        <v>0</v>
      </c>
      <c r="AA40" s="500">
        <f t="shared" si="13"/>
        <v>0</v>
      </c>
    </row>
    <row r="41" spans="1:27" ht="38.25" x14ac:dyDescent="0.2">
      <c r="A41" s="109" t="s">
        <v>271</v>
      </c>
      <c r="B41" s="112">
        <v>8</v>
      </c>
      <c r="C41" s="112" t="s">
        <v>118</v>
      </c>
      <c r="D41" s="111" t="s">
        <v>272</v>
      </c>
      <c r="E41" s="482"/>
      <c r="F41" s="311"/>
      <c r="G41" s="311"/>
      <c r="H41" s="311"/>
      <c r="I41" s="311"/>
      <c r="J41" s="506">
        <f t="shared" si="10"/>
        <v>0</v>
      </c>
      <c r="K41" s="321"/>
      <c r="L41" s="321"/>
      <c r="M41" s="321"/>
      <c r="N41" s="321"/>
      <c r="O41" s="509">
        <f t="shared" si="11"/>
        <v>0</v>
      </c>
      <c r="P41" s="489">
        <f>+'ANEXO No 6A'!I206</f>
        <v>0</v>
      </c>
      <c r="Q41" s="321"/>
      <c r="R41" s="321"/>
      <c r="S41" s="321"/>
      <c r="T41" s="321"/>
      <c r="U41" s="493">
        <f t="shared" si="15"/>
        <v>0</v>
      </c>
      <c r="V41" s="321"/>
      <c r="W41" s="321"/>
      <c r="X41" s="321"/>
      <c r="Y41" s="321"/>
      <c r="Z41" s="513">
        <f t="shared" si="12"/>
        <v>0</v>
      </c>
      <c r="AA41" s="500">
        <f t="shared" si="13"/>
        <v>0</v>
      </c>
    </row>
    <row r="42" spans="1:27" ht="25.5" x14ac:dyDescent="0.2">
      <c r="A42" s="109" t="s">
        <v>273</v>
      </c>
      <c r="B42" s="112">
        <v>8</v>
      </c>
      <c r="C42" s="112" t="s">
        <v>118</v>
      </c>
      <c r="D42" s="111" t="s">
        <v>274</v>
      </c>
      <c r="E42" s="482"/>
      <c r="F42" s="311"/>
      <c r="G42" s="311"/>
      <c r="H42" s="311"/>
      <c r="I42" s="311"/>
      <c r="J42" s="506">
        <f t="shared" si="10"/>
        <v>0</v>
      </c>
      <c r="K42" s="321"/>
      <c r="L42" s="321"/>
      <c r="M42" s="321"/>
      <c r="N42" s="321"/>
      <c r="O42" s="509">
        <f t="shared" si="11"/>
        <v>0</v>
      </c>
      <c r="P42" s="489">
        <f>+'ANEXO No 6A'!I219</f>
        <v>0</v>
      </c>
      <c r="Q42" s="321"/>
      <c r="R42" s="321"/>
      <c r="S42" s="321"/>
      <c r="T42" s="321"/>
      <c r="U42" s="493">
        <f t="shared" si="15"/>
        <v>0</v>
      </c>
      <c r="V42" s="321"/>
      <c r="W42" s="321"/>
      <c r="X42" s="321"/>
      <c r="Y42" s="321"/>
      <c r="Z42" s="513">
        <f t="shared" si="12"/>
        <v>0</v>
      </c>
      <c r="AA42" s="500">
        <f t="shared" si="13"/>
        <v>0</v>
      </c>
    </row>
    <row r="43" spans="1:27" ht="15.75" customHeight="1" x14ac:dyDescent="0.2">
      <c r="A43" s="119" t="s">
        <v>275</v>
      </c>
      <c r="B43" s="120">
        <v>6</v>
      </c>
      <c r="C43" s="120" t="s">
        <v>27</v>
      </c>
      <c r="D43" s="119" t="s">
        <v>276</v>
      </c>
      <c r="E43" s="258">
        <f>+E44</f>
        <v>0</v>
      </c>
      <c r="F43" s="258">
        <f t="shared" ref="F43:AA43" si="21">+F44</f>
        <v>0</v>
      </c>
      <c r="G43" s="258">
        <f t="shared" si="21"/>
        <v>0</v>
      </c>
      <c r="H43" s="258">
        <f t="shared" si="21"/>
        <v>0</v>
      </c>
      <c r="I43" s="258">
        <f t="shared" si="21"/>
        <v>0</v>
      </c>
      <c r="J43" s="258">
        <f t="shared" si="21"/>
        <v>0</v>
      </c>
      <c r="K43" s="258">
        <f t="shared" si="21"/>
        <v>0</v>
      </c>
      <c r="L43" s="258">
        <f t="shared" si="21"/>
        <v>0</v>
      </c>
      <c r="M43" s="258">
        <f t="shared" si="21"/>
        <v>0</v>
      </c>
      <c r="N43" s="258">
        <f t="shared" si="21"/>
        <v>0</v>
      </c>
      <c r="O43" s="258">
        <f t="shared" si="21"/>
        <v>0</v>
      </c>
      <c r="P43" s="258">
        <f t="shared" si="21"/>
        <v>0</v>
      </c>
      <c r="Q43" s="258">
        <f t="shared" si="21"/>
        <v>0</v>
      </c>
      <c r="R43" s="258">
        <f t="shared" si="21"/>
        <v>0</v>
      </c>
      <c r="S43" s="258">
        <f t="shared" si="21"/>
        <v>0</v>
      </c>
      <c r="T43" s="258">
        <f t="shared" si="21"/>
        <v>0</v>
      </c>
      <c r="U43" s="258">
        <f t="shared" si="21"/>
        <v>0</v>
      </c>
      <c r="V43" s="258">
        <f t="shared" si="21"/>
        <v>0</v>
      </c>
      <c r="W43" s="258">
        <f t="shared" si="21"/>
        <v>0</v>
      </c>
      <c r="X43" s="258">
        <f t="shared" si="21"/>
        <v>0</v>
      </c>
      <c r="Y43" s="258">
        <f t="shared" si="21"/>
        <v>0</v>
      </c>
      <c r="Z43" s="258">
        <f t="shared" si="21"/>
        <v>0</v>
      </c>
      <c r="AA43" s="258">
        <f t="shared" si="21"/>
        <v>0</v>
      </c>
    </row>
    <row r="44" spans="1:27" ht="25.5" x14ac:dyDescent="0.2">
      <c r="A44" s="121" t="s">
        <v>277</v>
      </c>
      <c r="B44" s="116">
        <v>7</v>
      </c>
      <c r="C44" s="116" t="s">
        <v>27</v>
      </c>
      <c r="D44" s="122" t="s">
        <v>278</v>
      </c>
      <c r="E44" s="259">
        <f t="shared" ref="E44:AA44" si="22">+E45+E51+E52</f>
        <v>0</v>
      </c>
      <c r="F44" s="259">
        <f t="shared" si="22"/>
        <v>0</v>
      </c>
      <c r="G44" s="259">
        <f t="shared" si="22"/>
        <v>0</v>
      </c>
      <c r="H44" s="259">
        <f t="shared" si="22"/>
        <v>0</v>
      </c>
      <c r="I44" s="259">
        <f t="shared" si="22"/>
        <v>0</v>
      </c>
      <c r="J44" s="259">
        <f t="shared" si="22"/>
        <v>0</v>
      </c>
      <c r="K44" s="259">
        <f t="shared" si="22"/>
        <v>0</v>
      </c>
      <c r="L44" s="259">
        <f t="shared" si="22"/>
        <v>0</v>
      </c>
      <c r="M44" s="259">
        <f t="shared" si="22"/>
        <v>0</v>
      </c>
      <c r="N44" s="259">
        <f t="shared" si="22"/>
        <v>0</v>
      </c>
      <c r="O44" s="259">
        <f t="shared" si="22"/>
        <v>0</v>
      </c>
      <c r="P44" s="259">
        <f t="shared" si="22"/>
        <v>0</v>
      </c>
      <c r="Q44" s="259">
        <f t="shared" si="22"/>
        <v>0</v>
      </c>
      <c r="R44" s="259">
        <f t="shared" si="22"/>
        <v>0</v>
      </c>
      <c r="S44" s="259">
        <f t="shared" si="22"/>
        <v>0</v>
      </c>
      <c r="T44" s="259">
        <f t="shared" si="22"/>
        <v>0</v>
      </c>
      <c r="U44" s="259">
        <f t="shared" si="22"/>
        <v>0</v>
      </c>
      <c r="V44" s="259">
        <f t="shared" si="22"/>
        <v>0</v>
      </c>
      <c r="W44" s="259">
        <f t="shared" si="22"/>
        <v>0</v>
      </c>
      <c r="X44" s="259">
        <f t="shared" si="22"/>
        <v>0</v>
      </c>
      <c r="Y44" s="259">
        <f t="shared" si="22"/>
        <v>0</v>
      </c>
      <c r="Z44" s="259">
        <f t="shared" si="22"/>
        <v>0</v>
      </c>
      <c r="AA44" s="259">
        <f t="shared" si="22"/>
        <v>0</v>
      </c>
    </row>
    <row r="45" spans="1:27" ht="15.75" customHeight="1" x14ac:dyDescent="0.2">
      <c r="A45" s="123" t="s">
        <v>279</v>
      </c>
      <c r="B45" s="124">
        <v>8</v>
      </c>
      <c r="C45" s="124" t="s">
        <v>27</v>
      </c>
      <c r="D45" s="125" t="s">
        <v>280</v>
      </c>
      <c r="E45" s="260">
        <f t="shared" ref="E45:AA45" si="23">SUM(E46:E50)</f>
        <v>0</v>
      </c>
      <c r="F45" s="260">
        <f t="shared" si="23"/>
        <v>0</v>
      </c>
      <c r="G45" s="260">
        <f t="shared" si="23"/>
        <v>0</v>
      </c>
      <c r="H45" s="260">
        <f t="shared" si="23"/>
        <v>0</v>
      </c>
      <c r="I45" s="260">
        <f t="shared" si="23"/>
        <v>0</v>
      </c>
      <c r="J45" s="260">
        <f t="shared" si="23"/>
        <v>0</v>
      </c>
      <c r="K45" s="260">
        <f t="shared" si="23"/>
        <v>0</v>
      </c>
      <c r="L45" s="260">
        <f t="shared" si="23"/>
        <v>0</v>
      </c>
      <c r="M45" s="260">
        <f t="shared" si="23"/>
        <v>0</v>
      </c>
      <c r="N45" s="260">
        <f t="shared" si="23"/>
        <v>0</v>
      </c>
      <c r="O45" s="260">
        <f t="shared" si="23"/>
        <v>0</v>
      </c>
      <c r="P45" s="260">
        <f t="shared" si="23"/>
        <v>0</v>
      </c>
      <c r="Q45" s="260">
        <f t="shared" si="23"/>
        <v>0</v>
      </c>
      <c r="R45" s="260">
        <f t="shared" si="23"/>
        <v>0</v>
      </c>
      <c r="S45" s="260">
        <f t="shared" si="23"/>
        <v>0</v>
      </c>
      <c r="T45" s="260">
        <f t="shared" si="23"/>
        <v>0</v>
      </c>
      <c r="U45" s="260">
        <f t="shared" si="23"/>
        <v>0</v>
      </c>
      <c r="V45" s="260">
        <f t="shared" si="23"/>
        <v>0</v>
      </c>
      <c r="W45" s="260">
        <f t="shared" si="23"/>
        <v>0</v>
      </c>
      <c r="X45" s="260">
        <f t="shared" si="23"/>
        <v>0</v>
      </c>
      <c r="Y45" s="260">
        <f t="shared" si="23"/>
        <v>0</v>
      </c>
      <c r="Z45" s="260">
        <f t="shared" si="23"/>
        <v>0</v>
      </c>
      <c r="AA45" s="260">
        <f t="shared" si="23"/>
        <v>0</v>
      </c>
    </row>
    <row r="46" spans="1:27" ht="15.75" customHeight="1" x14ac:dyDescent="0.2">
      <c r="A46" s="114" t="s">
        <v>281</v>
      </c>
      <c r="B46" s="112">
        <v>9</v>
      </c>
      <c r="C46" s="112" t="s">
        <v>118</v>
      </c>
      <c r="D46" s="114" t="s">
        <v>282</v>
      </c>
      <c r="E46" s="482"/>
      <c r="F46" s="311"/>
      <c r="G46" s="311"/>
      <c r="H46" s="311"/>
      <c r="I46" s="311"/>
      <c r="J46" s="506">
        <f t="shared" ref="J46:J52" si="24">+E46+F46-G46+H46-I46</f>
        <v>0</v>
      </c>
      <c r="K46" s="321"/>
      <c r="L46" s="321"/>
      <c r="M46" s="321"/>
      <c r="N46" s="321"/>
      <c r="O46" s="509">
        <f t="shared" ref="O46:O52" si="25">SUM(K46:N46)</f>
        <v>0</v>
      </c>
      <c r="P46" s="489">
        <f>+'ANEXO No 6A'!I232</f>
        <v>0</v>
      </c>
      <c r="Q46" s="321"/>
      <c r="R46" s="321"/>
      <c r="S46" s="321"/>
      <c r="T46" s="321"/>
      <c r="U46" s="493">
        <f t="shared" ref="U46:U52" si="26">SUM(Q46:T46)</f>
        <v>0</v>
      </c>
      <c r="V46" s="321"/>
      <c r="W46" s="321"/>
      <c r="X46" s="321"/>
      <c r="Y46" s="321"/>
      <c r="Z46" s="513">
        <f t="shared" ref="Z46:Z52" si="27">SUM(V46:Y46)</f>
        <v>0</v>
      </c>
      <c r="AA46" s="500">
        <f t="shared" ref="AA46:AA52" si="28">+J46-P46</f>
        <v>0</v>
      </c>
    </row>
    <row r="47" spans="1:27" ht="15.75" customHeight="1" x14ac:dyDescent="0.2">
      <c r="A47" s="114" t="s">
        <v>283</v>
      </c>
      <c r="B47" s="112">
        <v>9</v>
      </c>
      <c r="C47" s="112" t="s">
        <v>118</v>
      </c>
      <c r="D47" s="114" t="s">
        <v>284</v>
      </c>
      <c r="E47" s="482"/>
      <c r="F47" s="311"/>
      <c r="G47" s="311"/>
      <c r="H47" s="311"/>
      <c r="I47" s="311"/>
      <c r="J47" s="506">
        <f t="shared" si="24"/>
        <v>0</v>
      </c>
      <c r="K47" s="321"/>
      <c r="L47" s="321"/>
      <c r="M47" s="321"/>
      <c r="N47" s="321"/>
      <c r="O47" s="509">
        <f t="shared" si="25"/>
        <v>0</v>
      </c>
      <c r="P47" s="489">
        <f>+'ANEXO No 6A'!I245</f>
        <v>0</v>
      </c>
      <c r="Q47" s="321"/>
      <c r="R47" s="321"/>
      <c r="S47" s="321"/>
      <c r="T47" s="321"/>
      <c r="U47" s="493">
        <f t="shared" si="26"/>
        <v>0</v>
      </c>
      <c r="V47" s="321"/>
      <c r="W47" s="321"/>
      <c r="X47" s="321"/>
      <c r="Y47" s="321"/>
      <c r="Z47" s="513">
        <f t="shared" si="27"/>
        <v>0</v>
      </c>
      <c r="AA47" s="500">
        <f t="shared" si="28"/>
        <v>0</v>
      </c>
    </row>
    <row r="48" spans="1:27" ht="15.75" customHeight="1" x14ac:dyDescent="0.2">
      <c r="A48" s="114" t="s">
        <v>285</v>
      </c>
      <c r="B48" s="112">
        <v>9</v>
      </c>
      <c r="C48" s="112" t="s">
        <v>118</v>
      </c>
      <c r="D48" s="114" t="s">
        <v>286</v>
      </c>
      <c r="E48" s="482"/>
      <c r="F48" s="311"/>
      <c r="G48" s="311"/>
      <c r="H48" s="311"/>
      <c r="I48" s="311"/>
      <c r="J48" s="506">
        <f t="shared" si="24"/>
        <v>0</v>
      </c>
      <c r="K48" s="321"/>
      <c r="L48" s="321"/>
      <c r="M48" s="321"/>
      <c r="N48" s="321"/>
      <c r="O48" s="509">
        <f t="shared" si="25"/>
        <v>0</v>
      </c>
      <c r="P48" s="489">
        <f>+'ANEXO No 6A'!I258</f>
        <v>0</v>
      </c>
      <c r="Q48" s="321"/>
      <c r="R48" s="321"/>
      <c r="S48" s="321"/>
      <c r="T48" s="321"/>
      <c r="U48" s="493">
        <f t="shared" si="26"/>
        <v>0</v>
      </c>
      <c r="V48" s="321"/>
      <c r="W48" s="321"/>
      <c r="X48" s="321"/>
      <c r="Y48" s="321"/>
      <c r="Z48" s="513">
        <f t="shared" si="27"/>
        <v>0</v>
      </c>
      <c r="AA48" s="500">
        <f t="shared" si="28"/>
        <v>0</v>
      </c>
    </row>
    <row r="49" spans="1:27" ht="15.75" customHeight="1" x14ac:dyDescent="0.2">
      <c r="A49" s="114" t="s">
        <v>287</v>
      </c>
      <c r="B49" s="112">
        <v>9</v>
      </c>
      <c r="C49" s="112" t="s">
        <v>118</v>
      </c>
      <c r="D49" s="114" t="s">
        <v>288</v>
      </c>
      <c r="E49" s="482"/>
      <c r="F49" s="311"/>
      <c r="G49" s="311"/>
      <c r="H49" s="311"/>
      <c r="I49" s="311"/>
      <c r="J49" s="506">
        <f t="shared" si="24"/>
        <v>0</v>
      </c>
      <c r="K49" s="321"/>
      <c r="L49" s="321"/>
      <c r="M49" s="321"/>
      <c r="N49" s="321"/>
      <c r="O49" s="509">
        <f t="shared" si="25"/>
        <v>0</v>
      </c>
      <c r="P49" s="489">
        <f>+'ANEXO No 6A'!I271</f>
        <v>0</v>
      </c>
      <c r="Q49" s="321"/>
      <c r="R49" s="321"/>
      <c r="S49" s="321"/>
      <c r="T49" s="321"/>
      <c r="U49" s="493">
        <f t="shared" si="26"/>
        <v>0</v>
      </c>
      <c r="V49" s="321"/>
      <c r="W49" s="321"/>
      <c r="X49" s="321"/>
      <c r="Y49" s="321"/>
      <c r="Z49" s="513">
        <f t="shared" si="27"/>
        <v>0</v>
      </c>
      <c r="AA49" s="500">
        <f t="shared" si="28"/>
        <v>0</v>
      </c>
    </row>
    <row r="50" spans="1:27" ht="38.25" x14ac:dyDescent="0.2">
      <c r="A50" s="109" t="s">
        <v>289</v>
      </c>
      <c r="B50" s="110">
        <v>9</v>
      </c>
      <c r="C50" s="110" t="s">
        <v>118</v>
      </c>
      <c r="D50" s="111" t="s">
        <v>290</v>
      </c>
      <c r="E50" s="482"/>
      <c r="F50" s="311"/>
      <c r="G50" s="311"/>
      <c r="H50" s="311"/>
      <c r="I50" s="311"/>
      <c r="J50" s="506">
        <f t="shared" si="24"/>
        <v>0</v>
      </c>
      <c r="K50" s="321"/>
      <c r="L50" s="321"/>
      <c r="M50" s="321"/>
      <c r="N50" s="321"/>
      <c r="O50" s="509">
        <f t="shared" si="25"/>
        <v>0</v>
      </c>
      <c r="P50" s="489">
        <f>+'ANEXO No 6A'!I284</f>
        <v>0</v>
      </c>
      <c r="Q50" s="321"/>
      <c r="R50" s="321"/>
      <c r="S50" s="321"/>
      <c r="T50" s="321"/>
      <c r="U50" s="493">
        <f t="shared" si="26"/>
        <v>0</v>
      </c>
      <c r="V50" s="321"/>
      <c r="W50" s="321"/>
      <c r="X50" s="321"/>
      <c r="Y50" s="321"/>
      <c r="Z50" s="513">
        <f t="shared" si="27"/>
        <v>0</v>
      </c>
      <c r="AA50" s="500">
        <f t="shared" si="28"/>
        <v>0</v>
      </c>
    </row>
    <row r="51" spans="1:27" ht="15.75" customHeight="1" x14ac:dyDescent="0.2">
      <c r="A51" s="392" t="s">
        <v>291</v>
      </c>
      <c r="B51" s="393">
        <v>8</v>
      </c>
      <c r="C51" s="393" t="s">
        <v>118</v>
      </c>
      <c r="D51" s="394" t="s">
        <v>292</v>
      </c>
      <c r="E51" s="482"/>
      <c r="F51" s="396"/>
      <c r="G51" s="396"/>
      <c r="H51" s="396"/>
      <c r="I51" s="396"/>
      <c r="J51" s="506">
        <f t="shared" si="24"/>
        <v>0</v>
      </c>
      <c r="K51" s="398"/>
      <c r="L51" s="398"/>
      <c r="M51" s="398"/>
      <c r="N51" s="398"/>
      <c r="O51" s="509">
        <f t="shared" si="25"/>
        <v>0</v>
      </c>
      <c r="P51" s="489">
        <f>+'ANEXO No 6A'!I297</f>
        <v>0</v>
      </c>
      <c r="Q51" s="398"/>
      <c r="R51" s="398"/>
      <c r="S51" s="398"/>
      <c r="T51" s="398"/>
      <c r="U51" s="493">
        <f t="shared" si="26"/>
        <v>0</v>
      </c>
      <c r="V51" s="398"/>
      <c r="W51" s="398"/>
      <c r="X51" s="398"/>
      <c r="Y51" s="398"/>
      <c r="Z51" s="513">
        <f t="shared" si="27"/>
        <v>0</v>
      </c>
      <c r="AA51" s="500">
        <f t="shared" si="28"/>
        <v>0</v>
      </c>
    </row>
    <row r="52" spans="1:27" ht="15.75" customHeight="1" x14ac:dyDescent="0.2">
      <c r="A52" s="392" t="s">
        <v>293</v>
      </c>
      <c r="B52" s="393">
        <v>8</v>
      </c>
      <c r="C52" s="393" t="s">
        <v>118</v>
      </c>
      <c r="D52" s="394" t="s">
        <v>294</v>
      </c>
      <c r="E52" s="482"/>
      <c r="F52" s="396"/>
      <c r="G52" s="396"/>
      <c r="H52" s="396"/>
      <c r="I52" s="396"/>
      <c r="J52" s="506">
        <f t="shared" si="24"/>
        <v>0</v>
      </c>
      <c r="K52" s="398"/>
      <c r="L52" s="398"/>
      <c r="M52" s="398"/>
      <c r="N52" s="398"/>
      <c r="O52" s="509">
        <f t="shared" si="25"/>
        <v>0</v>
      </c>
      <c r="P52" s="489">
        <f>+'ANEXO No 6A'!I310</f>
        <v>0</v>
      </c>
      <c r="Q52" s="398"/>
      <c r="R52" s="398"/>
      <c r="S52" s="398"/>
      <c r="T52" s="398"/>
      <c r="U52" s="493">
        <f t="shared" si="26"/>
        <v>0</v>
      </c>
      <c r="V52" s="398"/>
      <c r="W52" s="398"/>
      <c r="X52" s="398"/>
      <c r="Y52" s="398"/>
      <c r="Z52" s="513">
        <f t="shared" si="27"/>
        <v>0</v>
      </c>
      <c r="AA52" s="500">
        <f t="shared" si="28"/>
        <v>0</v>
      </c>
    </row>
    <row r="53" spans="1:27" ht="15.75" customHeight="1" x14ac:dyDescent="0.2">
      <c r="A53" s="119" t="s">
        <v>295</v>
      </c>
      <c r="B53" s="120">
        <v>6</v>
      </c>
      <c r="C53" s="120" t="s">
        <v>27</v>
      </c>
      <c r="D53" s="126" t="s">
        <v>296</v>
      </c>
      <c r="E53" s="258">
        <f t="shared" ref="E53:AA53" si="29">+E54+E61</f>
        <v>0</v>
      </c>
      <c r="F53" s="258">
        <f t="shared" si="29"/>
        <v>0</v>
      </c>
      <c r="G53" s="258">
        <f t="shared" si="29"/>
        <v>0</v>
      </c>
      <c r="H53" s="258">
        <f t="shared" si="29"/>
        <v>0</v>
      </c>
      <c r="I53" s="258">
        <f t="shared" si="29"/>
        <v>0</v>
      </c>
      <c r="J53" s="258">
        <f t="shared" si="29"/>
        <v>0</v>
      </c>
      <c r="K53" s="258">
        <f t="shared" si="29"/>
        <v>0</v>
      </c>
      <c r="L53" s="258">
        <f t="shared" si="29"/>
        <v>0</v>
      </c>
      <c r="M53" s="258">
        <f t="shared" si="29"/>
        <v>0</v>
      </c>
      <c r="N53" s="258">
        <f t="shared" si="29"/>
        <v>0</v>
      </c>
      <c r="O53" s="258">
        <f t="shared" si="29"/>
        <v>0</v>
      </c>
      <c r="P53" s="258">
        <f t="shared" si="29"/>
        <v>0</v>
      </c>
      <c r="Q53" s="258">
        <f t="shared" si="29"/>
        <v>0</v>
      </c>
      <c r="R53" s="258">
        <f t="shared" si="29"/>
        <v>0</v>
      </c>
      <c r="S53" s="258">
        <f t="shared" si="29"/>
        <v>0</v>
      </c>
      <c r="T53" s="258">
        <f t="shared" si="29"/>
        <v>0</v>
      </c>
      <c r="U53" s="258">
        <f t="shared" si="29"/>
        <v>0</v>
      </c>
      <c r="V53" s="258">
        <f t="shared" si="29"/>
        <v>0</v>
      </c>
      <c r="W53" s="258">
        <f t="shared" si="29"/>
        <v>0</v>
      </c>
      <c r="X53" s="258">
        <f t="shared" si="29"/>
        <v>0</v>
      </c>
      <c r="Y53" s="258">
        <f t="shared" si="29"/>
        <v>0</v>
      </c>
      <c r="Z53" s="258">
        <f t="shared" si="29"/>
        <v>0</v>
      </c>
      <c r="AA53" s="258">
        <f t="shared" si="29"/>
        <v>0</v>
      </c>
    </row>
    <row r="54" spans="1:27" ht="15.75" customHeight="1" x14ac:dyDescent="0.2">
      <c r="A54" s="115" t="s">
        <v>297</v>
      </c>
      <c r="B54" s="116">
        <v>7</v>
      </c>
      <c r="C54" s="116" t="s">
        <v>27</v>
      </c>
      <c r="D54" s="127" t="s">
        <v>298</v>
      </c>
      <c r="E54" s="259">
        <f t="shared" ref="E54:AA54" si="30">+E55+E58</f>
        <v>0</v>
      </c>
      <c r="F54" s="259">
        <f t="shared" si="30"/>
        <v>0</v>
      </c>
      <c r="G54" s="259">
        <f t="shared" si="30"/>
        <v>0</v>
      </c>
      <c r="H54" s="259">
        <f t="shared" si="30"/>
        <v>0</v>
      </c>
      <c r="I54" s="259">
        <f t="shared" si="30"/>
        <v>0</v>
      </c>
      <c r="J54" s="259">
        <f t="shared" si="30"/>
        <v>0</v>
      </c>
      <c r="K54" s="259">
        <f t="shared" si="30"/>
        <v>0</v>
      </c>
      <c r="L54" s="259">
        <f t="shared" si="30"/>
        <v>0</v>
      </c>
      <c r="M54" s="259">
        <f t="shared" si="30"/>
        <v>0</v>
      </c>
      <c r="N54" s="259">
        <f t="shared" si="30"/>
        <v>0</v>
      </c>
      <c r="O54" s="259">
        <f t="shared" si="30"/>
        <v>0</v>
      </c>
      <c r="P54" s="259">
        <f t="shared" si="30"/>
        <v>0</v>
      </c>
      <c r="Q54" s="259">
        <f t="shared" si="30"/>
        <v>0</v>
      </c>
      <c r="R54" s="259">
        <f t="shared" si="30"/>
        <v>0</v>
      </c>
      <c r="S54" s="259">
        <f t="shared" si="30"/>
        <v>0</v>
      </c>
      <c r="T54" s="259">
        <f t="shared" si="30"/>
        <v>0</v>
      </c>
      <c r="U54" s="259">
        <f t="shared" si="30"/>
        <v>0</v>
      </c>
      <c r="V54" s="259">
        <f t="shared" si="30"/>
        <v>0</v>
      </c>
      <c r="W54" s="259">
        <f t="shared" si="30"/>
        <v>0</v>
      </c>
      <c r="X54" s="259">
        <f t="shared" si="30"/>
        <v>0</v>
      </c>
      <c r="Y54" s="259">
        <f t="shared" si="30"/>
        <v>0</v>
      </c>
      <c r="Z54" s="259">
        <f t="shared" si="30"/>
        <v>0</v>
      </c>
      <c r="AA54" s="259">
        <f t="shared" si="30"/>
        <v>0</v>
      </c>
    </row>
    <row r="55" spans="1:27" ht="15.75" customHeight="1" x14ac:dyDescent="0.2">
      <c r="A55" s="123" t="s">
        <v>299</v>
      </c>
      <c r="B55" s="124">
        <v>8</v>
      </c>
      <c r="C55" s="124" t="s">
        <v>27</v>
      </c>
      <c r="D55" s="128" t="s">
        <v>300</v>
      </c>
      <c r="E55" s="260">
        <f t="shared" ref="E55:AA55" si="31">SUM(E56:E57)</f>
        <v>0</v>
      </c>
      <c r="F55" s="260">
        <f t="shared" si="31"/>
        <v>0</v>
      </c>
      <c r="G55" s="260">
        <f t="shared" si="31"/>
        <v>0</v>
      </c>
      <c r="H55" s="260">
        <f t="shared" si="31"/>
        <v>0</v>
      </c>
      <c r="I55" s="260">
        <f t="shared" si="31"/>
        <v>0</v>
      </c>
      <c r="J55" s="260">
        <f t="shared" si="31"/>
        <v>0</v>
      </c>
      <c r="K55" s="260">
        <f t="shared" si="31"/>
        <v>0</v>
      </c>
      <c r="L55" s="260">
        <f t="shared" si="31"/>
        <v>0</v>
      </c>
      <c r="M55" s="260">
        <f t="shared" si="31"/>
        <v>0</v>
      </c>
      <c r="N55" s="260">
        <f t="shared" si="31"/>
        <v>0</v>
      </c>
      <c r="O55" s="260">
        <f t="shared" si="31"/>
        <v>0</v>
      </c>
      <c r="P55" s="260">
        <f t="shared" si="31"/>
        <v>0</v>
      </c>
      <c r="Q55" s="260">
        <f t="shared" si="31"/>
        <v>0</v>
      </c>
      <c r="R55" s="260">
        <f t="shared" si="31"/>
        <v>0</v>
      </c>
      <c r="S55" s="260">
        <f t="shared" si="31"/>
        <v>0</v>
      </c>
      <c r="T55" s="260">
        <f t="shared" si="31"/>
        <v>0</v>
      </c>
      <c r="U55" s="260">
        <f t="shared" si="31"/>
        <v>0</v>
      </c>
      <c r="V55" s="260">
        <f t="shared" si="31"/>
        <v>0</v>
      </c>
      <c r="W55" s="260">
        <f t="shared" si="31"/>
        <v>0</v>
      </c>
      <c r="X55" s="260">
        <f t="shared" si="31"/>
        <v>0</v>
      </c>
      <c r="Y55" s="260">
        <f t="shared" si="31"/>
        <v>0</v>
      </c>
      <c r="Z55" s="260">
        <f t="shared" si="31"/>
        <v>0</v>
      </c>
      <c r="AA55" s="260">
        <f t="shared" si="31"/>
        <v>0</v>
      </c>
    </row>
    <row r="56" spans="1:27" ht="15.75" customHeight="1" x14ac:dyDescent="0.2">
      <c r="A56" s="114" t="s">
        <v>301</v>
      </c>
      <c r="B56" s="112">
        <v>9</v>
      </c>
      <c r="C56" s="112" t="s">
        <v>118</v>
      </c>
      <c r="D56" s="129" t="s">
        <v>302</v>
      </c>
      <c r="E56" s="482"/>
      <c r="F56" s="311"/>
      <c r="G56" s="311"/>
      <c r="H56" s="311"/>
      <c r="I56" s="311"/>
      <c r="J56" s="506">
        <f t="shared" ref="J56:J60" si="32">+E56+F56-G56+H56-I56</f>
        <v>0</v>
      </c>
      <c r="K56" s="321"/>
      <c r="L56" s="321"/>
      <c r="M56" s="321"/>
      <c r="N56" s="321"/>
      <c r="O56" s="509">
        <f t="shared" ref="O56:O60" si="33">SUM(K56:N56)</f>
        <v>0</v>
      </c>
      <c r="P56" s="489">
        <f>+'ANEXO No 6A'!I323</f>
        <v>0</v>
      </c>
      <c r="Q56" s="321"/>
      <c r="R56" s="321"/>
      <c r="S56" s="321"/>
      <c r="T56" s="321"/>
      <c r="U56" s="493">
        <f t="shared" ref="U56:U60" si="34">SUM(Q56:T56)</f>
        <v>0</v>
      </c>
      <c r="V56" s="321"/>
      <c r="W56" s="321"/>
      <c r="X56" s="321"/>
      <c r="Y56" s="321"/>
      <c r="Z56" s="513">
        <f t="shared" ref="Z56:Z60" si="35">SUM(V56:Y56)</f>
        <v>0</v>
      </c>
      <c r="AA56" s="500">
        <f t="shared" ref="AA56:AA60" si="36">+J56-P56</f>
        <v>0</v>
      </c>
    </row>
    <row r="57" spans="1:27" ht="15.75" customHeight="1" x14ac:dyDescent="0.2">
      <c r="A57" s="114" t="s">
        <v>303</v>
      </c>
      <c r="B57" s="112">
        <v>9</v>
      </c>
      <c r="C57" s="112" t="s">
        <v>118</v>
      </c>
      <c r="D57" s="129" t="s">
        <v>304</v>
      </c>
      <c r="E57" s="482"/>
      <c r="F57" s="311"/>
      <c r="G57" s="311"/>
      <c r="H57" s="311"/>
      <c r="I57" s="311"/>
      <c r="J57" s="506">
        <f t="shared" si="32"/>
        <v>0</v>
      </c>
      <c r="K57" s="321"/>
      <c r="L57" s="321"/>
      <c r="M57" s="321"/>
      <c r="N57" s="321"/>
      <c r="O57" s="509">
        <f t="shared" si="33"/>
        <v>0</v>
      </c>
      <c r="P57" s="489">
        <f>+'ANEXO No 6A'!I336</f>
        <v>0</v>
      </c>
      <c r="Q57" s="321"/>
      <c r="R57" s="321"/>
      <c r="S57" s="321"/>
      <c r="T57" s="321"/>
      <c r="U57" s="493">
        <f t="shared" si="34"/>
        <v>0</v>
      </c>
      <c r="V57" s="321"/>
      <c r="W57" s="321"/>
      <c r="X57" s="321"/>
      <c r="Y57" s="321"/>
      <c r="Z57" s="513">
        <f t="shared" si="35"/>
        <v>0</v>
      </c>
      <c r="AA57" s="500">
        <f t="shared" si="36"/>
        <v>0</v>
      </c>
    </row>
    <row r="58" spans="1:27" ht="25.5" x14ac:dyDescent="0.2">
      <c r="A58" s="130" t="s">
        <v>305</v>
      </c>
      <c r="B58" s="131">
        <v>8</v>
      </c>
      <c r="C58" s="131" t="s">
        <v>27</v>
      </c>
      <c r="D58" s="132" t="s">
        <v>306</v>
      </c>
      <c r="E58" s="260">
        <f>SUM(E59:E60)</f>
        <v>0</v>
      </c>
      <c r="F58" s="260">
        <f t="shared" ref="F58:AA58" si="37">SUM(F59:F60)</f>
        <v>0</v>
      </c>
      <c r="G58" s="260">
        <f t="shared" si="37"/>
        <v>0</v>
      </c>
      <c r="H58" s="260">
        <f t="shared" si="37"/>
        <v>0</v>
      </c>
      <c r="I58" s="260">
        <f t="shared" si="37"/>
        <v>0</v>
      </c>
      <c r="J58" s="260">
        <f t="shared" si="37"/>
        <v>0</v>
      </c>
      <c r="K58" s="260">
        <f t="shared" si="37"/>
        <v>0</v>
      </c>
      <c r="L58" s="260">
        <f t="shared" si="37"/>
        <v>0</v>
      </c>
      <c r="M58" s="260">
        <f t="shared" si="37"/>
        <v>0</v>
      </c>
      <c r="N58" s="260">
        <f t="shared" si="37"/>
        <v>0</v>
      </c>
      <c r="O58" s="260">
        <f t="shared" si="37"/>
        <v>0</v>
      </c>
      <c r="P58" s="260">
        <f t="shared" si="37"/>
        <v>0</v>
      </c>
      <c r="Q58" s="260">
        <f t="shared" si="37"/>
        <v>0</v>
      </c>
      <c r="R58" s="260">
        <f t="shared" si="37"/>
        <v>0</v>
      </c>
      <c r="S58" s="260">
        <f t="shared" si="37"/>
        <v>0</v>
      </c>
      <c r="T58" s="260">
        <f t="shared" si="37"/>
        <v>0</v>
      </c>
      <c r="U58" s="260">
        <f t="shared" si="37"/>
        <v>0</v>
      </c>
      <c r="V58" s="260">
        <f t="shared" si="37"/>
        <v>0</v>
      </c>
      <c r="W58" s="260">
        <f t="shared" si="37"/>
        <v>0</v>
      </c>
      <c r="X58" s="260">
        <f t="shared" si="37"/>
        <v>0</v>
      </c>
      <c r="Y58" s="260">
        <f t="shared" si="37"/>
        <v>0</v>
      </c>
      <c r="Z58" s="260">
        <f t="shared" si="37"/>
        <v>0</v>
      </c>
      <c r="AA58" s="260">
        <f t="shared" si="37"/>
        <v>0</v>
      </c>
    </row>
    <row r="59" spans="1:27" ht="15.75" customHeight="1" x14ac:dyDescent="0.2">
      <c r="A59" s="114" t="s">
        <v>307</v>
      </c>
      <c r="B59" s="112">
        <v>9</v>
      </c>
      <c r="C59" s="112" t="s">
        <v>118</v>
      </c>
      <c r="D59" s="129" t="s">
        <v>308</v>
      </c>
      <c r="E59" s="482"/>
      <c r="F59" s="311"/>
      <c r="G59" s="311"/>
      <c r="H59" s="311"/>
      <c r="I59" s="311"/>
      <c r="J59" s="506">
        <f t="shared" si="32"/>
        <v>0</v>
      </c>
      <c r="K59" s="321"/>
      <c r="L59" s="321"/>
      <c r="M59" s="321"/>
      <c r="N59" s="321"/>
      <c r="O59" s="509">
        <f t="shared" si="33"/>
        <v>0</v>
      </c>
      <c r="P59" s="489">
        <f>+'ANEXO No 6A'!I349</f>
        <v>0</v>
      </c>
      <c r="Q59" s="321"/>
      <c r="R59" s="321"/>
      <c r="S59" s="321"/>
      <c r="T59" s="321"/>
      <c r="U59" s="493">
        <f t="shared" si="34"/>
        <v>0</v>
      </c>
      <c r="V59" s="321"/>
      <c r="W59" s="321"/>
      <c r="X59" s="321"/>
      <c r="Y59" s="321"/>
      <c r="Z59" s="513">
        <f t="shared" si="35"/>
        <v>0</v>
      </c>
      <c r="AA59" s="500">
        <f t="shared" si="36"/>
        <v>0</v>
      </c>
    </row>
    <row r="60" spans="1:27" ht="26.25" customHeight="1" x14ac:dyDescent="0.2">
      <c r="A60" s="109" t="s">
        <v>309</v>
      </c>
      <c r="B60" s="110">
        <v>9</v>
      </c>
      <c r="C60" s="110" t="s">
        <v>118</v>
      </c>
      <c r="D60" s="133" t="s">
        <v>310</v>
      </c>
      <c r="E60" s="482"/>
      <c r="F60" s="311"/>
      <c r="G60" s="311"/>
      <c r="H60" s="311"/>
      <c r="I60" s="311"/>
      <c r="J60" s="506">
        <f t="shared" si="32"/>
        <v>0</v>
      </c>
      <c r="K60" s="321"/>
      <c r="L60" s="321"/>
      <c r="M60" s="321"/>
      <c r="N60" s="321"/>
      <c r="O60" s="509">
        <f t="shared" si="33"/>
        <v>0</v>
      </c>
      <c r="P60" s="489">
        <f>+'ANEXO No 6A'!I362</f>
        <v>0</v>
      </c>
      <c r="Q60" s="321"/>
      <c r="R60" s="321"/>
      <c r="S60" s="321"/>
      <c r="T60" s="321"/>
      <c r="U60" s="493">
        <f t="shared" si="34"/>
        <v>0</v>
      </c>
      <c r="V60" s="321"/>
      <c r="W60" s="321"/>
      <c r="X60" s="321"/>
      <c r="Y60" s="321"/>
      <c r="Z60" s="513">
        <f t="shared" si="35"/>
        <v>0</v>
      </c>
      <c r="AA60" s="500">
        <f t="shared" si="36"/>
        <v>0</v>
      </c>
    </row>
    <row r="61" spans="1:27" ht="15.75" customHeight="1" x14ac:dyDescent="0.2">
      <c r="A61" s="115" t="s">
        <v>311</v>
      </c>
      <c r="B61" s="134">
        <v>7</v>
      </c>
      <c r="C61" s="134" t="s">
        <v>27</v>
      </c>
      <c r="D61" s="127" t="s">
        <v>312</v>
      </c>
      <c r="E61" s="259">
        <f>+E62</f>
        <v>0</v>
      </c>
      <c r="F61" s="259">
        <f t="shared" ref="F61:U62" si="38">+F62</f>
        <v>0</v>
      </c>
      <c r="G61" s="259">
        <f t="shared" si="38"/>
        <v>0</v>
      </c>
      <c r="H61" s="259">
        <f t="shared" si="38"/>
        <v>0</v>
      </c>
      <c r="I61" s="259">
        <f t="shared" si="38"/>
        <v>0</v>
      </c>
      <c r="J61" s="259">
        <f t="shared" si="38"/>
        <v>0</v>
      </c>
      <c r="K61" s="259">
        <f t="shared" si="38"/>
        <v>0</v>
      </c>
      <c r="L61" s="259">
        <f t="shared" si="38"/>
        <v>0</v>
      </c>
      <c r="M61" s="259">
        <f t="shared" si="38"/>
        <v>0</v>
      </c>
      <c r="N61" s="259">
        <f t="shared" si="38"/>
        <v>0</v>
      </c>
      <c r="O61" s="259">
        <f t="shared" si="38"/>
        <v>0</v>
      </c>
      <c r="P61" s="259">
        <f t="shared" si="38"/>
        <v>0</v>
      </c>
      <c r="Q61" s="259">
        <f t="shared" si="38"/>
        <v>0</v>
      </c>
      <c r="R61" s="259">
        <f t="shared" si="38"/>
        <v>0</v>
      </c>
      <c r="S61" s="259">
        <f t="shared" si="38"/>
        <v>0</v>
      </c>
      <c r="T61" s="259">
        <f t="shared" si="38"/>
        <v>0</v>
      </c>
      <c r="U61" s="259">
        <f t="shared" si="38"/>
        <v>0</v>
      </c>
      <c r="V61" s="259">
        <f t="shared" ref="V61:AA62" si="39">+V62</f>
        <v>0</v>
      </c>
      <c r="W61" s="259">
        <f t="shared" si="39"/>
        <v>0</v>
      </c>
      <c r="X61" s="259">
        <f t="shared" si="39"/>
        <v>0</v>
      </c>
      <c r="Y61" s="259">
        <f t="shared" si="39"/>
        <v>0</v>
      </c>
      <c r="Z61" s="259">
        <f t="shared" si="39"/>
        <v>0</v>
      </c>
      <c r="AA61" s="259">
        <f t="shared" si="39"/>
        <v>0</v>
      </c>
    </row>
    <row r="62" spans="1:27" ht="15.75" customHeight="1" x14ac:dyDescent="0.2">
      <c r="A62" s="123" t="s">
        <v>313</v>
      </c>
      <c r="B62" s="124">
        <v>8</v>
      </c>
      <c r="C62" s="124" t="s">
        <v>27</v>
      </c>
      <c r="D62" s="128" t="s">
        <v>314</v>
      </c>
      <c r="E62" s="260">
        <f>+E63</f>
        <v>0</v>
      </c>
      <c r="F62" s="260">
        <f t="shared" si="38"/>
        <v>0</v>
      </c>
      <c r="G62" s="260">
        <f t="shared" si="38"/>
        <v>0</v>
      </c>
      <c r="H62" s="260">
        <f t="shared" si="38"/>
        <v>0</v>
      </c>
      <c r="I62" s="260">
        <f t="shared" si="38"/>
        <v>0</v>
      </c>
      <c r="J62" s="260">
        <f t="shared" si="38"/>
        <v>0</v>
      </c>
      <c r="K62" s="260">
        <f t="shared" si="38"/>
        <v>0</v>
      </c>
      <c r="L62" s="260">
        <f t="shared" si="38"/>
        <v>0</v>
      </c>
      <c r="M62" s="260">
        <f t="shared" si="38"/>
        <v>0</v>
      </c>
      <c r="N62" s="260">
        <f t="shared" si="38"/>
        <v>0</v>
      </c>
      <c r="O62" s="260">
        <f t="shared" si="38"/>
        <v>0</v>
      </c>
      <c r="P62" s="260">
        <f t="shared" si="38"/>
        <v>0</v>
      </c>
      <c r="Q62" s="260">
        <f t="shared" si="38"/>
        <v>0</v>
      </c>
      <c r="R62" s="260">
        <f t="shared" si="38"/>
        <v>0</v>
      </c>
      <c r="S62" s="260">
        <f t="shared" si="38"/>
        <v>0</v>
      </c>
      <c r="T62" s="260">
        <f t="shared" si="38"/>
        <v>0</v>
      </c>
      <c r="U62" s="260">
        <f t="shared" si="38"/>
        <v>0</v>
      </c>
      <c r="V62" s="260">
        <f t="shared" si="39"/>
        <v>0</v>
      </c>
      <c r="W62" s="260">
        <f t="shared" si="39"/>
        <v>0</v>
      </c>
      <c r="X62" s="260">
        <f t="shared" si="39"/>
        <v>0</v>
      </c>
      <c r="Y62" s="260">
        <f t="shared" si="39"/>
        <v>0</v>
      </c>
      <c r="Z62" s="260">
        <f t="shared" si="39"/>
        <v>0</v>
      </c>
      <c r="AA62" s="260">
        <f t="shared" si="39"/>
        <v>0</v>
      </c>
    </row>
    <row r="63" spans="1:27" ht="15.75" customHeight="1" x14ac:dyDescent="0.2">
      <c r="A63" s="135" t="s">
        <v>315</v>
      </c>
      <c r="B63" s="136">
        <v>9</v>
      </c>
      <c r="C63" s="136" t="s">
        <v>27</v>
      </c>
      <c r="D63" s="137" t="s">
        <v>316</v>
      </c>
      <c r="E63" s="261">
        <f>SUM(E64)</f>
        <v>0</v>
      </c>
      <c r="F63" s="261">
        <f t="shared" ref="F63:AA63" si="40">SUM(F64)</f>
        <v>0</v>
      </c>
      <c r="G63" s="261">
        <f t="shared" si="40"/>
        <v>0</v>
      </c>
      <c r="H63" s="261">
        <f t="shared" si="40"/>
        <v>0</v>
      </c>
      <c r="I63" s="261">
        <f t="shared" si="40"/>
        <v>0</v>
      </c>
      <c r="J63" s="261">
        <f t="shared" si="40"/>
        <v>0</v>
      </c>
      <c r="K63" s="261">
        <f t="shared" si="40"/>
        <v>0</v>
      </c>
      <c r="L63" s="261">
        <f t="shared" si="40"/>
        <v>0</v>
      </c>
      <c r="M63" s="261">
        <f t="shared" si="40"/>
        <v>0</v>
      </c>
      <c r="N63" s="261">
        <f t="shared" si="40"/>
        <v>0</v>
      </c>
      <c r="O63" s="261">
        <f t="shared" si="40"/>
        <v>0</v>
      </c>
      <c r="P63" s="261">
        <f t="shared" si="40"/>
        <v>0</v>
      </c>
      <c r="Q63" s="261">
        <f t="shared" si="40"/>
        <v>0</v>
      </c>
      <c r="R63" s="261">
        <f t="shared" si="40"/>
        <v>0</v>
      </c>
      <c r="S63" s="261">
        <f t="shared" si="40"/>
        <v>0</v>
      </c>
      <c r="T63" s="261">
        <f t="shared" si="40"/>
        <v>0</v>
      </c>
      <c r="U63" s="261">
        <f t="shared" si="40"/>
        <v>0</v>
      </c>
      <c r="V63" s="261">
        <f t="shared" si="40"/>
        <v>0</v>
      </c>
      <c r="W63" s="261">
        <f t="shared" si="40"/>
        <v>0</v>
      </c>
      <c r="X63" s="261">
        <f t="shared" si="40"/>
        <v>0</v>
      </c>
      <c r="Y63" s="261">
        <f t="shared" si="40"/>
        <v>0</v>
      </c>
      <c r="Z63" s="261">
        <f t="shared" si="40"/>
        <v>0</v>
      </c>
      <c r="AA63" s="261">
        <f t="shared" si="40"/>
        <v>0</v>
      </c>
    </row>
    <row r="64" spans="1:27" ht="15.75" customHeight="1" x14ac:dyDescent="0.2">
      <c r="A64" s="114" t="s">
        <v>317</v>
      </c>
      <c r="B64" s="112">
        <v>10</v>
      </c>
      <c r="C64" s="112" t="s">
        <v>118</v>
      </c>
      <c r="D64" s="114" t="s">
        <v>318</v>
      </c>
      <c r="E64" s="482"/>
      <c r="F64" s="311"/>
      <c r="G64" s="311"/>
      <c r="H64" s="311"/>
      <c r="I64" s="311"/>
      <c r="J64" s="506">
        <f t="shared" ref="J64" si="41">+E64+F64-G64+H64-I64</f>
        <v>0</v>
      </c>
      <c r="K64" s="321"/>
      <c r="L64" s="321"/>
      <c r="M64" s="321"/>
      <c r="N64" s="321"/>
      <c r="O64" s="509">
        <f t="shared" ref="O64" si="42">SUM(K64:N64)</f>
        <v>0</v>
      </c>
      <c r="P64" s="489">
        <f>+'ANEXO No 6A'!I375</f>
        <v>0</v>
      </c>
      <c r="Q64" s="321"/>
      <c r="R64" s="321"/>
      <c r="S64" s="321"/>
      <c r="T64" s="321"/>
      <c r="U64" s="493">
        <f t="shared" ref="U64" si="43">SUM(Q64:T64)</f>
        <v>0</v>
      </c>
      <c r="V64" s="321"/>
      <c r="W64" s="321"/>
      <c r="X64" s="321"/>
      <c r="Y64" s="321"/>
      <c r="Z64" s="513">
        <f t="shared" ref="Z64" si="44">SUM(V64:Y64)</f>
        <v>0</v>
      </c>
      <c r="AA64" s="500">
        <f t="shared" ref="AA64" si="45">+J64-P64</f>
        <v>0</v>
      </c>
    </row>
    <row r="65" spans="1:27" ht="15.75" customHeight="1" x14ac:dyDescent="0.2">
      <c r="A65" s="99" t="s">
        <v>319</v>
      </c>
      <c r="B65" s="100">
        <v>4</v>
      </c>
      <c r="C65" s="100" t="s">
        <v>27</v>
      </c>
      <c r="D65" s="138" t="s">
        <v>320</v>
      </c>
      <c r="E65" s="256">
        <f t="shared" ref="E65:AA65" si="46">+E66+E77</f>
        <v>13421000</v>
      </c>
      <c r="F65" s="256">
        <f t="shared" si="46"/>
        <v>0</v>
      </c>
      <c r="G65" s="256">
        <f t="shared" si="46"/>
        <v>0</v>
      </c>
      <c r="H65" s="256">
        <f t="shared" si="46"/>
        <v>0</v>
      </c>
      <c r="I65" s="256">
        <f t="shared" si="46"/>
        <v>0</v>
      </c>
      <c r="J65" s="256">
        <f t="shared" si="46"/>
        <v>13421000</v>
      </c>
      <c r="K65" s="256">
        <f t="shared" si="46"/>
        <v>2126022</v>
      </c>
      <c r="L65" s="256">
        <f t="shared" si="46"/>
        <v>0</v>
      </c>
      <c r="M65" s="256">
        <f t="shared" si="46"/>
        <v>0</v>
      </c>
      <c r="N65" s="256">
        <f t="shared" si="46"/>
        <v>0</v>
      </c>
      <c r="O65" s="256">
        <f t="shared" si="46"/>
        <v>2126022</v>
      </c>
      <c r="P65" s="256">
        <f t="shared" si="46"/>
        <v>2126022</v>
      </c>
      <c r="Q65" s="256">
        <f t="shared" si="46"/>
        <v>2126022</v>
      </c>
      <c r="R65" s="256">
        <f t="shared" si="46"/>
        <v>0</v>
      </c>
      <c r="S65" s="256">
        <f t="shared" si="46"/>
        <v>0</v>
      </c>
      <c r="T65" s="256">
        <f t="shared" si="46"/>
        <v>0</v>
      </c>
      <c r="U65" s="256">
        <f t="shared" si="46"/>
        <v>2126022</v>
      </c>
      <c r="V65" s="256">
        <f t="shared" si="46"/>
        <v>2126022</v>
      </c>
      <c r="W65" s="256">
        <f t="shared" si="46"/>
        <v>0</v>
      </c>
      <c r="X65" s="256">
        <f t="shared" si="46"/>
        <v>0</v>
      </c>
      <c r="Y65" s="256">
        <f t="shared" si="46"/>
        <v>0</v>
      </c>
      <c r="Z65" s="256">
        <f t="shared" si="46"/>
        <v>2126022</v>
      </c>
      <c r="AA65" s="256">
        <f t="shared" si="46"/>
        <v>11294978</v>
      </c>
    </row>
    <row r="66" spans="1:27" ht="15.75" customHeight="1" x14ac:dyDescent="0.2">
      <c r="A66" s="102" t="s">
        <v>321</v>
      </c>
      <c r="B66" s="103">
        <v>5</v>
      </c>
      <c r="C66" s="103" t="s">
        <v>27</v>
      </c>
      <c r="D66" s="139" t="s">
        <v>322</v>
      </c>
      <c r="E66" s="257">
        <f>+E67+E70</f>
        <v>0</v>
      </c>
      <c r="F66" s="257">
        <f t="shared" ref="F66:AA66" si="47">+F67+F70</f>
        <v>0</v>
      </c>
      <c r="G66" s="257">
        <f t="shared" si="47"/>
        <v>0</v>
      </c>
      <c r="H66" s="257">
        <f t="shared" si="47"/>
        <v>0</v>
      </c>
      <c r="I66" s="257">
        <f t="shared" si="47"/>
        <v>0</v>
      </c>
      <c r="J66" s="257">
        <f t="shared" si="47"/>
        <v>0</v>
      </c>
      <c r="K66" s="257">
        <f t="shared" si="47"/>
        <v>0</v>
      </c>
      <c r="L66" s="257">
        <f t="shared" si="47"/>
        <v>0</v>
      </c>
      <c r="M66" s="257">
        <f t="shared" si="47"/>
        <v>0</v>
      </c>
      <c r="N66" s="257">
        <f t="shared" si="47"/>
        <v>0</v>
      </c>
      <c r="O66" s="257">
        <f t="shared" si="47"/>
        <v>0</v>
      </c>
      <c r="P66" s="257">
        <f t="shared" si="47"/>
        <v>0</v>
      </c>
      <c r="Q66" s="257">
        <f t="shared" si="47"/>
        <v>0</v>
      </c>
      <c r="R66" s="257">
        <f t="shared" si="47"/>
        <v>0</v>
      </c>
      <c r="S66" s="257">
        <f t="shared" si="47"/>
        <v>0</v>
      </c>
      <c r="T66" s="257">
        <f t="shared" si="47"/>
        <v>0</v>
      </c>
      <c r="U66" s="257">
        <f t="shared" si="47"/>
        <v>0</v>
      </c>
      <c r="V66" s="257">
        <f t="shared" si="47"/>
        <v>0</v>
      </c>
      <c r="W66" s="257">
        <f t="shared" si="47"/>
        <v>0</v>
      </c>
      <c r="X66" s="257">
        <f t="shared" si="47"/>
        <v>0</v>
      </c>
      <c r="Y66" s="257">
        <f t="shared" si="47"/>
        <v>0</v>
      </c>
      <c r="Z66" s="257">
        <f t="shared" si="47"/>
        <v>0</v>
      </c>
      <c r="AA66" s="257">
        <f t="shared" si="47"/>
        <v>0</v>
      </c>
    </row>
    <row r="67" spans="1:27" ht="15.75" customHeight="1" x14ac:dyDescent="0.2">
      <c r="A67" s="119" t="s">
        <v>323</v>
      </c>
      <c r="B67" s="120">
        <v>6</v>
      </c>
      <c r="C67" s="120" t="s">
        <v>27</v>
      </c>
      <c r="D67" s="126" t="s">
        <v>106</v>
      </c>
      <c r="E67" s="258">
        <f t="shared" ref="E67:AA67" si="48">SUM(E68:E69)</f>
        <v>0</v>
      </c>
      <c r="F67" s="258">
        <f t="shared" si="48"/>
        <v>0</v>
      </c>
      <c r="G67" s="258">
        <f t="shared" si="48"/>
        <v>0</v>
      </c>
      <c r="H67" s="258">
        <f t="shared" si="48"/>
        <v>0</v>
      </c>
      <c r="I67" s="258">
        <f t="shared" si="48"/>
        <v>0</v>
      </c>
      <c r="J67" s="258">
        <f t="shared" si="48"/>
        <v>0</v>
      </c>
      <c r="K67" s="258">
        <f t="shared" si="48"/>
        <v>0</v>
      </c>
      <c r="L67" s="258">
        <f t="shared" si="48"/>
        <v>0</v>
      </c>
      <c r="M67" s="258">
        <f t="shared" si="48"/>
        <v>0</v>
      </c>
      <c r="N67" s="258">
        <f t="shared" si="48"/>
        <v>0</v>
      </c>
      <c r="O67" s="258">
        <f t="shared" si="48"/>
        <v>0</v>
      </c>
      <c r="P67" s="258">
        <f t="shared" si="48"/>
        <v>0</v>
      </c>
      <c r="Q67" s="258">
        <f t="shared" si="48"/>
        <v>0</v>
      </c>
      <c r="R67" s="258">
        <f t="shared" si="48"/>
        <v>0</v>
      </c>
      <c r="S67" s="258">
        <f t="shared" si="48"/>
        <v>0</v>
      </c>
      <c r="T67" s="258">
        <f t="shared" si="48"/>
        <v>0</v>
      </c>
      <c r="U67" s="258">
        <f t="shared" si="48"/>
        <v>0</v>
      </c>
      <c r="V67" s="258">
        <f t="shared" si="48"/>
        <v>0</v>
      </c>
      <c r="W67" s="258">
        <f t="shared" si="48"/>
        <v>0</v>
      </c>
      <c r="X67" s="258">
        <f t="shared" si="48"/>
        <v>0</v>
      </c>
      <c r="Y67" s="258">
        <f t="shared" si="48"/>
        <v>0</v>
      </c>
      <c r="Z67" s="258">
        <f t="shared" si="48"/>
        <v>0</v>
      </c>
      <c r="AA67" s="258">
        <f t="shared" si="48"/>
        <v>0</v>
      </c>
    </row>
    <row r="68" spans="1:27" ht="15.75" customHeight="1" x14ac:dyDescent="0.2">
      <c r="A68" s="114" t="s">
        <v>324</v>
      </c>
      <c r="B68" s="112">
        <v>7</v>
      </c>
      <c r="C68" s="112" t="s">
        <v>118</v>
      </c>
      <c r="D68" s="203" t="s">
        <v>599</v>
      </c>
      <c r="E68" s="482"/>
      <c r="F68" s="311"/>
      <c r="G68" s="311"/>
      <c r="H68" s="311"/>
      <c r="I68" s="311"/>
      <c r="J68" s="506">
        <f t="shared" ref="J68:J76" si="49">+E68+F68-G68+H68-I68</f>
        <v>0</v>
      </c>
      <c r="K68" s="321"/>
      <c r="L68" s="321"/>
      <c r="M68" s="321"/>
      <c r="N68" s="321"/>
      <c r="O68" s="509">
        <f t="shared" ref="O68:O69" si="50">SUM(K68:N68)</f>
        <v>0</v>
      </c>
      <c r="P68" s="489">
        <f>+'ANEXO No 6A'!I388</f>
        <v>0</v>
      </c>
      <c r="Q68" s="321"/>
      <c r="R68" s="321"/>
      <c r="S68" s="321"/>
      <c r="T68" s="321"/>
      <c r="U68" s="493">
        <f t="shared" ref="U68:U76" si="51">SUM(Q68:T68)</f>
        <v>0</v>
      </c>
      <c r="V68" s="321"/>
      <c r="W68" s="321"/>
      <c r="X68" s="321"/>
      <c r="Y68" s="321"/>
      <c r="Z68" s="513">
        <f t="shared" ref="Z68:Z76" si="52">SUM(V68:Y68)</f>
        <v>0</v>
      </c>
      <c r="AA68" s="500">
        <f t="shared" ref="AA68:AA76" si="53">+J68-P68</f>
        <v>0</v>
      </c>
    </row>
    <row r="69" spans="1:27" ht="15.75" customHeight="1" x14ac:dyDescent="0.2">
      <c r="A69" s="114" t="s">
        <v>325</v>
      </c>
      <c r="B69" s="112">
        <v>7</v>
      </c>
      <c r="C69" s="112" t="s">
        <v>118</v>
      </c>
      <c r="D69" s="203" t="s">
        <v>604</v>
      </c>
      <c r="E69" s="482"/>
      <c r="F69" s="311"/>
      <c r="G69" s="311"/>
      <c r="H69" s="311"/>
      <c r="I69" s="311"/>
      <c r="J69" s="506">
        <f t="shared" si="49"/>
        <v>0</v>
      </c>
      <c r="K69" s="321"/>
      <c r="L69" s="321"/>
      <c r="M69" s="321"/>
      <c r="N69" s="321"/>
      <c r="O69" s="509">
        <f t="shared" si="50"/>
        <v>0</v>
      </c>
      <c r="P69" s="489">
        <f>+'ANEXO No 6A'!I401</f>
        <v>0</v>
      </c>
      <c r="Q69" s="321"/>
      <c r="R69" s="321"/>
      <c r="S69" s="321"/>
      <c r="T69" s="321"/>
      <c r="U69" s="493">
        <f t="shared" si="51"/>
        <v>0</v>
      </c>
      <c r="V69" s="321"/>
      <c r="W69" s="321"/>
      <c r="X69" s="321"/>
      <c r="Y69" s="321"/>
      <c r="Z69" s="513">
        <f t="shared" si="52"/>
        <v>0</v>
      </c>
      <c r="AA69" s="500">
        <f t="shared" si="53"/>
        <v>0</v>
      </c>
    </row>
    <row r="70" spans="1:27" ht="25.5" x14ac:dyDescent="0.2">
      <c r="A70" s="141" t="s">
        <v>326</v>
      </c>
      <c r="B70" s="142">
        <v>6</v>
      </c>
      <c r="C70" s="142" t="s">
        <v>27</v>
      </c>
      <c r="D70" s="143" t="s">
        <v>327</v>
      </c>
      <c r="E70" s="258">
        <f>SUM(E71:E76)</f>
        <v>0</v>
      </c>
      <c r="F70" s="258">
        <f t="shared" ref="F70:AA70" si="54">SUM(F71:F76)</f>
        <v>0</v>
      </c>
      <c r="G70" s="258">
        <f t="shared" si="54"/>
        <v>0</v>
      </c>
      <c r="H70" s="258">
        <f t="shared" si="54"/>
        <v>0</v>
      </c>
      <c r="I70" s="258">
        <f t="shared" si="54"/>
        <v>0</v>
      </c>
      <c r="J70" s="258">
        <f t="shared" si="54"/>
        <v>0</v>
      </c>
      <c r="K70" s="258">
        <f t="shared" si="54"/>
        <v>0</v>
      </c>
      <c r="L70" s="258">
        <f t="shared" si="54"/>
        <v>0</v>
      </c>
      <c r="M70" s="258">
        <f t="shared" si="54"/>
        <v>0</v>
      </c>
      <c r="N70" s="258">
        <f t="shared" si="54"/>
        <v>0</v>
      </c>
      <c r="O70" s="258">
        <f t="shared" si="54"/>
        <v>0</v>
      </c>
      <c r="P70" s="258">
        <f t="shared" si="54"/>
        <v>0</v>
      </c>
      <c r="Q70" s="258">
        <f t="shared" si="54"/>
        <v>0</v>
      </c>
      <c r="R70" s="258">
        <f t="shared" si="54"/>
        <v>0</v>
      </c>
      <c r="S70" s="258">
        <f t="shared" si="54"/>
        <v>0</v>
      </c>
      <c r="T70" s="258">
        <f t="shared" si="54"/>
        <v>0</v>
      </c>
      <c r="U70" s="258">
        <f t="shared" si="54"/>
        <v>0</v>
      </c>
      <c r="V70" s="258">
        <f t="shared" si="54"/>
        <v>0</v>
      </c>
      <c r="W70" s="258">
        <f t="shared" si="54"/>
        <v>0</v>
      </c>
      <c r="X70" s="258">
        <f t="shared" si="54"/>
        <v>0</v>
      </c>
      <c r="Y70" s="258">
        <f t="shared" si="54"/>
        <v>0</v>
      </c>
      <c r="Z70" s="258">
        <f t="shared" si="54"/>
        <v>0</v>
      </c>
      <c r="AA70" s="258">
        <f t="shared" si="54"/>
        <v>0</v>
      </c>
    </row>
    <row r="71" spans="1:27" ht="15.75" customHeight="1" x14ac:dyDescent="0.2">
      <c r="A71" s="114" t="s">
        <v>328</v>
      </c>
      <c r="B71" s="112">
        <v>7</v>
      </c>
      <c r="C71" s="112" t="s">
        <v>118</v>
      </c>
      <c r="D71" s="144" t="s">
        <v>329</v>
      </c>
      <c r="E71" s="482"/>
      <c r="F71" s="311"/>
      <c r="G71" s="311"/>
      <c r="H71" s="311"/>
      <c r="I71" s="311"/>
      <c r="J71" s="506">
        <f t="shared" si="49"/>
        <v>0</v>
      </c>
      <c r="K71" s="321"/>
      <c r="L71" s="321"/>
      <c r="M71" s="321"/>
      <c r="N71" s="321"/>
      <c r="O71" s="509">
        <f t="shared" ref="O71:O76" si="55">SUM(K71:N71)</f>
        <v>0</v>
      </c>
      <c r="P71" s="489">
        <f>+'ANEXO No 6A'!I414</f>
        <v>0</v>
      </c>
      <c r="Q71" s="321"/>
      <c r="R71" s="321"/>
      <c r="S71" s="321"/>
      <c r="T71" s="321"/>
      <c r="U71" s="493">
        <f t="shared" si="51"/>
        <v>0</v>
      </c>
      <c r="V71" s="321"/>
      <c r="W71" s="321"/>
      <c r="X71" s="321"/>
      <c r="Y71" s="321"/>
      <c r="Z71" s="513">
        <f t="shared" si="52"/>
        <v>0</v>
      </c>
      <c r="AA71" s="500">
        <f t="shared" si="53"/>
        <v>0</v>
      </c>
    </row>
    <row r="72" spans="1:27" ht="15.75" customHeight="1" x14ac:dyDescent="0.2">
      <c r="A72" s="114" t="s">
        <v>330</v>
      </c>
      <c r="B72" s="112">
        <v>7</v>
      </c>
      <c r="C72" s="112" t="s">
        <v>118</v>
      </c>
      <c r="D72" s="144" t="s">
        <v>331</v>
      </c>
      <c r="E72" s="482"/>
      <c r="F72" s="311"/>
      <c r="G72" s="311"/>
      <c r="H72" s="311"/>
      <c r="I72" s="311"/>
      <c r="J72" s="506">
        <f t="shared" si="49"/>
        <v>0</v>
      </c>
      <c r="K72" s="321"/>
      <c r="L72" s="321"/>
      <c r="M72" s="321"/>
      <c r="N72" s="321"/>
      <c r="O72" s="509">
        <f t="shared" si="55"/>
        <v>0</v>
      </c>
      <c r="P72" s="489">
        <f>+'ANEXO No 6A'!I427</f>
        <v>0</v>
      </c>
      <c r="Q72" s="321"/>
      <c r="R72" s="321"/>
      <c r="S72" s="321"/>
      <c r="T72" s="321"/>
      <c r="U72" s="493">
        <f t="shared" si="51"/>
        <v>0</v>
      </c>
      <c r="V72" s="321"/>
      <c r="W72" s="321"/>
      <c r="X72" s="321"/>
      <c r="Y72" s="321"/>
      <c r="Z72" s="513">
        <f t="shared" si="52"/>
        <v>0</v>
      </c>
      <c r="AA72" s="500">
        <f t="shared" si="53"/>
        <v>0</v>
      </c>
    </row>
    <row r="73" spans="1:27" ht="15.75" customHeight="1" x14ac:dyDescent="0.2">
      <c r="A73" s="114" t="s">
        <v>332</v>
      </c>
      <c r="B73" s="112">
        <v>7</v>
      </c>
      <c r="C73" s="112" t="s">
        <v>118</v>
      </c>
      <c r="D73" s="144" t="s">
        <v>333</v>
      </c>
      <c r="E73" s="482"/>
      <c r="F73" s="311"/>
      <c r="G73" s="311"/>
      <c r="H73" s="311"/>
      <c r="I73" s="311"/>
      <c r="J73" s="506">
        <f t="shared" si="49"/>
        <v>0</v>
      </c>
      <c r="K73" s="321"/>
      <c r="L73" s="321"/>
      <c r="M73" s="321"/>
      <c r="N73" s="321"/>
      <c r="O73" s="509">
        <f t="shared" si="55"/>
        <v>0</v>
      </c>
      <c r="P73" s="489">
        <f>+'ANEXO No 6A'!I440</f>
        <v>0</v>
      </c>
      <c r="Q73" s="321"/>
      <c r="R73" s="321"/>
      <c r="S73" s="321"/>
      <c r="T73" s="321"/>
      <c r="U73" s="493">
        <f t="shared" si="51"/>
        <v>0</v>
      </c>
      <c r="V73" s="321"/>
      <c r="W73" s="321"/>
      <c r="X73" s="321"/>
      <c r="Y73" s="321"/>
      <c r="Z73" s="513">
        <f t="shared" si="52"/>
        <v>0</v>
      </c>
      <c r="AA73" s="500">
        <f t="shared" si="53"/>
        <v>0</v>
      </c>
    </row>
    <row r="74" spans="1:27" ht="15.75" customHeight="1" x14ac:dyDescent="0.2">
      <c r="A74" s="114" t="s">
        <v>334</v>
      </c>
      <c r="B74" s="112">
        <v>7</v>
      </c>
      <c r="C74" s="112" t="s">
        <v>118</v>
      </c>
      <c r="D74" s="144" t="s">
        <v>335</v>
      </c>
      <c r="E74" s="482"/>
      <c r="F74" s="311"/>
      <c r="G74" s="311"/>
      <c r="H74" s="311"/>
      <c r="I74" s="311"/>
      <c r="J74" s="506">
        <f t="shared" si="49"/>
        <v>0</v>
      </c>
      <c r="K74" s="321"/>
      <c r="L74" s="321"/>
      <c r="M74" s="321"/>
      <c r="N74" s="321"/>
      <c r="O74" s="509">
        <f t="shared" si="55"/>
        <v>0</v>
      </c>
      <c r="P74" s="489">
        <f>+'ANEXO No 6A'!I453</f>
        <v>0</v>
      </c>
      <c r="Q74" s="321"/>
      <c r="R74" s="321"/>
      <c r="S74" s="321"/>
      <c r="T74" s="321"/>
      <c r="U74" s="493">
        <f t="shared" si="51"/>
        <v>0</v>
      </c>
      <c r="V74" s="321"/>
      <c r="W74" s="321"/>
      <c r="X74" s="321"/>
      <c r="Y74" s="321"/>
      <c r="Z74" s="513">
        <f t="shared" si="52"/>
        <v>0</v>
      </c>
      <c r="AA74" s="500">
        <f t="shared" si="53"/>
        <v>0</v>
      </c>
    </row>
    <row r="75" spans="1:27" ht="15.75" customHeight="1" x14ac:dyDescent="0.2">
      <c r="A75" s="114" t="s">
        <v>336</v>
      </c>
      <c r="B75" s="112">
        <v>7</v>
      </c>
      <c r="C75" s="112" t="s">
        <v>118</v>
      </c>
      <c r="D75" s="144" t="s">
        <v>337</v>
      </c>
      <c r="E75" s="482"/>
      <c r="F75" s="311"/>
      <c r="G75" s="311"/>
      <c r="H75" s="311"/>
      <c r="I75" s="311"/>
      <c r="J75" s="506">
        <f t="shared" si="49"/>
        <v>0</v>
      </c>
      <c r="K75" s="321"/>
      <c r="L75" s="321"/>
      <c r="M75" s="321"/>
      <c r="N75" s="321"/>
      <c r="O75" s="509">
        <f t="shared" si="55"/>
        <v>0</v>
      </c>
      <c r="P75" s="489">
        <f>+'ANEXO No 6A'!I466</f>
        <v>0</v>
      </c>
      <c r="Q75" s="321"/>
      <c r="R75" s="321"/>
      <c r="S75" s="321"/>
      <c r="T75" s="321"/>
      <c r="U75" s="493">
        <f t="shared" si="51"/>
        <v>0</v>
      </c>
      <c r="V75" s="321"/>
      <c r="W75" s="321"/>
      <c r="X75" s="321"/>
      <c r="Y75" s="321"/>
      <c r="Z75" s="513">
        <f t="shared" si="52"/>
        <v>0</v>
      </c>
      <c r="AA75" s="500">
        <f t="shared" si="53"/>
        <v>0</v>
      </c>
    </row>
    <row r="76" spans="1:27" ht="15.75" customHeight="1" x14ac:dyDescent="0.2">
      <c r="A76" s="114" t="s">
        <v>338</v>
      </c>
      <c r="B76" s="112">
        <v>7</v>
      </c>
      <c r="C76" s="112" t="s">
        <v>118</v>
      </c>
      <c r="D76" s="144" t="s">
        <v>339</v>
      </c>
      <c r="E76" s="482"/>
      <c r="F76" s="311"/>
      <c r="G76" s="311"/>
      <c r="H76" s="311"/>
      <c r="I76" s="311"/>
      <c r="J76" s="506">
        <f t="shared" si="49"/>
        <v>0</v>
      </c>
      <c r="K76" s="321"/>
      <c r="L76" s="321"/>
      <c r="M76" s="321"/>
      <c r="N76" s="321"/>
      <c r="O76" s="509">
        <f t="shared" si="55"/>
        <v>0</v>
      </c>
      <c r="P76" s="489">
        <f>+'ANEXO No 6A'!I479</f>
        <v>0</v>
      </c>
      <c r="Q76" s="321"/>
      <c r="R76" s="321"/>
      <c r="S76" s="321"/>
      <c r="T76" s="321"/>
      <c r="U76" s="493">
        <f t="shared" si="51"/>
        <v>0</v>
      </c>
      <c r="V76" s="321"/>
      <c r="W76" s="321"/>
      <c r="X76" s="321"/>
      <c r="Y76" s="321"/>
      <c r="Z76" s="513">
        <f t="shared" si="52"/>
        <v>0</v>
      </c>
      <c r="AA76" s="500">
        <f t="shared" si="53"/>
        <v>0</v>
      </c>
    </row>
    <row r="77" spans="1:27" ht="15.75" customHeight="1" x14ac:dyDescent="0.2">
      <c r="A77" s="102" t="s">
        <v>340</v>
      </c>
      <c r="B77" s="103">
        <v>5</v>
      </c>
      <c r="C77" s="103" t="s">
        <v>27</v>
      </c>
      <c r="D77" s="139" t="s">
        <v>341</v>
      </c>
      <c r="E77" s="257">
        <f t="shared" ref="E77:AA77" si="56">+E78+E81+E89+E93+E103</f>
        <v>13421000</v>
      </c>
      <c r="F77" s="257">
        <f t="shared" si="56"/>
        <v>0</v>
      </c>
      <c r="G77" s="257">
        <f t="shared" si="56"/>
        <v>0</v>
      </c>
      <c r="H77" s="257">
        <f t="shared" si="56"/>
        <v>0</v>
      </c>
      <c r="I77" s="257">
        <f t="shared" si="56"/>
        <v>0</v>
      </c>
      <c r="J77" s="257">
        <f t="shared" si="56"/>
        <v>13421000</v>
      </c>
      <c r="K77" s="257">
        <f t="shared" si="56"/>
        <v>2126022</v>
      </c>
      <c r="L77" s="257">
        <f t="shared" si="56"/>
        <v>0</v>
      </c>
      <c r="M77" s="257">
        <f t="shared" si="56"/>
        <v>0</v>
      </c>
      <c r="N77" s="257">
        <f t="shared" si="56"/>
        <v>0</v>
      </c>
      <c r="O77" s="257">
        <f t="shared" si="56"/>
        <v>2126022</v>
      </c>
      <c r="P77" s="257">
        <f t="shared" si="56"/>
        <v>2126022</v>
      </c>
      <c r="Q77" s="257">
        <f t="shared" si="56"/>
        <v>2126022</v>
      </c>
      <c r="R77" s="257">
        <f t="shared" si="56"/>
        <v>0</v>
      </c>
      <c r="S77" s="257">
        <f t="shared" si="56"/>
        <v>0</v>
      </c>
      <c r="T77" s="257">
        <f t="shared" si="56"/>
        <v>0</v>
      </c>
      <c r="U77" s="257">
        <f t="shared" si="56"/>
        <v>2126022</v>
      </c>
      <c r="V77" s="257">
        <f t="shared" si="56"/>
        <v>2126022</v>
      </c>
      <c r="W77" s="257">
        <f t="shared" si="56"/>
        <v>0</v>
      </c>
      <c r="X77" s="257">
        <f t="shared" si="56"/>
        <v>0</v>
      </c>
      <c r="Y77" s="257">
        <f t="shared" si="56"/>
        <v>0</v>
      </c>
      <c r="Z77" s="257">
        <f t="shared" si="56"/>
        <v>2126022</v>
      </c>
      <c r="AA77" s="257">
        <f t="shared" si="56"/>
        <v>11294978</v>
      </c>
    </row>
    <row r="78" spans="1:27" ht="15.75" customHeight="1" x14ac:dyDescent="0.2">
      <c r="A78" s="119" t="s">
        <v>342</v>
      </c>
      <c r="B78" s="120">
        <v>6</v>
      </c>
      <c r="C78" s="120" t="s">
        <v>27</v>
      </c>
      <c r="D78" s="126" t="s">
        <v>343</v>
      </c>
      <c r="E78" s="258">
        <f>SUM(E79:E80)</f>
        <v>0</v>
      </c>
      <c r="F78" s="258">
        <f t="shared" ref="F78:AA78" si="57">SUM(F79:F80)</f>
        <v>0</v>
      </c>
      <c r="G78" s="258">
        <f t="shared" si="57"/>
        <v>0</v>
      </c>
      <c r="H78" s="258">
        <f t="shared" si="57"/>
        <v>0</v>
      </c>
      <c r="I78" s="258">
        <f t="shared" si="57"/>
        <v>0</v>
      </c>
      <c r="J78" s="258">
        <f t="shared" si="57"/>
        <v>0</v>
      </c>
      <c r="K78" s="258">
        <f t="shared" si="57"/>
        <v>0</v>
      </c>
      <c r="L78" s="258">
        <f t="shared" si="57"/>
        <v>0</v>
      </c>
      <c r="M78" s="258">
        <f t="shared" si="57"/>
        <v>0</v>
      </c>
      <c r="N78" s="258">
        <f t="shared" si="57"/>
        <v>0</v>
      </c>
      <c r="O78" s="258">
        <f t="shared" si="57"/>
        <v>0</v>
      </c>
      <c r="P78" s="258">
        <f t="shared" si="57"/>
        <v>0</v>
      </c>
      <c r="Q78" s="258">
        <f t="shared" si="57"/>
        <v>0</v>
      </c>
      <c r="R78" s="258">
        <f t="shared" si="57"/>
        <v>0</v>
      </c>
      <c r="S78" s="258">
        <f t="shared" si="57"/>
        <v>0</v>
      </c>
      <c r="T78" s="258">
        <f t="shared" si="57"/>
        <v>0</v>
      </c>
      <c r="U78" s="258">
        <f t="shared" si="57"/>
        <v>0</v>
      </c>
      <c r="V78" s="258">
        <f t="shared" si="57"/>
        <v>0</v>
      </c>
      <c r="W78" s="258">
        <f t="shared" si="57"/>
        <v>0</v>
      </c>
      <c r="X78" s="258">
        <f t="shared" si="57"/>
        <v>0</v>
      </c>
      <c r="Y78" s="258">
        <f t="shared" si="57"/>
        <v>0</v>
      </c>
      <c r="Z78" s="258">
        <f t="shared" si="57"/>
        <v>0</v>
      </c>
      <c r="AA78" s="258">
        <f t="shared" si="57"/>
        <v>0</v>
      </c>
    </row>
    <row r="79" spans="1:27" ht="15.75" customHeight="1" x14ac:dyDescent="0.2">
      <c r="A79" s="114" t="s">
        <v>344</v>
      </c>
      <c r="B79" s="112">
        <v>7</v>
      </c>
      <c r="C79" s="112" t="s">
        <v>118</v>
      </c>
      <c r="D79" s="144" t="s">
        <v>20</v>
      </c>
      <c r="E79" s="482"/>
      <c r="F79" s="311"/>
      <c r="G79" s="311"/>
      <c r="H79" s="311"/>
      <c r="I79" s="311"/>
      <c r="J79" s="506">
        <f t="shared" ref="J79:J110" si="58">+E79+F79-G79+H79-I79</f>
        <v>0</v>
      </c>
      <c r="K79" s="321"/>
      <c r="L79" s="321"/>
      <c r="M79" s="321"/>
      <c r="N79" s="321"/>
      <c r="O79" s="509">
        <f t="shared" ref="O79:O110" si="59">SUM(K79:N79)</f>
        <v>0</v>
      </c>
      <c r="P79" s="489">
        <f>+'ANEXO No 6A'!I492</f>
        <v>0</v>
      </c>
      <c r="Q79" s="321"/>
      <c r="R79" s="321"/>
      <c r="S79" s="321"/>
      <c r="T79" s="321"/>
      <c r="U79" s="493">
        <f t="shared" ref="U79:U110" si="60">SUM(Q79:T79)</f>
        <v>0</v>
      </c>
      <c r="V79" s="321"/>
      <c r="W79" s="321"/>
      <c r="X79" s="321"/>
      <c r="Y79" s="321"/>
      <c r="Z79" s="513">
        <f t="shared" ref="Z79:Z110" si="61">SUM(V79:Y79)</f>
        <v>0</v>
      </c>
      <c r="AA79" s="500">
        <f t="shared" ref="AA79:AA110" si="62">+J79-P79</f>
        <v>0</v>
      </c>
    </row>
    <row r="80" spans="1:27" ht="15.75" customHeight="1" x14ac:dyDescent="0.2">
      <c r="A80" s="145" t="s">
        <v>345</v>
      </c>
      <c r="B80" s="146">
        <v>7</v>
      </c>
      <c r="C80" s="146" t="s">
        <v>118</v>
      </c>
      <c r="D80" s="147" t="s">
        <v>555</v>
      </c>
      <c r="E80" s="482"/>
      <c r="F80" s="311"/>
      <c r="G80" s="311"/>
      <c r="H80" s="311"/>
      <c r="I80" s="311"/>
      <c r="J80" s="506">
        <f t="shared" si="58"/>
        <v>0</v>
      </c>
      <c r="K80" s="321"/>
      <c r="L80" s="321"/>
      <c r="M80" s="321"/>
      <c r="N80" s="321"/>
      <c r="O80" s="509">
        <f t="shared" si="59"/>
        <v>0</v>
      </c>
      <c r="P80" s="489">
        <f>+'ANEXO No 6A'!I505</f>
        <v>0</v>
      </c>
      <c r="Q80" s="321"/>
      <c r="R80" s="321"/>
      <c r="S80" s="321"/>
      <c r="T80" s="321"/>
      <c r="U80" s="493">
        <f t="shared" si="60"/>
        <v>0</v>
      </c>
      <c r="V80" s="321"/>
      <c r="W80" s="321"/>
      <c r="X80" s="321"/>
      <c r="Y80" s="321"/>
      <c r="Z80" s="513">
        <f t="shared" si="61"/>
        <v>0</v>
      </c>
      <c r="AA80" s="500">
        <f t="shared" si="62"/>
        <v>0</v>
      </c>
    </row>
    <row r="81" spans="1:27" ht="38.25" x14ac:dyDescent="0.2">
      <c r="A81" s="141" t="s">
        <v>346</v>
      </c>
      <c r="B81" s="142">
        <v>6</v>
      </c>
      <c r="C81" s="142" t="s">
        <v>27</v>
      </c>
      <c r="D81" s="143" t="s">
        <v>554</v>
      </c>
      <c r="E81" s="258">
        <f t="shared" ref="E81:AA81" si="63">SUM(E82:E88)</f>
        <v>10000000</v>
      </c>
      <c r="F81" s="258">
        <f t="shared" si="63"/>
        <v>0</v>
      </c>
      <c r="G81" s="258">
        <f t="shared" si="63"/>
        <v>0</v>
      </c>
      <c r="H81" s="258">
        <f t="shared" si="63"/>
        <v>0</v>
      </c>
      <c r="I81" s="258">
        <f t="shared" si="63"/>
        <v>0</v>
      </c>
      <c r="J81" s="258">
        <f t="shared" si="63"/>
        <v>10000000</v>
      </c>
      <c r="K81" s="258">
        <f t="shared" si="63"/>
        <v>2126022</v>
      </c>
      <c r="L81" s="258">
        <f t="shared" si="63"/>
        <v>0</v>
      </c>
      <c r="M81" s="258">
        <f t="shared" si="63"/>
        <v>0</v>
      </c>
      <c r="N81" s="258">
        <f t="shared" si="63"/>
        <v>0</v>
      </c>
      <c r="O81" s="258">
        <f t="shared" si="63"/>
        <v>2126022</v>
      </c>
      <c r="P81" s="258">
        <f t="shared" si="63"/>
        <v>2126022</v>
      </c>
      <c r="Q81" s="258">
        <f t="shared" si="63"/>
        <v>2126022</v>
      </c>
      <c r="R81" s="258">
        <f t="shared" si="63"/>
        <v>0</v>
      </c>
      <c r="S81" s="258">
        <f t="shared" si="63"/>
        <v>0</v>
      </c>
      <c r="T81" s="258">
        <f t="shared" si="63"/>
        <v>0</v>
      </c>
      <c r="U81" s="258">
        <f t="shared" si="63"/>
        <v>2126022</v>
      </c>
      <c r="V81" s="258">
        <f t="shared" si="63"/>
        <v>2126022</v>
      </c>
      <c r="W81" s="258">
        <f t="shared" si="63"/>
        <v>0</v>
      </c>
      <c r="X81" s="258">
        <f t="shared" si="63"/>
        <v>0</v>
      </c>
      <c r="Y81" s="258">
        <f t="shared" si="63"/>
        <v>0</v>
      </c>
      <c r="Z81" s="258">
        <f t="shared" si="63"/>
        <v>2126022</v>
      </c>
      <c r="AA81" s="258">
        <f t="shared" si="63"/>
        <v>7873978</v>
      </c>
    </row>
    <row r="82" spans="1:27" ht="15.75" customHeight="1" x14ac:dyDescent="0.2">
      <c r="A82" s="114" t="s">
        <v>347</v>
      </c>
      <c r="B82" s="112">
        <v>7</v>
      </c>
      <c r="C82" s="112" t="s">
        <v>118</v>
      </c>
      <c r="D82" s="144" t="s">
        <v>348</v>
      </c>
      <c r="E82" s="482"/>
      <c r="F82" s="311"/>
      <c r="G82" s="311"/>
      <c r="H82" s="311"/>
      <c r="I82" s="311"/>
      <c r="J82" s="506">
        <f t="shared" si="58"/>
        <v>0</v>
      </c>
      <c r="K82" s="321"/>
      <c r="L82" s="321"/>
      <c r="M82" s="321"/>
      <c r="N82" s="321"/>
      <c r="O82" s="509">
        <f t="shared" si="59"/>
        <v>0</v>
      </c>
      <c r="P82" s="489">
        <f>+'ANEXO No 6A'!I518</f>
        <v>0</v>
      </c>
      <c r="Q82" s="321"/>
      <c r="R82" s="321"/>
      <c r="S82" s="321"/>
      <c r="T82" s="321"/>
      <c r="U82" s="493">
        <f t="shared" si="60"/>
        <v>0</v>
      </c>
      <c r="V82" s="321"/>
      <c r="W82" s="321"/>
      <c r="X82" s="321"/>
      <c r="Y82" s="321"/>
      <c r="Z82" s="513">
        <f t="shared" si="61"/>
        <v>0</v>
      </c>
      <c r="AA82" s="500">
        <f t="shared" si="62"/>
        <v>0</v>
      </c>
    </row>
    <row r="83" spans="1:27" ht="15.75" customHeight="1" x14ac:dyDescent="0.2">
      <c r="A83" s="114" t="s">
        <v>349</v>
      </c>
      <c r="B83" s="112">
        <v>7</v>
      </c>
      <c r="C83" s="112" t="s">
        <v>118</v>
      </c>
      <c r="D83" s="144" t="s">
        <v>350</v>
      </c>
      <c r="E83" s="482">
        <v>10000000</v>
      </c>
      <c r="F83" s="311"/>
      <c r="G83" s="311"/>
      <c r="H83" s="311"/>
      <c r="I83" s="311"/>
      <c r="J83" s="506">
        <f t="shared" si="58"/>
        <v>10000000</v>
      </c>
      <c r="K83" s="321">
        <v>2126022</v>
      </c>
      <c r="L83" s="321"/>
      <c r="M83" s="321"/>
      <c r="N83" s="321"/>
      <c r="O83" s="509">
        <f t="shared" si="59"/>
        <v>2126022</v>
      </c>
      <c r="P83" s="489">
        <f>+'ANEXO No 6A'!I531</f>
        <v>2126022</v>
      </c>
      <c r="Q83" s="321">
        <v>2126022</v>
      </c>
      <c r="R83" s="321"/>
      <c r="S83" s="321"/>
      <c r="T83" s="321"/>
      <c r="U83" s="493">
        <f t="shared" si="60"/>
        <v>2126022</v>
      </c>
      <c r="V83" s="321">
        <v>2126022</v>
      </c>
      <c r="W83" s="321"/>
      <c r="X83" s="321"/>
      <c r="Y83" s="321"/>
      <c r="Z83" s="513">
        <f t="shared" si="61"/>
        <v>2126022</v>
      </c>
      <c r="AA83" s="500">
        <f t="shared" si="62"/>
        <v>7873978</v>
      </c>
    </row>
    <row r="84" spans="1:27" ht="15.75" customHeight="1" x14ac:dyDescent="0.2">
      <c r="A84" s="114" t="s">
        <v>351</v>
      </c>
      <c r="B84" s="112">
        <v>7</v>
      </c>
      <c r="C84" s="112" t="s">
        <v>118</v>
      </c>
      <c r="D84" s="144" t="s">
        <v>352</v>
      </c>
      <c r="E84" s="482"/>
      <c r="F84" s="311"/>
      <c r="G84" s="311"/>
      <c r="H84" s="311"/>
      <c r="I84" s="311"/>
      <c r="J84" s="506">
        <f t="shared" si="58"/>
        <v>0</v>
      </c>
      <c r="K84" s="321"/>
      <c r="L84" s="321"/>
      <c r="M84" s="321"/>
      <c r="N84" s="321"/>
      <c r="O84" s="509">
        <f t="shared" si="59"/>
        <v>0</v>
      </c>
      <c r="P84" s="489">
        <f>+'ANEXO No 6A'!I544</f>
        <v>0</v>
      </c>
      <c r="Q84" s="321"/>
      <c r="R84" s="321"/>
      <c r="S84" s="321"/>
      <c r="T84" s="321"/>
      <c r="U84" s="493">
        <f t="shared" si="60"/>
        <v>0</v>
      </c>
      <c r="V84" s="321"/>
      <c r="W84" s="321"/>
      <c r="X84" s="321"/>
      <c r="Y84" s="321"/>
      <c r="Z84" s="513">
        <f t="shared" si="61"/>
        <v>0</v>
      </c>
      <c r="AA84" s="500">
        <f t="shared" si="62"/>
        <v>0</v>
      </c>
    </row>
    <row r="85" spans="1:27" ht="15.75" customHeight="1" x14ac:dyDescent="0.2">
      <c r="A85" s="114" t="s">
        <v>353</v>
      </c>
      <c r="B85" s="112">
        <v>7</v>
      </c>
      <c r="C85" s="112" t="s">
        <v>118</v>
      </c>
      <c r="D85" s="144" t="s">
        <v>354</v>
      </c>
      <c r="E85" s="482"/>
      <c r="F85" s="311"/>
      <c r="G85" s="311"/>
      <c r="H85" s="311"/>
      <c r="I85" s="311"/>
      <c r="J85" s="506">
        <f t="shared" si="58"/>
        <v>0</v>
      </c>
      <c r="K85" s="321"/>
      <c r="L85" s="321"/>
      <c r="M85" s="321"/>
      <c r="N85" s="321"/>
      <c r="O85" s="509">
        <f t="shared" si="59"/>
        <v>0</v>
      </c>
      <c r="P85" s="489">
        <f>+'ANEXO No 6A'!I557</f>
        <v>0</v>
      </c>
      <c r="Q85" s="321"/>
      <c r="R85" s="321"/>
      <c r="S85" s="321"/>
      <c r="T85" s="321"/>
      <c r="U85" s="493">
        <f t="shared" si="60"/>
        <v>0</v>
      </c>
      <c r="V85" s="321"/>
      <c r="W85" s="321"/>
      <c r="X85" s="321"/>
      <c r="Y85" s="321"/>
      <c r="Z85" s="513">
        <f t="shared" si="61"/>
        <v>0</v>
      </c>
      <c r="AA85" s="500">
        <f t="shared" si="62"/>
        <v>0</v>
      </c>
    </row>
    <row r="86" spans="1:27" ht="15.75" customHeight="1" x14ac:dyDescent="0.2">
      <c r="A86" s="114" t="s">
        <v>355</v>
      </c>
      <c r="B86" s="112">
        <v>7</v>
      </c>
      <c r="C86" s="112" t="s">
        <v>118</v>
      </c>
      <c r="D86" s="554" t="s">
        <v>591</v>
      </c>
      <c r="E86" s="482"/>
      <c r="F86" s="311"/>
      <c r="G86" s="311"/>
      <c r="H86" s="311"/>
      <c r="I86" s="311"/>
      <c r="J86" s="506">
        <f t="shared" si="58"/>
        <v>0</v>
      </c>
      <c r="K86" s="321"/>
      <c r="L86" s="321"/>
      <c r="M86" s="321"/>
      <c r="N86" s="321"/>
      <c r="O86" s="509">
        <f t="shared" si="59"/>
        <v>0</v>
      </c>
      <c r="P86" s="489">
        <f>+'ANEXO No 6A'!I570</f>
        <v>0</v>
      </c>
      <c r="Q86" s="321"/>
      <c r="R86" s="321"/>
      <c r="S86" s="321"/>
      <c r="T86" s="321"/>
      <c r="U86" s="493">
        <f t="shared" si="60"/>
        <v>0</v>
      </c>
      <c r="V86" s="321"/>
      <c r="W86" s="321"/>
      <c r="X86" s="321"/>
      <c r="Y86" s="321"/>
      <c r="Z86" s="513">
        <f t="shared" si="61"/>
        <v>0</v>
      </c>
      <c r="AA86" s="500">
        <f t="shared" si="62"/>
        <v>0</v>
      </c>
    </row>
    <row r="87" spans="1:27" ht="15.75" customHeight="1" x14ac:dyDescent="0.2">
      <c r="A87" s="145" t="s">
        <v>356</v>
      </c>
      <c r="B87" s="146">
        <v>7</v>
      </c>
      <c r="C87" s="146" t="s">
        <v>118</v>
      </c>
      <c r="D87" s="554" t="s">
        <v>592</v>
      </c>
      <c r="E87" s="482"/>
      <c r="F87" s="311"/>
      <c r="G87" s="311"/>
      <c r="H87" s="311"/>
      <c r="I87" s="311"/>
      <c r="J87" s="506">
        <f t="shared" si="58"/>
        <v>0</v>
      </c>
      <c r="K87" s="321"/>
      <c r="L87" s="321"/>
      <c r="M87" s="321"/>
      <c r="N87" s="321"/>
      <c r="O87" s="509">
        <f t="shared" si="59"/>
        <v>0</v>
      </c>
      <c r="P87" s="489">
        <f>+'ANEXO No 6A'!I583</f>
        <v>0</v>
      </c>
      <c r="Q87" s="321"/>
      <c r="R87" s="321"/>
      <c r="S87" s="321"/>
      <c r="T87" s="321"/>
      <c r="U87" s="493">
        <f t="shared" si="60"/>
        <v>0</v>
      </c>
      <c r="V87" s="321"/>
      <c r="W87" s="321"/>
      <c r="X87" s="321"/>
      <c r="Y87" s="321"/>
      <c r="Z87" s="513">
        <f t="shared" si="61"/>
        <v>0</v>
      </c>
      <c r="AA87" s="500">
        <f t="shared" si="62"/>
        <v>0</v>
      </c>
    </row>
    <row r="88" spans="1:27" ht="15.75" customHeight="1" x14ac:dyDescent="0.2">
      <c r="A88" s="145" t="s">
        <v>357</v>
      </c>
      <c r="B88" s="146">
        <v>7</v>
      </c>
      <c r="C88" s="146" t="s">
        <v>118</v>
      </c>
      <c r="D88" s="554" t="s">
        <v>358</v>
      </c>
      <c r="E88" s="482"/>
      <c r="F88" s="311"/>
      <c r="G88" s="311"/>
      <c r="H88" s="311"/>
      <c r="I88" s="311"/>
      <c r="J88" s="506">
        <f t="shared" si="58"/>
        <v>0</v>
      </c>
      <c r="K88" s="321"/>
      <c r="L88" s="321"/>
      <c r="M88" s="321"/>
      <c r="N88" s="321"/>
      <c r="O88" s="509"/>
      <c r="P88" s="489">
        <f>+'ANEXO No 6A'!I596</f>
        <v>0</v>
      </c>
      <c r="Q88" s="321"/>
      <c r="R88" s="321"/>
      <c r="S88" s="321"/>
      <c r="T88" s="321"/>
      <c r="U88" s="493">
        <f t="shared" si="60"/>
        <v>0</v>
      </c>
      <c r="V88" s="321"/>
      <c r="W88" s="321"/>
      <c r="X88" s="321"/>
      <c r="Y88" s="321"/>
      <c r="Z88" s="513">
        <f t="shared" si="61"/>
        <v>0</v>
      </c>
      <c r="AA88" s="500"/>
    </row>
    <row r="89" spans="1:27" ht="24" customHeight="1" x14ac:dyDescent="0.2">
      <c r="A89" s="141" t="s">
        <v>359</v>
      </c>
      <c r="B89" s="142">
        <v>6</v>
      </c>
      <c r="C89" s="142" t="s">
        <v>27</v>
      </c>
      <c r="D89" s="143" t="s">
        <v>618</v>
      </c>
      <c r="E89" s="258">
        <f>SUM(E90:E92)</f>
        <v>0</v>
      </c>
      <c r="F89" s="258">
        <f t="shared" ref="F89:N89" si="64">SUM(F90:F92)</f>
        <v>0</v>
      </c>
      <c r="G89" s="258">
        <f t="shared" si="64"/>
        <v>0</v>
      </c>
      <c r="H89" s="258">
        <f t="shared" si="64"/>
        <v>0</v>
      </c>
      <c r="I89" s="258">
        <f t="shared" si="64"/>
        <v>0</v>
      </c>
      <c r="J89" s="258">
        <f t="shared" si="64"/>
        <v>0</v>
      </c>
      <c r="K89" s="258">
        <f t="shared" si="64"/>
        <v>0</v>
      </c>
      <c r="L89" s="258">
        <f t="shared" si="64"/>
        <v>0</v>
      </c>
      <c r="M89" s="258">
        <f t="shared" si="64"/>
        <v>0</v>
      </c>
      <c r="N89" s="258">
        <f t="shared" si="64"/>
        <v>0</v>
      </c>
      <c r="O89" s="258">
        <f>SUM(O90:O92)</f>
        <v>0</v>
      </c>
      <c r="P89" s="258">
        <f t="shared" ref="P89:S89" si="65">SUM(P90:P92)</f>
        <v>0</v>
      </c>
      <c r="Q89" s="258">
        <f t="shared" si="65"/>
        <v>0</v>
      </c>
      <c r="R89" s="258">
        <f t="shared" si="65"/>
        <v>0</v>
      </c>
      <c r="S89" s="258">
        <f t="shared" si="65"/>
        <v>0</v>
      </c>
      <c r="T89" s="258">
        <f t="shared" ref="T89" si="66">SUM(T90:T92)</f>
        <v>0</v>
      </c>
      <c r="U89" s="258">
        <f t="shared" ref="U89:AA89" si="67">SUM(U90:U92)</f>
        <v>0</v>
      </c>
      <c r="V89" s="258">
        <f t="shared" si="67"/>
        <v>0</v>
      </c>
      <c r="W89" s="258">
        <f t="shared" si="67"/>
        <v>0</v>
      </c>
      <c r="X89" s="258">
        <f t="shared" si="67"/>
        <v>0</v>
      </c>
      <c r="Y89" s="258">
        <f t="shared" si="67"/>
        <v>0</v>
      </c>
      <c r="Z89" s="258">
        <f t="shared" si="67"/>
        <v>0</v>
      </c>
      <c r="AA89" s="258">
        <f t="shared" si="67"/>
        <v>0</v>
      </c>
    </row>
    <row r="90" spans="1:27" ht="15.75" customHeight="1" x14ac:dyDescent="0.2">
      <c r="A90" s="114" t="s">
        <v>360</v>
      </c>
      <c r="B90" s="112">
        <v>7</v>
      </c>
      <c r="C90" s="112" t="s">
        <v>118</v>
      </c>
      <c r="D90" s="144" t="s">
        <v>69</v>
      </c>
      <c r="E90" s="482"/>
      <c r="F90" s="311"/>
      <c r="G90" s="311"/>
      <c r="H90" s="311"/>
      <c r="I90" s="311"/>
      <c r="J90" s="506">
        <f t="shared" si="58"/>
        <v>0</v>
      </c>
      <c r="K90" s="321"/>
      <c r="L90" s="321"/>
      <c r="M90" s="321"/>
      <c r="N90" s="321"/>
      <c r="O90" s="509">
        <f t="shared" si="59"/>
        <v>0</v>
      </c>
      <c r="P90" s="489">
        <f>+'ANEXO No 6A'!I609</f>
        <v>0</v>
      </c>
      <c r="Q90" s="321"/>
      <c r="R90" s="321"/>
      <c r="S90" s="321"/>
      <c r="T90" s="321"/>
      <c r="U90" s="493">
        <f t="shared" si="60"/>
        <v>0</v>
      </c>
      <c r="V90" s="321"/>
      <c r="W90" s="321"/>
      <c r="X90" s="321"/>
      <c r="Y90" s="321"/>
      <c r="Z90" s="513">
        <f t="shared" si="61"/>
        <v>0</v>
      </c>
      <c r="AA90" s="500">
        <f t="shared" si="62"/>
        <v>0</v>
      </c>
    </row>
    <row r="91" spans="1:27" ht="15.75" customHeight="1" x14ac:dyDescent="0.2">
      <c r="A91" s="114" t="s">
        <v>361</v>
      </c>
      <c r="B91" s="112">
        <v>7</v>
      </c>
      <c r="C91" s="112" t="s">
        <v>118</v>
      </c>
      <c r="D91" s="144" t="s">
        <v>362</v>
      </c>
      <c r="E91" s="482"/>
      <c r="F91" s="311"/>
      <c r="G91" s="311"/>
      <c r="H91" s="311"/>
      <c r="I91" s="311"/>
      <c r="J91" s="506">
        <f t="shared" si="58"/>
        <v>0</v>
      </c>
      <c r="K91" s="321"/>
      <c r="L91" s="321"/>
      <c r="M91" s="321"/>
      <c r="N91" s="321"/>
      <c r="O91" s="509">
        <f t="shared" si="59"/>
        <v>0</v>
      </c>
      <c r="P91" s="489">
        <f>+'ANEXO No 6A'!I622</f>
        <v>0</v>
      </c>
      <c r="Q91" s="321"/>
      <c r="R91" s="321"/>
      <c r="S91" s="321"/>
      <c r="T91" s="321"/>
      <c r="U91" s="493">
        <f t="shared" si="60"/>
        <v>0</v>
      </c>
      <c r="V91" s="321"/>
      <c r="W91" s="321"/>
      <c r="X91" s="321"/>
      <c r="Y91" s="321"/>
      <c r="Z91" s="513">
        <f t="shared" si="61"/>
        <v>0</v>
      </c>
      <c r="AA91" s="500">
        <f t="shared" si="62"/>
        <v>0</v>
      </c>
    </row>
    <row r="92" spans="1:27" ht="15.75" customHeight="1" x14ac:dyDescent="0.2">
      <c r="A92" s="114" t="s">
        <v>363</v>
      </c>
      <c r="B92" s="112">
        <v>7</v>
      </c>
      <c r="C92" s="112" t="s">
        <v>118</v>
      </c>
      <c r="D92" s="144" t="s">
        <v>364</v>
      </c>
      <c r="E92" s="482"/>
      <c r="F92" s="311"/>
      <c r="G92" s="311"/>
      <c r="H92" s="311"/>
      <c r="I92" s="311"/>
      <c r="J92" s="506">
        <f t="shared" si="58"/>
        <v>0</v>
      </c>
      <c r="K92" s="321"/>
      <c r="L92" s="321"/>
      <c r="M92" s="321"/>
      <c r="N92" s="321"/>
      <c r="O92" s="509">
        <f t="shared" si="59"/>
        <v>0</v>
      </c>
      <c r="P92" s="489">
        <f>+'ANEXO No 6A'!I635</f>
        <v>0</v>
      </c>
      <c r="Q92" s="321"/>
      <c r="R92" s="321"/>
      <c r="S92" s="321"/>
      <c r="T92" s="321"/>
      <c r="U92" s="493">
        <f t="shared" si="60"/>
        <v>0</v>
      </c>
      <c r="V92" s="321"/>
      <c r="W92" s="321"/>
      <c r="X92" s="321"/>
      <c r="Y92" s="321"/>
      <c r="Z92" s="513">
        <f t="shared" si="61"/>
        <v>0</v>
      </c>
      <c r="AA92" s="500">
        <f t="shared" si="62"/>
        <v>0</v>
      </c>
    </row>
    <row r="93" spans="1:27" ht="15.75" customHeight="1" x14ac:dyDescent="0.2">
      <c r="A93" s="119" t="s">
        <v>365</v>
      </c>
      <c r="B93" s="120">
        <v>6</v>
      </c>
      <c r="C93" s="120" t="s">
        <v>27</v>
      </c>
      <c r="D93" s="126" t="s">
        <v>366</v>
      </c>
      <c r="E93" s="258">
        <f>SUM(E94:E102)</f>
        <v>3421000</v>
      </c>
      <c r="F93" s="258">
        <f t="shared" ref="F93:AA93" si="68">SUM(F94:F102)</f>
        <v>0</v>
      </c>
      <c r="G93" s="258">
        <f t="shared" si="68"/>
        <v>0</v>
      </c>
      <c r="H93" s="258">
        <f t="shared" si="68"/>
        <v>0</v>
      </c>
      <c r="I93" s="258">
        <f t="shared" si="68"/>
        <v>0</v>
      </c>
      <c r="J93" s="258">
        <f t="shared" si="68"/>
        <v>3421000</v>
      </c>
      <c r="K93" s="258">
        <f t="shared" si="68"/>
        <v>0</v>
      </c>
      <c r="L93" s="258">
        <f t="shared" si="68"/>
        <v>0</v>
      </c>
      <c r="M93" s="258">
        <f t="shared" si="68"/>
        <v>0</v>
      </c>
      <c r="N93" s="258">
        <f t="shared" si="68"/>
        <v>0</v>
      </c>
      <c r="O93" s="258">
        <f t="shared" si="68"/>
        <v>0</v>
      </c>
      <c r="P93" s="258">
        <f t="shared" si="68"/>
        <v>0</v>
      </c>
      <c r="Q93" s="258">
        <f t="shared" si="68"/>
        <v>0</v>
      </c>
      <c r="R93" s="258">
        <f t="shared" si="68"/>
        <v>0</v>
      </c>
      <c r="S93" s="258">
        <f t="shared" si="68"/>
        <v>0</v>
      </c>
      <c r="T93" s="258">
        <f t="shared" si="68"/>
        <v>0</v>
      </c>
      <c r="U93" s="258">
        <f t="shared" si="68"/>
        <v>0</v>
      </c>
      <c r="V93" s="258">
        <f t="shared" si="68"/>
        <v>0</v>
      </c>
      <c r="W93" s="258">
        <f t="shared" si="68"/>
        <v>0</v>
      </c>
      <c r="X93" s="258">
        <f t="shared" si="68"/>
        <v>0</v>
      </c>
      <c r="Y93" s="258">
        <f t="shared" si="68"/>
        <v>0</v>
      </c>
      <c r="Z93" s="258">
        <f t="shared" si="68"/>
        <v>0</v>
      </c>
      <c r="AA93" s="258">
        <f t="shared" si="68"/>
        <v>3421000</v>
      </c>
    </row>
    <row r="94" spans="1:27" ht="15.75" customHeight="1" x14ac:dyDescent="0.2">
      <c r="A94" s="114" t="s">
        <v>367</v>
      </c>
      <c r="B94" s="112">
        <v>7</v>
      </c>
      <c r="C94" s="112" t="s">
        <v>118</v>
      </c>
      <c r="D94" s="144" t="s">
        <v>368</v>
      </c>
      <c r="E94" s="482"/>
      <c r="F94" s="311"/>
      <c r="G94" s="311"/>
      <c r="H94" s="311"/>
      <c r="I94" s="311"/>
      <c r="J94" s="506">
        <f t="shared" si="58"/>
        <v>0</v>
      </c>
      <c r="K94" s="321"/>
      <c r="L94" s="321"/>
      <c r="M94" s="321"/>
      <c r="N94" s="321"/>
      <c r="O94" s="509">
        <f t="shared" si="59"/>
        <v>0</v>
      </c>
      <c r="P94" s="489">
        <f>+'ANEXO No 6A'!I648</f>
        <v>0</v>
      </c>
      <c r="Q94" s="321"/>
      <c r="R94" s="321"/>
      <c r="S94" s="321"/>
      <c r="T94" s="321"/>
      <c r="U94" s="493">
        <f t="shared" si="60"/>
        <v>0</v>
      </c>
      <c r="V94" s="321"/>
      <c r="W94" s="321"/>
      <c r="X94" s="321"/>
      <c r="Y94" s="321"/>
      <c r="Z94" s="513">
        <f t="shared" si="61"/>
        <v>0</v>
      </c>
      <c r="AA94" s="500">
        <f t="shared" si="62"/>
        <v>0</v>
      </c>
    </row>
    <row r="95" spans="1:27" ht="15.75" customHeight="1" x14ac:dyDescent="0.2">
      <c r="A95" s="114" t="s">
        <v>369</v>
      </c>
      <c r="B95" s="112">
        <v>7</v>
      </c>
      <c r="C95" s="112" t="s">
        <v>118</v>
      </c>
      <c r="D95" s="144" t="s">
        <v>66</v>
      </c>
      <c r="E95" s="482">
        <v>3421000</v>
      </c>
      <c r="F95" s="311"/>
      <c r="G95" s="311"/>
      <c r="H95" s="311"/>
      <c r="I95" s="311"/>
      <c r="J95" s="506">
        <f t="shared" si="58"/>
        <v>3421000</v>
      </c>
      <c r="K95" s="321"/>
      <c r="L95" s="321"/>
      <c r="M95" s="321"/>
      <c r="N95" s="321"/>
      <c r="O95" s="509">
        <f t="shared" si="59"/>
        <v>0</v>
      </c>
      <c r="P95" s="489">
        <f>+'ANEXO No 6A'!I661</f>
        <v>0</v>
      </c>
      <c r="Q95" s="321"/>
      <c r="R95" s="321"/>
      <c r="S95" s="321"/>
      <c r="T95" s="321"/>
      <c r="U95" s="493">
        <f t="shared" si="60"/>
        <v>0</v>
      </c>
      <c r="V95" s="321"/>
      <c r="W95" s="321"/>
      <c r="X95" s="321"/>
      <c r="Y95" s="321"/>
      <c r="Z95" s="513">
        <f t="shared" si="61"/>
        <v>0</v>
      </c>
      <c r="AA95" s="500">
        <f t="shared" si="62"/>
        <v>3421000</v>
      </c>
    </row>
    <row r="96" spans="1:27" ht="15.75" customHeight="1" x14ac:dyDescent="0.2">
      <c r="A96" s="114" t="s">
        <v>370</v>
      </c>
      <c r="B96" s="112">
        <v>7</v>
      </c>
      <c r="C96" s="112" t="s">
        <v>118</v>
      </c>
      <c r="D96" s="144" t="s">
        <v>18</v>
      </c>
      <c r="E96" s="482"/>
      <c r="F96" s="311"/>
      <c r="G96" s="311"/>
      <c r="H96" s="311"/>
      <c r="I96" s="311"/>
      <c r="J96" s="506">
        <f t="shared" si="58"/>
        <v>0</v>
      </c>
      <c r="K96" s="321"/>
      <c r="L96" s="321"/>
      <c r="M96" s="321"/>
      <c r="N96" s="321"/>
      <c r="O96" s="509">
        <f t="shared" si="59"/>
        <v>0</v>
      </c>
      <c r="P96" s="489">
        <f>+'ANEXO No 6A'!I674</f>
        <v>0</v>
      </c>
      <c r="Q96" s="321"/>
      <c r="R96" s="321"/>
      <c r="S96" s="321"/>
      <c r="T96" s="321"/>
      <c r="U96" s="493">
        <f t="shared" si="60"/>
        <v>0</v>
      </c>
      <c r="V96" s="321"/>
      <c r="W96" s="321"/>
      <c r="X96" s="321"/>
      <c r="Y96" s="321"/>
      <c r="Z96" s="513">
        <f t="shared" si="61"/>
        <v>0</v>
      </c>
      <c r="AA96" s="500">
        <f t="shared" si="62"/>
        <v>0</v>
      </c>
    </row>
    <row r="97" spans="1:27" ht="15.75" customHeight="1" x14ac:dyDescent="0.2">
      <c r="A97" s="114" t="s">
        <v>371</v>
      </c>
      <c r="B97" s="112">
        <v>7</v>
      </c>
      <c r="C97" s="112" t="s">
        <v>118</v>
      </c>
      <c r="D97" s="144" t="s">
        <v>16</v>
      </c>
      <c r="E97" s="482"/>
      <c r="F97" s="311"/>
      <c r="G97" s="311"/>
      <c r="H97" s="311"/>
      <c r="I97" s="311"/>
      <c r="J97" s="506">
        <f t="shared" si="58"/>
        <v>0</v>
      </c>
      <c r="K97" s="321"/>
      <c r="L97" s="321"/>
      <c r="M97" s="321"/>
      <c r="N97" s="321"/>
      <c r="O97" s="509">
        <f t="shared" si="59"/>
        <v>0</v>
      </c>
      <c r="P97" s="489">
        <f>+'ANEXO No 6A'!I687</f>
        <v>0</v>
      </c>
      <c r="Q97" s="321"/>
      <c r="R97" s="321"/>
      <c r="S97" s="321"/>
      <c r="T97" s="321"/>
      <c r="U97" s="493">
        <f t="shared" si="60"/>
        <v>0</v>
      </c>
      <c r="V97" s="321"/>
      <c r="W97" s="321"/>
      <c r="X97" s="321"/>
      <c r="Y97" s="321"/>
      <c r="Z97" s="513">
        <f t="shared" si="61"/>
        <v>0</v>
      </c>
      <c r="AA97" s="500">
        <f t="shared" si="62"/>
        <v>0</v>
      </c>
    </row>
    <row r="98" spans="1:27" ht="15.75" customHeight="1" x14ac:dyDescent="0.2">
      <c r="A98" s="114" t="s">
        <v>372</v>
      </c>
      <c r="B98" s="112">
        <v>7</v>
      </c>
      <c r="C98" s="112" t="s">
        <v>118</v>
      </c>
      <c r="D98" s="144" t="s">
        <v>19</v>
      </c>
      <c r="E98" s="482"/>
      <c r="F98" s="311"/>
      <c r="G98" s="311"/>
      <c r="H98" s="311"/>
      <c r="I98" s="311"/>
      <c r="J98" s="506">
        <f t="shared" si="58"/>
        <v>0</v>
      </c>
      <c r="K98" s="321"/>
      <c r="L98" s="321"/>
      <c r="M98" s="321"/>
      <c r="N98" s="321"/>
      <c r="O98" s="509">
        <f t="shared" si="59"/>
        <v>0</v>
      </c>
      <c r="P98" s="489">
        <f>+'ANEXO No 6A'!I700</f>
        <v>0</v>
      </c>
      <c r="Q98" s="321"/>
      <c r="R98" s="321"/>
      <c r="S98" s="321"/>
      <c r="T98" s="321"/>
      <c r="U98" s="493">
        <f t="shared" si="60"/>
        <v>0</v>
      </c>
      <c r="V98" s="321"/>
      <c r="W98" s="321"/>
      <c r="X98" s="321"/>
      <c r="Y98" s="321"/>
      <c r="Z98" s="513">
        <f t="shared" si="61"/>
        <v>0</v>
      </c>
      <c r="AA98" s="500">
        <f t="shared" si="62"/>
        <v>0</v>
      </c>
    </row>
    <row r="99" spans="1:27" ht="15.75" customHeight="1" x14ac:dyDescent="0.2">
      <c r="A99" s="114" t="s">
        <v>373</v>
      </c>
      <c r="B99" s="112">
        <v>7</v>
      </c>
      <c r="C99" s="112" t="s">
        <v>118</v>
      </c>
      <c r="D99" s="144" t="s">
        <v>374</v>
      </c>
      <c r="E99" s="482"/>
      <c r="F99" s="311"/>
      <c r="G99" s="311"/>
      <c r="H99" s="311"/>
      <c r="I99" s="311"/>
      <c r="J99" s="506">
        <f t="shared" si="58"/>
        <v>0</v>
      </c>
      <c r="K99" s="321"/>
      <c r="L99" s="321"/>
      <c r="M99" s="321"/>
      <c r="N99" s="321"/>
      <c r="O99" s="509">
        <f t="shared" si="59"/>
        <v>0</v>
      </c>
      <c r="P99" s="489">
        <f>+'ANEXO No 6A'!I713</f>
        <v>0</v>
      </c>
      <c r="Q99" s="321"/>
      <c r="R99" s="321"/>
      <c r="S99" s="321"/>
      <c r="T99" s="321"/>
      <c r="U99" s="493">
        <f t="shared" si="60"/>
        <v>0</v>
      </c>
      <c r="V99" s="321"/>
      <c r="W99" s="321"/>
      <c r="X99" s="321"/>
      <c r="Y99" s="321"/>
      <c r="Z99" s="513">
        <f t="shared" si="61"/>
        <v>0</v>
      </c>
      <c r="AA99" s="500">
        <f t="shared" si="62"/>
        <v>0</v>
      </c>
    </row>
    <row r="100" spans="1:27" ht="15.75" customHeight="1" x14ac:dyDescent="0.2">
      <c r="A100" s="114" t="s">
        <v>375</v>
      </c>
      <c r="B100" s="112">
        <v>7</v>
      </c>
      <c r="C100" s="112" t="s">
        <v>118</v>
      </c>
      <c r="D100" s="144" t="s">
        <v>376</v>
      </c>
      <c r="E100" s="482"/>
      <c r="F100" s="311"/>
      <c r="G100" s="311"/>
      <c r="H100" s="311"/>
      <c r="I100" s="311"/>
      <c r="J100" s="506">
        <f t="shared" si="58"/>
        <v>0</v>
      </c>
      <c r="K100" s="321"/>
      <c r="L100" s="321"/>
      <c r="M100" s="321"/>
      <c r="N100" s="321"/>
      <c r="O100" s="509">
        <f t="shared" si="59"/>
        <v>0</v>
      </c>
      <c r="P100" s="489">
        <f>+'ANEXO No 6A'!I726</f>
        <v>0</v>
      </c>
      <c r="Q100" s="321"/>
      <c r="R100" s="321"/>
      <c r="S100" s="321"/>
      <c r="T100" s="321"/>
      <c r="U100" s="493">
        <f t="shared" si="60"/>
        <v>0</v>
      </c>
      <c r="V100" s="321"/>
      <c r="W100" s="321"/>
      <c r="X100" s="321"/>
      <c r="Y100" s="321"/>
      <c r="Z100" s="513">
        <f t="shared" si="61"/>
        <v>0</v>
      </c>
      <c r="AA100" s="500">
        <f t="shared" si="62"/>
        <v>0</v>
      </c>
    </row>
    <row r="101" spans="1:27" ht="15.75" customHeight="1" x14ac:dyDescent="0.2">
      <c r="A101" s="114" t="s">
        <v>377</v>
      </c>
      <c r="B101" s="112">
        <v>7</v>
      </c>
      <c r="C101" s="112" t="s">
        <v>118</v>
      </c>
      <c r="D101" s="144" t="s">
        <v>378</v>
      </c>
      <c r="E101" s="482"/>
      <c r="F101" s="311"/>
      <c r="G101" s="311"/>
      <c r="H101" s="311"/>
      <c r="I101" s="311"/>
      <c r="J101" s="506">
        <f t="shared" si="58"/>
        <v>0</v>
      </c>
      <c r="K101" s="321"/>
      <c r="L101" s="321"/>
      <c r="M101" s="321"/>
      <c r="N101" s="321"/>
      <c r="O101" s="509">
        <f t="shared" si="59"/>
        <v>0</v>
      </c>
      <c r="P101" s="489">
        <f>+'ANEXO No 6A'!I739</f>
        <v>0</v>
      </c>
      <c r="Q101" s="321"/>
      <c r="R101" s="321"/>
      <c r="S101" s="321"/>
      <c r="T101" s="321"/>
      <c r="U101" s="493">
        <f t="shared" si="60"/>
        <v>0</v>
      </c>
      <c r="V101" s="321"/>
      <c r="W101" s="321"/>
      <c r="X101" s="321"/>
      <c r="Y101" s="321"/>
      <c r="Z101" s="513">
        <f t="shared" si="61"/>
        <v>0</v>
      </c>
      <c r="AA101" s="500">
        <f t="shared" si="62"/>
        <v>0</v>
      </c>
    </row>
    <row r="102" spans="1:27" ht="15.75" customHeight="1" x14ac:dyDescent="0.2">
      <c r="A102" s="114" t="s">
        <v>379</v>
      </c>
      <c r="B102" s="112">
        <v>7</v>
      </c>
      <c r="C102" s="112" t="s">
        <v>118</v>
      </c>
      <c r="D102" s="144" t="s">
        <v>380</v>
      </c>
      <c r="E102" s="482"/>
      <c r="F102" s="311"/>
      <c r="G102" s="311"/>
      <c r="H102" s="311"/>
      <c r="I102" s="311"/>
      <c r="J102" s="506">
        <f t="shared" si="58"/>
        <v>0</v>
      </c>
      <c r="K102" s="321"/>
      <c r="L102" s="321"/>
      <c r="M102" s="321"/>
      <c r="N102" s="321"/>
      <c r="O102" s="509">
        <f t="shared" si="59"/>
        <v>0</v>
      </c>
      <c r="P102" s="489">
        <f>+'ANEXO No 6A'!I752</f>
        <v>0</v>
      </c>
      <c r="Q102" s="321"/>
      <c r="R102" s="321"/>
      <c r="S102" s="321"/>
      <c r="T102" s="321"/>
      <c r="U102" s="493">
        <f t="shared" si="60"/>
        <v>0</v>
      </c>
      <c r="V102" s="321"/>
      <c r="W102" s="321"/>
      <c r="X102" s="321"/>
      <c r="Y102" s="321"/>
      <c r="Z102" s="513">
        <f t="shared" si="61"/>
        <v>0</v>
      </c>
      <c r="AA102" s="500">
        <f t="shared" si="62"/>
        <v>0</v>
      </c>
    </row>
    <row r="103" spans="1:27" ht="15.75" customHeight="1" x14ac:dyDescent="0.2">
      <c r="A103" s="119" t="s">
        <v>381</v>
      </c>
      <c r="B103" s="120">
        <v>6</v>
      </c>
      <c r="C103" s="120" t="s">
        <v>27</v>
      </c>
      <c r="D103" s="126" t="s">
        <v>129</v>
      </c>
      <c r="E103" s="258">
        <f>SUM(E104:E110)</f>
        <v>0</v>
      </c>
      <c r="F103" s="258">
        <f t="shared" ref="F103:AA103" si="69">SUM(F104:F110)</f>
        <v>0</v>
      </c>
      <c r="G103" s="258">
        <f t="shared" si="69"/>
        <v>0</v>
      </c>
      <c r="H103" s="258">
        <f t="shared" si="69"/>
        <v>0</v>
      </c>
      <c r="I103" s="258">
        <f t="shared" si="69"/>
        <v>0</v>
      </c>
      <c r="J103" s="258">
        <f t="shared" si="69"/>
        <v>0</v>
      </c>
      <c r="K103" s="258">
        <f t="shared" si="69"/>
        <v>0</v>
      </c>
      <c r="L103" s="258">
        <f t="shared" si="69"/>
        <v>0</v>
      </c>
      <c r="M103" s="258">
        <f t="shared" si="69"/>
        <v>0</v>
      </c>
      <c r="N103" s="258">
        <f t="shared" si="69"/>
        <v>0</v>
      </c>
      <c r="O103" s="258">
        <f t="shared" si="69"/>
        <v>0</v>
      </c>
      <c r="P103" s="258">
        <f t="shared" si="69"/>
        <v>0</v>
      </c>
      <c r="Q103" s="258">
        <f t="shared" si="69"/>
        <v>0</v>
      </c>
      <c r="R103" s="258">
        <f t="shared" si="69"/>
        <v>0</v>
      </c>
      <c r="S103" s="258">
        <f t="shared" si="69"/>
        <v>0</v>
      </c>
      <c r="T103" s="258">
        <f t="shared" si="69"/>
        <v>0</v>
      </c>
      <c r="U103" s="258">
        <f t="shared" si="69"/>
        <v>0</v>
      </c>
      <c r="V103" s="258">
        <f t="shared" si="69"/>
        <v>0</v>
      </c>
      <c r="W103" s="258">
        <f t="shared" si="69"/>
        <v>0</v>
      </c>
      <c r="X103" s="258">
        <f t="shared" si="69"/>
        <v>0</v>
      </c>
      <c r="Y103" s="258">
        <f t="shared" si="69"/>
        <v>0</v>
      </c>
      <c r="Z103" s="258">
        <f t="shared" si="69"/>
        <v>0</v>
      </c>
      <c r="AA103" s="258">
        <f t="shared" si="69"/>
        <v>0</v>
      </c>
    </row>
    <row r="104" spans="1:27" ht="15.75" customHeight="1" x14ac:dyDescent="0.2">
      <c r="A104" s="114" t="s">
        <v>382</v>
      </c>
      <c r="B104" s="112">
        <v>7</v>
      </c>
      <c r="C104" s="112" t="s">
        <v>118</v>
      </c>
      <c r="D104" s="140" t="s">
        <v>383</v>
      </c>
      <c r="E104" s="482"/>
      <c r="F104" s="311"/>
      <c r="G104" s="311"/>
      <c r="H104" s="311"/>
      <c r="I104" s="311"/>
      <c r="J104" s="506">
        <f t="shared" si="58"/>
        <v>0</v>
      </c>
      <c r="K104" s="321"/>
      <c r="L104" s="321"/>
      <c r="M104" s="321"/>
      <c r="N104" s="321"/>
      <c r="O104" s="509">
        <f t="shared" si="59"/>
        <v>0</v>
      </c>
      <c r="P104" s="489">
        <f>+'ANEXO No 6A'!I765</f>
        <v>0</v>
      </c>
      <c r="Q104" s="321"/>
      <c r="R104" s="321"/>
      <c r="S104" s="321"/>
      <c r="T104" s="321"/>
      <c r="U104" s="493">
        <f t="shared" si="60"/>
        <v>0</v>
      </c>
      <c r="V104" s="321"/>
      <c r="W104" s="321"/>
      <c r="X104" s="321"/>
      <c r="Y104" s="321"/>
      <c r="Z104" s="513">
        <f t="shared" si="61"/>
        <v>0</v>
      </c>
      <c r="AA104" s="500">
        <f t="shared" si="62"/>
        <v>0</v>
      </c>
    </row>
    <row r="105" spans="1:27" ht="15.75" customHeight="1" x14ac:dyDescent="0.2">
      <c r="A105" s="114" t="s">
        <v>384</v>
      </c>
      <c r="B105" s="112">
        <v>7</v>
      </c>
      <c r="C105" s="112" t="s">
        <v>118</v>
      </c>
      <c r="D105" s="140" t="s">
        <v>385</v>
      </c>
      <c r="E105" s="482"/>
      <c r="F105" s="311"/>
      <c r="G105" s="311"/>
      <c r="H105" s="311"/>
      <c r="I105" s="311"/>
      <c r="J105" s="506">
        <f t="shared" si="58"/>
        <v>0</v>
      </c>
      <c r="K105" s="321"/>
      <c r="L105" s="321"/>
      <c r="M105" s="321"/>
      <c r="N105" s="321"/>
      <c r="O105" s="509">
        <f t="shared" si="59"/>
        <v>0</v>
      </c>
      <c r="P105" s="489">
        <f>+'ANEXO No 6A'!I778</f>
        <v>0</v>
      </c>
      <c r="Q105" s="321"/>
      <c r="R105" s="321"/>
      <c r="S105" s="321"/>
      <c r="T105" s="321"/>
      <c r="U105" s="493">
        <f t="shared" si="60"/>
        <v>0</v>
      </c>
      <c r="V105" s="321"/>
      <c r="W105" s="321"/>
      <c r="X105" s="321"/>
      <c r="Y105" s="321"/>
      <c r="Z105" s="513">
        <f t="shared" si="61"/>
        <v>0</v>
      </c>
      <c r="AA105" s="500">
        <f t="shared" si="62"/>
        <v>0</v>
      </c>
    </row>
    <row r="106" spans="1:27" ht="15.75" customHeight="1" x14ac:dyDescent="0.2">
      <c r="A106" s="114" t="s">
        <v>386</v>
      </c>
      <c r="B106" s="112">
        <v>7</v>
      </c>
      <c r="C106" s="112" t="s">
        <v>118</v>
      </c>
      <c r="D106" s="140" t="s">
        <v>17</v>
      </c>
      <c r="E106" s="482"/>
      <c r="F106" s="311"/>
      <c r="G106" s="311"/>
      <c r="H106" s="311"/>
      <c r="I106" s="311"/>
      <c r="J106" s="506">
        <f t="shared" si="58"/>
        <v>0</v>
      </c>
      <c r="K106" s="321"/>
      <c r="L106" s="321"/>
      <c r="M106" s="321"/>
      <c r="N106" s="321"/>
      <c r="O106" s="509">
        <f t="shared" si="59"/>
        <v>0</v>
      </c>
      <c r="P106" s="489">
        <f>+'ANEXO No 6A'!I791</f>
        <v>0</v>
      </c>
      <c r="Q106" s="321"/>
      <c r="R106" s="321"/>
      <c r="S106" s="321"/>
      <c r="T106" s="321"/>
      <c r="U106" s="493">
        <f t="shared" si="60"/>
        <v>0</v>
      </c>
      <c r="V106" s="321"/>
      <c r="W106" s="321"/>
      <c r="X106" s="321"/>
      <c r="Y106" s="321"/>
      <c r="Z106" s="513">
        <f t="shared" si="61"/>
        <v>0</v>
      </c>
      <c r="AA106" s="500">
        <f t="shared" si="62"/>
        <v>0</v>
      </c>
    </row>
    <row r="107" spans="1:27" ht="15.75" customHeight="1" x14ac:dyDescent="0.2">
      <c r="A107" s="114" t="s">
        <v>387</v>
      </c>
      <c r="B107" s="112">
        <v>7</v>
      </c>
      <c r="C107" s="112" t="s">
        <v>118</v>
      </c>
      <c r="D107" s="140" t="s">
        <v>388</v>
      </c>
      <c r="E107" s="482"/>
      <c r="F107" s="311"/>
      <c r="G107" s="311"/>
      <c r="H107" s="311"/>
      <c r="I107" s="311"/>
      <c r="J107" s="506">
        <f t="shared" si="58"/>
        <v>0</v>
      </c>
      <c r="K107" s="321"/>
      <c r="L107" s="321"/>
      <c r="M107" s="321"/>
      <c r="N107" s="321"/>
      <c r="O107" s="509">
        <f t="shared" si="59"/>
        <v>0</v>
      </c>
      <c r="P107" s="489">
        <f>+'ANEXO No 6A'!I804</f>
        <v>0</v>
      </c>
      <c r="Q107" s="321"/>
      <c r="R107" s="321"/>
      <c r="S107" s="321"/>
      <c r="T107" s="321"/>
      <c r="U107" s="493">
        <f t="shared" si="60"/>
        <v>0</v>
      </c>
      <c r="V107" s="321"/>
      <c r="W107" s="321"/>
      <c r="X107" s="321"/>
      <c r="Y107" s="321"/>
      <c r="Z107" s="513">
        <f t="shared" si="61"/>
        <v>0</v>
      </c>
      <c r="AA107" s="500">
        <f t="shared" si="62"/>
        <v>0</v>
      </c>
    </row>
    <row r="108" spans="1:27" ht="25.5" x14ac:dyDescent="0.2">
      <c r="A108" s="114" t="s">
        <v>389</v>
      </c>
      <c r="B108" s="112">
        <v>7</v>
      </c>
      <c r="C108" s="112" t="s">
        <v>118</v>
      </c>
      <c r="D108" s="148" t="s">
        <v>390</v>
      </c>
      <c r="E108" s="482"/>
      <c r="F108" s="311"/>
      <c r="G108" s="311"/>
      <c r="H108" s="311"/>
      <c r="I108" s="311"/>
      <c r="J108" s="506">
        <f t="shared" si="58"/>
        <v>0</v>
      </c>
      <c r="K108" s="321"/>
      <c r="L108" s="321"/>
      <c r="M108" s="321"/>
      <c r="N108" s="321"/>
      <c r="O108" s="509">
        <f t="shared" si="59"/>
        <v>0</v>
      </c>
      <c r="P108" s="489">
        <f>+'ANEXO No 6A'!I817</f>
        <v>0</v>
      </c>
      <c r="Q108" s="321"/>
      <c r="R108" s="321"/>
      <c r="S108" s="321"/>
      <c r="T108" s="321"/>
      <c r="U108" s="493">
        <f t="shared" si="60"/>
        <v>0</v>
      </c>
      <c r="V108" s="321"/>
      <c r="W108" s="321"/>
      <c r="X108" s="321"/>
      <c r="Y108" s="321"/>
      <c r="Z108" s="513">
        <f t="shared" si="61"/>
        <v>0</v>
      </c>
      <c r="AA108" s="500">
        <f t="shared" si="62"/>
        <v>0</v>
      </c>
    </row>
    <row r="109" spans="1:27" ht="15.75" customHeight="1" x14ac:dyDescent="0.2">
      <c r="A109" s="114" t="s">
        <v>391</v>
      </c>
      <c r="B109" s="112">
        <v>7</v>
      </c>
      <c r="C109" s="112" t="s">
        <v>118</v>
      </c>
      <c r="D109" s="140" t="s">
        <v>392</v>
      </c>
      <c r="E109" s="482"/>
      <c r="F109" s="311"/>
      <c r="G109" s="311"/>
      <c r="H109" s="311"/>
      <c r="I109" s="311"/>
      <c r="J109" s="506">
        <f t="shared" si="58"/>
        <v>0</v>
      </c>
      <c r="K109" s="321"/>
      <c r="L109" s="321"/>
      <c r="M109" s="321"/>
      <c r="N109" s="321"/>
      <c r="O109" s="509">
        <f t="shared" si="59"/>
        <v>0</v>
      </c>
      <c r="P109" s="489">
        <f>+'ANEXO No 6A'!I830</f>
        <v>0</v>
      </c>
      <c r="Q109" s="321"/>
      <c r="R109" s="321"/>
      <c r="S109" s="321"/>
      <c r="T109" s="321"/>
      <c r="U109" s="493">
        <f t="shared" si="60"/>
        <v>0</v>
      </c>
      <c r="V109" s="321"/>
      <c r="W109" s="321"/>
      <c r="X109" s="321"/>
      <c r="Y109" s="321"/>
      <c r="Z109" s="513">
        <f t="shared" si="61"/>
        <v>0</v>
      </c>
      <c r="AA109" s="500">
        <f t="shared" si="62"/>
        <v>0</v>
      </c>
    </row>
    <row r="110" spans="1:27" ht="15.75" customHeight="1" x14ac:dyDescent="0.2">
      <c r="A110" s="114" t="s">
        <v>393</v>
      </c>
      <c r="B110" s="112">
        <v>7</v>
      </c>
      <c r="C110" s="112" t="s">
        <v>118</v>
      </c>
      <c r="D110" s="140" t="s">
        <v>394</v>
      </c>
      <c r="E110" s="482"/>
      <c r="F110" s="311"/>
      <c r="G110" s="311"/>
      <c r="H110" s="311"/>
      <c r="I110" s="311"/>
      <c r="J110" s="506">
        <f t="shared" si="58"/>
        <v>0</v>
      </c>
      <c r="K110" s="321"/>
      <c r="L110" s="321"/>
      <c r="M110" s="321"/>
      <c r="N110" s="321"/>
      <c r="O110" s="509">
        <f t="shared" si="59"/>
        <v>0</v>
      </c>
      <c r="P110" s="489">
        <f>+'ANEXO No 6A'!I843</f>
        <v>0</v>
      </c>
      <c r="Q110" s="321"/>
      <c r="R110" s="321"/>
      <c r="S110" s="321"/>
      <c r="T110" s="321"/>
      <c r="U110" s="493">
        <f t="shared" si="60"/>
        <v>0</v>
      </c>
      <c r="V110" s="321"/>
      <c r="W110" s="321"/>
      <c r="X110" s="321"/>
      <c r="Y110" s="321"/>
      <c r="Z110" s="513">
        <f t="shared" si="61"/>
        <v>0</v>
      </c>
      <c r="AA110" s="500">
        <f t="shared" si="62"/>
        <v>0</v>
      </c>
    </row>
    <row r="111" spans="1:27" ht="25.5" x14ac:dyDescent="0.2">
      <c r="A111" s="96" t="s">
        <v>395</v>
      </c>
      <c r="B111" s="149">
        <v>3</v>
      </c>
      <c r="C111" s="149" t="s">
        <v>27</v>
      </c>
      <c r="D111" s="150" t="s">
        <v>396</v>
      </c>
      <c r="E111" s="255">
        <f>+E112+E114</f>
        <v>0</v>
      </c>
      <c r="F111" s="255">
        <f t="shared" ref="F111:AA111" si="70">+F112+F114</f>
        <v>0</v>
      </c>
      <c r="G111" s="255">
        <f t="shared" si="70"/>
        <v>0</v>
      </c>
      <c r="H111" s="255">
        <f t="shared" si="70"/>
        <v>0</v>
      </c>
      <c r="I111" s="255">
        <f t="shared" si="70"/>
        <v>0</v>
      </c>
      <c r="J111" s="255">
        <f t="shared" si="70"/>
        <v>0</v>
      </c>
      <c r="K111" s="255">
        <f t="shared" si="70"/>
        <v>0</v>
      </c>
      <c r="L111" s="255">
        <f t="shared" si="70"/>
        <v>0</v>
      </c>
      <c r="M111" s="255">
        <f t="shared" si="70"/>
        <v>0</v>
      </c>
      <c r="N111" s="255">
        <f t="shared" si="70"/>
        <v>0</v>
      </c>
      <c r="O111" s="255">
        <f t="shared" si="70"/>
        <v>0</v>
      </c>
      <c r="P111" s="255">
        <f t="shared" si="70"/>
        <v>0</v>
      </c>
      <c r="Q111" s="255">
        <f t="shared" si="70"/>
        <v>0</v>
      </c>
      <c r="R111" s="255">
        <f t="shared" si="70"/>
        <v>0</v>
      </c>
      <c r="S111" s="255">
        <f t="shared" si="70"/>
        <v>0</v>
      </c>
      <c r="T111" s="255">
        <f t="shared" si="70"/>
        <v>0</v>
      </c>
      <c r="U111" s="255">
        <f t="shared" si="70"/>
        <v>0</v>
      </c>
      <c r="V111" s="255">
        <f t="shared" si="70"/>
        <v>0</v>
      </c>
      <c r="W111" s="255">
        <f t="shared" si="70"/>
        <v>0</v>
      </c>
      <c r="X111" s="255">
        <f t="shared" si="70"/>
        <v>0</v>
      </c>
      <c r="Y111" s="255">
        <f t="shared" si="70"/>
        <v>0</v>
      </c>
      <c r="Z111" s="255">
        <f t="shared" si="70"/>
        <v>0</v>
      </c>
      <c r="AA111" s="255">
        <f t="shared" si="70"/>
        <v>0</v>
      </c>
    </row>
    <row r="112" spans="1:27" ht="15.75" customHeight="1" x14ac:dyDescent="0.2">
      <c r="A112" s="99" t="s">
        <v>397</v>
      </c>
      <c r="B112" s="100">
        <v>4</v>
      </c>
      <c r="C112" s="100" t="s">
        <v>27</v>
      </c>
      <c r="D112" s="151" t="s">
        <v>398</v>
      </c>
      <c r="E112" s="256">
        <f>SUM(E113)</f>
        <v>0</v>
      </c>
      <c r="F112" s="256">
        <f t="shared" ref="F112:K112" si="71">SUM(F113)</f>
        <v>0</v>
      </c>
      <c r="G112" s="256">
        <f t="shared" si="71"/>
        <v>0</v>
      </c>
      <c r="H112" s="256">
        <f t="shared" si="71"/>
        <v>0</v>
      </c>
      <c r="I112" s="256">
        <f t="shared" si="71"/>
        <v>0</v>
      </c>
      <c r="J112" s="256">
        <f t="shared" si="71"/>
        <v>0</v>
      </c>
      <c r="K112" s="256">
        <f t="shared" si="71"/>
        <v>0</v>
      </c>
      <c r="L112" s="256">
        <f t="shared" ref="L112" si="72">SUM(L113)</f>
        <v>0</v>
      </c>
      <c r="M112" s="256">
        <f t="shared" ref="M112:AA112" si="73">SUM(M113)</f>
        <v>0</v>
      </c>
      <c r="N112" s="256">
        <f t="shared" si="73"/>
        <v>0</v>
      </c>
      <c r="O112" s="256">
        <f t="shared" si="73"/>
        <v>0</v>
      </c>
      <c r="P112" s="256">
        <f t="shared" si="73"/>
        <v>0</v>
      </c>
      <c r="Q112" s="256">
        <f t="shared" si="73"/>
        <v>0</v>
      </c>
      <c r="R112" s="256">
        <f t="shared" si="73"/>
        <v>0</v>
      </c>
      <c r="S112" s="256">
        <f t="shared" si="73"/>
        <v>0</v>
      </c>
      <c r="T112" s="256">
        <f t="shared" si="73"/>
        <v>0</v>
      </c>
      <c r="U112" s="256">
        <f t="shared" si="73"/>
        <v>0</v>
      </c>
      <c r="V112" s="256">
        <f t="shared" si="73"/>
        <v>0</v>
      </c>
      <c r="W112" s="256">
        <f t="shared" si="73"/>
        <v>0</v>
      </c>
      <c r="X112" s="256">
        <f t="shared" si="73"/>
        <v>0</v>
      </c>
      <c r="Y112" s="256">
        <f t="shared" si="73"/>
        <v>0</v>
      </c>
      <c r="Z112" s="256">
        <f t="shared" si="73"/>
        <v>0</v>
      </c>
      <c r="AA112" s="256">
        <f t="shared" si="73"/>
        <v>0</v>
      </c>
    </row>
    <row r="113" spans="1:27" ht="15.75" customHeight="1" x14ac:dyDescent="0.2">
      <c r="A113" s="145" t="s">
        <v>399</v>
      </c>
      <c r="B113" s="146">
        <v>5</v>
      </c>
      <c r="C113" s="146" t="s">
        <v>118</v>
      </c>
      <c r="D113" s="152" t="s">
        <v>400</v>
      </c>
      <c r="E113" s="482"/>
      <c r="F113" s="311"/>
      <c r="G113" s="311"/>
      <c r="H113" s="311"/>
      <c r="I113" s="311"/>
      <c r="J113" s="506">
        <f t="shared" ref="J113" si="74">+E113+F113-G113+H113-I113</f>
        <v>0</v>
      </c>
      <c r="K113" s="321"/>
      <c r="L113" s="321"/>
      <c r="M113" s="321"/>
      <c r="N113" s="321"/>
      <c r="O113" s="509">
        <f t="shared" ref="O113" si="75">SUM(K113:N113)</f>
        <v>0</v>
      </c>
      <c r="P113" s="489">
        <f>+'ANEXO No 6A'!I856</f>
        <v>0</v>
      </c>
      <c r="Q113" s="321"/>
      <c r="R113" s="321"/>
      <c r="S113" s="321"/>
      <c r="T113" s="321"/>
      <c r="U113" s="493">
        <f t="shared" ref="U113" si="76">SUM(Q113:T113)</f>
        <v>0</v>
      </c>
      <c r="V113" s="321"/>
      <c r="W113" s="321"/>
      <c r="X113" s="321"/>
      <c r="Y113" s="321"/>
      <c r="Z113" s="513">
        <f t="shared" ref="Z113" si="77">SUM(V113:Y113)</f>
        <v>0</v>
      </c>
      <c r="AA113" s="500">
        <f>+J113-P113</f>
        <v>0</v>
      </c>
    </row>
    <row r="114" spans="1:27" ht="15.75" customHeight="1" x14ac:dyDescent="0.2">
      <c r="A114" s="99" t="s">
        <v>401</v>
      </c>
      <c r="B114" s="100">
        <v>4</v>
      </c>
      <c r="C114" s="100" t="s">
        <v>27</v>
      </c>
      <c r="D114" s="151" t="s">
        <v>402</v>
      </c>
      <c r="E114" s="256">
        <f>E115</f>
        <v>0</v>
      </c>
      <c r="F114" s="256">
        <f t="shared" ref="F114:AA114" si="78">F115</f>
        <v>0</v>
      </c>
      <c r="G114" s="256">
        <f t="shared" si="78"/>
        <v>0</v>
      </c>
      <c r="H114" s="256">
        <f t="shared" si="78"/>
        <v>0</v>
      </c>
      <c r="I114" s="256">
        <f t="shared" si="78"/>
        <v>0</v>
      </c>
      <c r="J114" s="256">
        <f t="shared" si="78"/>
        <v>0</v>
      </c>
      <c r="K114" s="256">
        <f t="shared" si="78"/>
        <v>0</v>
      </c>
      <c r="L114" s="256">
        <f t="shared" si="78"/>
        <v>0</v>
      </c>
      <c r="M114" s="256">
        <f t="shared" si="78"/>
        <v>0</v>
      </c>
      <c r="N114" s="256">
        <f t="shared" si="78"/>
        <v>0</v>
      </c>
      <c r="O114" s="256">
        <f t="shared" si="78"/>
        <v>0</v>
      </c>
      <c r="P114" s="256">
        <f t="shared" si="78"/>
        <v>0</v>
      </c>
      <c r="Q114" s="256">
        <f t="shared" si="78"/>
        <v>0</v>
      </c>
      <c r="R114" s="256">
        <f t="shared" si="78"/>
        <v>0</v>
      </c>
      <c r="S114" s="256">
        <f t="shared" si="78"/>
        <v>0</v>
      </c>
      <c r="T114" s="256">
        <f t="shared" si="78"/>
        <v>0</v>
      </c>
      <c r="U114" s="256">
        <f t="shared" si="78"/>
        <v>0</v>
      </c>
      <c r="V114" s="256">
        <f t="shared" si="78"/>
        <v>0</v>
      </c>
      <c r="W114" s="256">
        <f t="shared" si="78"/>
        <v>0</v>
      </c>
      <c r="X114" s="256">
        <f t="shared" si="78"/>
        <v>0</v>
      </c>
      <c r="Y114" s="256">
        <f t="shared" si="78"/>
        <v>0</v>
      </c>
      <c r="Z114" s="256">
        <f t="shared" si="78"/>
        <v>0</v>
      </c>
      <c r="AA114" s="256">
        <f t="shared" si="78"/>
        <v>0</v>
      </c>
    </row>
    <row r="115" spans="1:27" ht="15.75" customHeight="1" x14ac:dyDescent="0.2">
      <c r="A115" s="392" t="s">
        <v>403</v>
      </c>
      <c r="B115" s="393">
        <v>5</v>
      </c>
      <c r="C115" s="393" t="s">
        <v>118</v>
      </c>
      <c r="D115" s="394" t="s">
        <v>404</v>
      </c>
      <c r="E115" s="482"/>
      <c r="F115" s="396"/>
      <c r="G115" s="396"/>
      <c r="H115" s="396"/>
      <c r="I115" s="396"/>
      <c r="J115" s="484">
        <f>+E115+F115-G115+H115-I115</f>
        <v>0</v>
      </c>
      <c r="K115" s="397"/>
      <c r="L115" s="397"/>
      <c r="M115" s="397"/>
      <c r="N115" s="397"/>
      <c r="O115" s="488">
        <f>SUM(K115:N115)</f>
        <v>0</v>
      </c>
      <c r="P115" s="491">
        <f>+'ANEXO No 6A'!I869</f>
        <v>0</v>
      </c>
      <c r="Q115" s="411"/>
      <c r="R115" s="411"/>
      <c r="S115" s="411"/>
      <c r="T115" s="411"/>
      <c r="U115" s="495">
        <f>SUM(Q115:T115)</f>
        <v>0</v>
      </c>
      <c r="V115" s="411"/>
      <c r="W115" s="411"/>
      <c r="X115" s="411"/>
      <c r="Y115" s="411"/>
      <c r="Z115" s="499">
        <f>SUM(V115:Y115)</f>
        <v>0</v>
      </c>
      <c r="AA115" s="501">
        <f>+J115-P115</f>
        <v>0</v>
      </c>
    </row>
    <row r="116" spans="1:27" ht="15" x14ac:dyDescent="0.25">
      <c r="E116" s="56"/>
      <c r="F116" s="56"/>
      <c r="Q116" s="57"/>
      <c r="R116" s="57"/>
      <c r="S116" s="57"/>
      <c r="T116" s="57"/>
      <c r="U116" s="57"/>
      <c r="V116" s="57"/>
      <c r="W116" s="57"/>
      <c r="X116" s="57"/>
      <c r="Y116" s="57"/>
      <c r="Z116" s="57"/>
    </row>
    <row r="117" spans="1:27" x14ac:dyDescent="0.2">
      <c r="Q117" s="57"/>
      <c r="R117" s="57"/>
      <c r="S117" s="57"/>
      <c r="T117" s="57"/>
      <c r="U117" s="57"/>
      <c r="V117" s="57"/>
      <c r="W117" s="57"/>
      <c r="X117" s="57"/>
      <c r="Y117" s="57"/>
      <c r="Z117" s="551">
        <f>Z16-'ANEXO No 6A'!N870</f>
        <v>0</v>
      </c>
    </row>
    <row r="121" spans="1:27" ht="15.75" x14ac:dyDescent="0.25">
      <c r="A121" s="10" t="s">
        <v>530</v>
      </c>
      <c r="D121" s="78" t="str">
        <f>+'ANEXO No 1'!D96</f>
        <v>SANDRA YANETH SANTIAGO CASTRO</v>
      </c>
      <c r="E121" s="26"/>
      <c r="F121" s="26"/>
      <c r="G121" s="26"/>
      <c r="H121" s="26"/>
      <c r="I121" s="26"/>
      <c r="J121" s="26"/>
      <c r="K121" s="26"/>
      <c r="L121" s="26"/>
      <c r="M121" s="26"/>
      <c r="N121" s="26"/>
      <c r="O121" s="26"/>
      <c r="P121" s="268"/>
      <c r="Q121" s="26"/>
      <c r="R121" s="26"/>
      <c r="S121" s="26"/>
      <c r="T121" s="26"/>
      <c r="U121" s="26"/>
      <c r="V121" s="26"/>
      <c r="W121" s="26"/>
      <c r="X121" s="26"/>
      <c r="Y121" s="26"/>
      <c r="Z121" s="26"/>
      <c r="AA121" s="58"/>
    </row>
    <row r="122" spans="1:27" ht="15.75" x14ac:dyDescent="0.25">
      <c r="A122" s="459" t="s">
        <v>532</v>
      </c>
      <c r="D122" s="457">
        <f>+'ANEXO No 1'!D97</f>
        <v>35264768</v>
      </c>
      <c r="E122" s="26"/>
      <c r="F122" s="26"/>
      <c r="G122" s="26"/>
      <c r="H122" s="26"/>
      <c r="I122" s="26"/>
      <c r="J122" s="26"/>
      <c r="K122" s="26"/>
      <c r="L122" s="26"/>
      <c r="M122" s="26"/>
      <c r="N122" s="26"/>
      <c r="O122" s="26"/>
      <c r="P122" s="268"/>
      <c r="Q122" s="26"/>
      <c r="R122" s="26"/>
      <c r="S122" s="26"/>
      <c r="T122" s="26"/>
      <c r="U122" s="26"/>
      <c r="V122" s="26"/>
      <c r="W122" s="26"/>
      <c r="X122" s="26"/>
      <c r="Y122" s="26"/>
      <c r="Z122" s="26"/>
      <c r="AA122" s="58"/>
    </row>
    <row r="123" spans="1:27" ht="15.75" x14ac:dyDescent="0.25">
      <c r="A123" s="26" t="s">
        <v>35</v>
      </c>
      <c r="D123" s="78" t="str">
        <f>+'ANEXO No 1'!D98</f>
        <v>Rector( A)</v>
      </c>
      <c r="E123" s="26"/>
      <c r="F123" s="26"/>
      <c r="G123" s="26"/>
      <c r="H123" s="26"/>
      <c r="I123" s="26"/>
      <c r="J123" s="26"/>
      <c r="K123" s="26"/>
      <c r="L123" s="26"/>
      <c r="M123" s="26"/>
      <c r="N123" s="26"/>
      <c r="O123" s="26"/>
      <c r="P123" s="268"/>
      <c r="Q123" s="26"/>
      <c r="R123" s="26"/>
      <c r="S123" s="26"/>
      <c r="T123" s="26"/>
      <c r="U123" s="26"/>
      <c r="V123" s="26"/>
      <c r="W123" s="26"/>
      <c r="X123" s="26"/>
      <c r="Y123" s="26"/>
      <c r="Z123" s="26"/>
      <c r="AA123" s="58"/>
    </row>
    <row r="124" spans="1:27" ht="15" x14ac:dyDescent="0.25">
      <c r="A124" s="618" t="s">
        <v>526</v>
      </c>
      <c r="B124" s="618"/>
      <c r="C124" s="618"/>
      <c r="D124" s="618"/>
      <c r="E124" s="618"/>
      <c r="F124" s="618"/>
      <c r="G124" s="618"/>
      <c r="H124" s="618"/>
      <c r="I124" s="618"/>
      <c r="J124" s="618"/>
      <c r="K124" s="618"/>
      <c r="L124" s="27"/>
      <c r="M124" s="27"/>
      <c r="N124" s="27"/>
      <c r="O124" s="27"/>
      <c r="P124" s="269"/>
      <c r="Q124" s="27"/>
      <c r="R124" s="27"/>
      <c r="S124" s="27"/>
      <c r="T124" s="27"/>
      <c r="U124" s="27"/>
      <c r="V124" s="27"/>
      <c r="W124" s="27"/>
      <c r="X124" s="27"/>
      <c r="Y124" s="27"/>
      <c r="Z124" s="27"/>
      <c r="AA124" s="58"/>
    </row>
    <row r="125" spans="1:27" ht="15" x14ac:dyDescent="0.25">
      <c r="A125" s="27"/>
      <c r="D125" s="79"/>
      <c r="E125" s="27"/>
      <c r="F125" s="27"/>
      <c r="G125" s="27"/>
      <c r="H125" s="27"/>
      <c r="I125" s="27"/>
      <c r="J125" s="27"/>
      <c r="K125" s="27"/>
      <c r="L125" s="27"/>
      <c r="M125" s="27"/>
      <c r="N125" s="27"/>
      <c r="O125" s="27"/>
      <c r="P125" s="269"/>
      <c r="Q125" s="27"/>
      <c r="R125" s="27"/>
      <c r="S125" s="27"/>
      <c r="T125" s="27"/>
      <c r="U125" s="27"/>
      <c r="V125" s="27"/>
      <c r="W125" s="27"/>
      <c r="X125" s="27"/>
      <c r="Y125" s="27"/>
      <c r="Z125" s="27"/>
      <c r="AA125" s="58"/>
    </row>
    <row r="126" spans="1:27" ht="15" x14ac:dyDescent="0.25">
      <c r="A126" s="27"/>
      <c r="D126" s="79"/>
      <c r="E126" s="27"/>
      <c r="F126" s="27"/>
      <c r="G126" s="27"/>
      <c r="H126" s="27"/>
      <c r="I126" s="27"/>
      <c r="J126" s="27"/>
      <c r="K126" s="27"/>
      <c r="L126" s="27"/>
      <c r="M126" s="27"/>
      <c r="N126" s="27"/>
      <c r="O126" s="27"/>
      <c r="P126" s="269"/>
      <c r="Q126" s="27"/>
      <c r="R126" s="27"/>
      <c r="S126" s="27"/>
      <c r="T126" s="27"/>
      <c r="U126" s="27"/>
      <c r="V126" s="27"/>
      <c r="W126" s="27"/>
      <c r="X126" s="27"/>
      <c r="Y126" s="27"/>
      <c r="Z126" s="27"/>
      <c r="AA126" s="58"/>
    </row>
    <row r="130" spans="1:27" x14ac:dyDescent="0.2">
      <c r="D130" s="48"/>
    </row>
    <row r="132" spans="1:27" ht="12.75" customHeight="1" x14ac:dyDescent="0.2">
      <c r="A132" s="619" t="s">
        <v>561</v>
      </c>
      <c r="B132" s="619"/>
      <c r="C132" s="619"/>
      <c r="D132" s="619"/>
      <c r="E132" s="619"/>
      <c r="F132" s="619"/>
      <c r="G132" s="619"/>
      <c r="H132" s="619"/>
      <c r="I132" s="619"/>
      <c r="J132" s="619"/>
      <c r="K132" s="619"/>
      <c r="L132" s="619"/>
      <c r="M132" s="60"/>
      <c r="N132" s="60"/>
      <c r="O132" s="60"/>
      <c r="P132" s="60"/>
      <c r="Q132" s="60"/>
      <c r="R132" s="60"/>
      <c r="S132" s="60"/>
      <c r="T132" s="60"/>
      <c r="U132" s="60"/>
      <c r="V132" s="60"/>
      <c r="W132" s="60"/>
      <c r="X132" s="60"/>
    </row>
    <row r="133" spans="1:27" ht="27" customHeight="1" x14ac:dyDescent="0.2">
      <c r="A133" s="619" t="s">
        <v>563</v>
      </c>
      <c r="B133" s="619"/>
      <c r="C133" s="619"/>
      <c r="D133" s="619"/>
      <c r="E133" s="619"/>
      <c r="F133" s="619"/>
      <c r="G133" s="619"/>
      <c r="H133" s="619"/>
      <c r="I133" s="619"/>
      <c r="J133" s="619"/>
      <c r="K133" s="619"/>
      <c r="L133" s="619"/>
      <c r="M133" s="60"/>
      <c r="N133" s="60"/>
      <c r="O133" s="60"/>
      <c r="P133" s="60"/>
      <c r="Q133" s="60"/>
      <c r="R133" s="60"/>
      <c r="S133" s="60"/>
      <c r="T133" s="60"/>
      <c r="U133" s="60"/>
      <c r="V133" s="60"/>
      <c r="W133" s="60"/>
      <c r="X133" s="60"/>
    </row>
    <row r="134" spans="1:27" ht="20.25" customHeight="1" x14ac:dyDescent="0.2">
      <c r="A134" s="617" t="s">
        <v>56</v>
      </c>
      <c r="B134" s="617"/>
      <c r="C134" s="617"/>
      <c r="D134" s="617"/>
      <c r="E134" s="617"/>
      <c r="F134" s="617"/>
      <c r="G134" s="617"/>
      <c r="H134" s="617"/>
      <c r="I134" s="617"/>
      <c r="J134" s="617"/>
      <c r="K134" s="617"/>
      <c r="L134" s="617"/>
      <c r="M134" s="60"/>
      <c r="N134" s="60"/>
      <c r="O134" s="60"/>
      <c r="P134" s="270"/>
      <c r="Q134" s="60"/>
      <c r="R134" s="60"/>
      <c r="S134" s="60"/>
      <c r="T134" s="60"/>
      <c r="U134" s="60"/>
      <c r="V134" s="60"/>
      <c r="W134" s="60"/>
      <c r="X134" s="60"/>
      <c r="Y134" s="60"/>
      <c r="Z134" s="60"/>
      <c r="AA134" s="60"/>
    </row>
    <row r="135" spans="1:27" ht="44.25" customHeight="1" x14ac:dyDescent="0.2">
      <c r="A135" s="617" t="s">
        <v>70</v>
      </c>
      <c r="B135" s="617"/>
      <c r="C135" s="617"/>
      <c r="D135" s="617"/>
      <c r="E135" s="617"/>
      <c r="F135" s="617"/>
      <c r="G135" s="617"/>
      <c r="H135" s="617"/>
      <c r="I135" s="617"/>
      <c r="J135" s="617"/>
      <c r="K135" s="617"/>
      <c r="L135" s="617"/>
      <c r="M135" s="60"/>
      <c r="N135" s="60"/>
      <c r="O135" s="60"/>
      <c r="P135" s="270"/>
      <c r="Q135" s="60"/>
      <c r="R135" s="60"/>
      <c r="S135" s="60"/>
      <c r="T135" s="60"/>
      <c r="U135" s="60"/>
      <c r="V135" s="60"/>
      <c r="W135" s="60"/>
      <c r="X135" s="60"/>
      <c r="Y135" s="60"/>
      <c r="Z135" s="60"/>
      <c r="AA135" s="60"/>
    </row>
    <row r="136" spans="1:27" ht="32.25" customHeight="1" x14ac:dyDescent="0.2">
      <c r="A136" s="617" t="s">
        <v>78</v>
      </c>
      <c r="B136" s="617"/>
      <c r="C136" s="617"/>
      <c r="D136" s="617"/>
      <c r="E136" s="617"/>
      <c r="F136" s="617"/>
      <c r="G136" s="617"/>
      <c r="H136" s="617"/>
      <c r="I136" s="617"/>
      <c r="J136" s="617"/>
      <c r="K136" s="617"/>
      <c r="L136" s="617"/>
      <c r="M136" s="60"/>
      <c r="N136" s="60"/>
      <c r="O136" s="60"/>
      <c r="P136" s="270"/>
      <c r="Q136" s="60"/>
      <c r="R136" s="60"/>
      <c r="S136" s="60"/>
      <c r="T136" s="60"/>
      <c r="U136" s="60"/>
      <c r="V136" s="60"/>
      <c r="W136" s="60"/>
      <c r="X136" s="60"/>
      <c r="Y136" s="60"/>
      <c r="Z136" s="60"/>
      <c r="AA136" s="60"/>
    </row>
    <row r="137" spans="1:27" ht="19.5" customHeight="1" x14ac:dyDescent="0.2">
      <c r="A137" s="617" t="s">
        <v>79</v>
      </c>
      <c r="B137" s="617"/>
      <c r="C137" s="617"/>
      <c r="D137" s="617"/>
      <c r="E137" s="617"/>
      <c r="F137" s="617"/>
      <c r="G137" s="617"/>
      <c r="H137" s="617"/>
      <c r="I137" s="617"/>
      <c r="J137" s="617"/>
      <c r="K137" s="617"/>
      <c r="L137" s="617"/>
      <c r="M137" s="60"/>
      <c r="N137" s="60"/>
      <c r="O137" s="60"/>
      <c r="P137" s="270"/>
      <c r="Q137" s="60"/>
      <c r="R137" s="60"/>
      <c r="S137" s="60"/>
      <c r="T137" s="60"/>
      <c r="U137" s="60"/>
      <c r="V137" s="60"/>
      <c r="W137" s="60"/>
      <c r="X137" s="60"/>
      <c r="Y137" s="60"/>
      <c r="Z137" s="60"/>
      <c r="AA137" s="60"/>
    </row>
    <row r="138" spans="1:27" ht="12.75" customHeight="1" x14ac:dyDescent="0.2">
      <c r="A138" s="617" t="s">
        <v>80</v>
      </c>
      <c r="B138" s="617"/>
      <c r="C138" s="617"/>
      <c r="D138" s="617"/>
      <c r="E138" s="617"/>
      <c r="F138" s="617"/>
      <c r="G138" s="617"/>
      <c r="H138" s="617"/>
      <c r="I138" s="617"/>
      <c r="J138" s="617"/>
      <c r="K138" s="617"/>
      <c r="L138" s="617"/>
      <c r="M138" s="60"/>
      <c r="N138" s="60"/>
      <c r="O138" s="60"/>
      <c r="P138" s="270"/>
      <c r="Q138" s="60"/>
      <c r="R138" s="60"/>
      <c r="S138" s="60"/>
      <c r="T138" s="60"/>
      <c r="U138" s="60"/>
      <c r="V138" s="60"/>
      <c r="W138" s="60"/>
      <c r="X138" s="60"/>
      <c r="Y138" s="60"/>
      <c r="Z138" s="60"/>
      <c r="AA138" s="60"/>
    </row>
    <row r="139" spans="1:27" x14ac:dyDescent="0.2">
      <c r="D139" s="61"/>
      <c r="E139" s="61"/>
      <c r="F139" s="61"/>
      <c r="G139" s="59"/>
      <c r="H139" s="59"/>
      <c r="I139" s="59"/>
      <c r="J139" s="60"/>
      <c r="K139" s="60"/>
      <c r="L139" s="60"/>
      <c r="M139" s="60"/>
      <c r="N139" s="60"/>
      <c r="O139" s="60"/>
      <c r="P139" s="270"/>
      <c r="Q139" s="60"/>
      <c r="R139" s="60"/>
      <c r="S139" s="60"/>
      <c r="T139" s="60"/>
      <c r="U139" s="60"/>
      <c r="V139" s="60"/>
      <c r="W139" s="60"/>
      <c r="X139" s="60"/>
      <c r="Y139" s="60"/>
      <c r="Z139" s="60"/>
      <c r="AA139" s="60"/>
    </row>
    <row r="140" spans="1:27" ht="12.75" customHeight="1" x14ac:dyDescent="0.2">
      <c r="A140" s="619" t="s">
        <v>55</v>
      </c>
      <c r="B140" s="619"/>
      <c r="C140" s="619"/>
      <c r="D140" s="619"/>
      <c r="E140" s="619"/>
      <c r="F140" s="619"/>
      <c r="G140" s="619"/>
      <c r="H140" s="619"/>
      <c r="I140" s="619"/>
      <c r="J140" s="619"/>
      <c r="K140" s="619"/>
      <c r="L140" s="619"/>
      <c r="M140" s="59"/>
      <c r="N140" s="59"/>
      <c r="O140" s="59"/>
      <c r="P140" s="59"/>
      <c r="Q140" s="59"/>
      <c r="R140" s="59"/>
      <c r="S140" s="59"/>
      <c r="T140" s="59"/>
      <c r="U140" s="59"/>
      <c r="V140" s="59"/>
      <c r="W140" s="59"/>
      <c r="X140" s="59"/>
    </row>
    <row r="141" spans="1:27" x14ac:dyDescent="0.2">
      <c r="A141" s="62" t="s">
        <v>28</v>
      </c>
      <c r="E141" s="62"/>
      <c r="F141" s="62"/>
      <c r="G141" s="62"/>
      <c r="H141" s="62"/>
      <c r="I141" s="62"/>
      <c r="J141" s="62"/>
      <c r="K141" s="62"/>
      <c r="L141" s="62"/>
      <c r="M141" s="62"/>
      <c r="N141" s="62"/>
      <c r="O141" s="62"/>
      <c r="P141" s="63"/>
      <c r="Q141" s="62"/>
      <c r="R141" s="62"/>
      <c r="S141" s="62"/>
      <c r="T141" s="62"/>
      <c r="U141" s="62"/>
      <c r="V141" s="62"/>
      <c r="W141" s="62"/>
      <c r="X141" s="62"/>
      <c r="Y141" s="62"/>
      <c r="Z141" s="62"/>
      <c r="AA141" s="63"/>
    </row>
    <row r="142" spans="1:27" x14ac:dyDescent="0.2">
      <c r="A142" s="62" t="s">
        <v>525</v>
      </c>
      <c r="E142" s="62"/>
      <c r="F142" s="62"/>
      <c r="G142" s="62"/>
      <c r="H142" s="62"/>
      <c r="I142" s="62"/>
      <c r="J142" s="62"/>
      <c r="K142" s="62"/>
      <c r="L142" s="62"/>
      <c r="M142" s="62"/>
      <c r="N142" s="62"/>
      <c r="O142" s="62"/>
      <c r="P142" s="63"/>
      <c r="Q142" s="62"/>
      <c r="R142" s="62"/>
      <c r="S142" s="62"/>
      <c r="T142" s="62"/>
      <c r="U142" s="62"/>
      <c r="V142" s="62"/>
      <c r="W142" s="62"/>
      <c r="X142" s="62"/>
      <c r="Y142" s="62"/>
      <c r="Z142" s="62"/>
      <c r="AA142" s="63"/>
    </row>
    <row r="143" spans="1:27" x14ac:dyDescent="0.2">
      <c r="A143" s="62" t="s">
        <v>29</v>
      </c>
      <c r="D143" s="62"/>
      <c r="E143" s="62"/>
      <c r="F143" s="62"/>
      <c r="G143" s="62"/>
      <c r="H143" s="62"/>
      <c r="I143" s="62"/>
      <c r="J143" s="62"/>
      <c r="K143" s="62"/>
      <c r="L143" s="62"/>
      <c r="M143" s="62"/>
      <c r="N143" s="62"/>
      <c r="O143" s="62"/>
      <c r="P143" s="63"/>
      <c r="Q143" s="62"/>
      <c r="R143" s="62"/>
      <c r="S143" s="62"/>
      <c r="T143" s="62"/>
      <c r="U143" s="62"/>
      <c r="V143" s="62"/>
      <c r="W143" s="62"/>
      <c r="X143" s="62"/>
      <c r="Y143" s="62"/>
      <c r="Z143" s="62"/>
      <c r="AA143" s="63"/>
    </row>
    <row r="144" spans="1:27" x14ac:dyDescent="0.2">
      <c r="A144" s="9" t="s">
        <v>30</v>
      </c>
      <c r="D144" s="62"/>
      <c r="E144" s="62"/>
      <c r="F144" s="62"/>
      <c r="G144" s="62"/>
      <c r="H144" s="62"/>
      <c r="I144" s="62"/>
      <c r="J144" s="62"/>
      <c r="K144" s="62"/>
      <c r="L144" s="62"/>
      <c r="M144" s="62"/>
      <c r="N144" s="62"/>
      <c r="O144" s="62"/>
      <c r="P144" s="63"/>
      <c r="Q144" s="62"/>
      <c r="R144" s="62"/>
      <c r="S144" s="62"/>
      <c r="T144" s="62"/>
      <c r="U144" s="62"/>
      <c r="V144" s="62"/>
      <c r="W144" s="62"/>
      <c r="X144" s="62"/>
      <c r="Y144" s="62"/>
      <c r="Z144" s="62"/>
      <c r="AA144" s="63"/>
    </row>
    <row r="145" spans="1:27" x14ac:dyDescent="0.2">
      <c r="A145" s="62" t="s">
        <v>31</v>
      </c>
      <c r="E145" s="62"/>
      <c r="F145" s="62"/>
      <c r="G145" s="62"/>
      <c r="H145" s="62"/>
      <c r="I145" s="62"/>
      <c r="J145" s="62"/>
      <c r="K145" s="62"/>
      <c r="L145" s="62"/>
      <c r="M145" s="62"/>
      <c r="N145" s="62"/>
      <c r="O145" s="62"/>
      <c r="P145" s="63"/>
      <c r="Q145" s="62"/>
      <c r="R145" s="62"/>
      <c r="S145" s="62"/>
      <c r="T145" s="62"/>
      <c r="U145" s="62"/>
      <c r="V145" s="62"/>
      <c r="W145" s="62"/>
      <c r="X145" s="62"/>
      <c r="Y145" s="62"/>
      <c r="Z145" s="62"/>
      <c r="AA145" s="63"/>
    </row>
    <row r="146" spans="1:27" x14ac:dyDescent="0.2">
      <c r="A146" s="62" t="s">
        <v>32</v>
      </c>
      <c r="E146" s="9"/>
      <c r="F146" s="9"/>
      <c r="G146" s="9"/>
      <c r="H146" s="9"/>
      <c r="I146" s="9"/>
      <c r="J146" s="62"/>
      <c r="K146" s="62"/>
      <c r="L146" s="62"/>
      <c r="M146" s="62"/>
      <c r="N146" s="62"/>
      <c r="O146" s="62"/>
      <c r="P146" s="63"/>
      <c r="Q146" s="62"/>
      <c r="R146" s="62"/>
      <c r="S146" s="62"/>
      <c r="T146" s="62"/>
      <c r="U146" s="62"/>
      <c r="V146" s="62"/>
      <c r="W146" s="62"/>
      <c r="X146" s="62"/>
      <c r="Y146" s="62"/>
      <c r="Z146" s="62"/>
      <c r="AA146" s="63"/>
    </row>
    <row r="147" spans="1:27" x14ac:dyDescent="0.2">
      <c r="A147" s="62" t="s">
        <v>33</v>
      </c>
      <c r="D147" s="62"/>
      <c r="E147" s="62"/>
      <c r="F147" s="62"/>
      <c r="G147" s="62"/>
      <c r="H147" s="62"/>
      <c r="I147" s="62"/>
      <c r="J147" s="62"/>
      <c r="K147" s="62"/>
      <c r="L147" s="62"/>
      <c r="M147" s="62"/>
      <c r="N147" s="62"/>
      <c r="O147" s="62"/>
      <c r="P147" s="63"/>
      <c r="Q147" s="62"/>
      <c r="R147" s="62"/>
      <c r="S147" s="62"/>
      <c r="T147" s="62"/>
      <c r="U147" s="62"/>
      <c r="V147" s="62"/>
      <c r="W147" s="62"/>
      <c r="X147" s="62"/>
      <c r="Y147" s="62"/>
      <c r="Z147" s="62"/>
      <c r="AA147" s="63"/>
    </row>
    <row r="148" spans="1:27" x14ac:dyDescent="0.2">
      <c r="E148" s="62"/>
      <c r="F148" s="62"/>
      <c r="G148" s="62"/>
      <c r="H148" s="62"/>
      <c r="I148" s="62"/>
      <c r="J148" s="9"/>
      <c r="K148" s="9"/>
      <c r="L148" s="9"/>
      <c r="M148" s="9"/>
      <c r="N148" s="9"/>
      <c r="O148" s="9"/>
      <c r="P148" s="271"/>
      <c r="Q148" s="9"/>
      <c r="R148" s="9"/>
      <c r="S148" s="9"/>
      <c r="T148" s="9"/>
      <c r="U148" s="9"/>
      <c r="V148" s="9"/>
      <c r="W148" s="9"/>
      <c r="X148" s="9"/>
      <c r="Y148" s="9"/>
      <c r="Z148" s="9"/>
      <c r="AA148" s="63"/>
    </row>
    <row r="149" spans="1:27" x14ac:dyDescent="0.2">
      <c r="E149" s="62"/>
      <c r="F149" s="62"/>
      <c r="G149" s="62"/>
      <c r="H149" s="62"/>
      <c r="I149" s="62"/>
      <c r="J149" s="9"/>
      <c r="K149" s="9"/>
      <c r="L149" s="9"/>
      <c r="M149" s="9"/>
      <c r="N149" s="9"/>
      <c r="O149" s="9"/>
      <c r="P149" s="271"/>
      <c r="Q149" s="9"/>
      <c r="R149" s="9"/>
      <c r="S149" s="9"/>
      <c r="T149" s="9"/>
      <c r="U149" s="9"/>
      <c r="V149" s="9"/>
      <c r="W149" s="9"/>
      <c r="X149" s="9"/>
      <c r="Y149" s="9"/>
      <c r="Z149" s="9"/>
      <c r="AA149" s="63"/>
    </row>
  </sheetData>
  <sheetProtection algorithmName="SHA-512" hashValue="ojbJB4n6OP/ImzpNhByS1ucUNNK1aGwmi5MA0o92Uy+klbS59DlElfrP3NbiTOKK2pmVPDTJcig5kOj4UNpn9g==" saltValue="1NAVf1OM//9AkpWWE1XV+A==" spinCount="100000" sheet="1" formatCells="0" formatColumns="0" formatRows="0" autoFilter="0"/>
  <protectedRanges>
    <protectedRange sqref="J11 L11 N11 P11" name="rango 13"/>
  </protectedRanges>
  <mergeCells count="29">
    <mergeCell ref="A138:L138"/>
    <mergeCell ref="A140:L140"/>
    <mergeCell ref="AA14:AA15"/>
    <mergeCell ref="A124:K124"/>
    <mergeCell ref="A135:L135"/>
    <mergeCell ref="A136:L136"/>
    <mergeCell ref="A137:L137"/>
    <mergeCell ref="A132:L132"/>
    <mergeCell ref="A133:L133"/>
    <mergeCell ref="A134:L134"/>
    <mergeCell ref="A8:AA8"/>
    <mergeCell ref="A9:AA9"/>
    <mergeCell ref="A14:A15"/>
    <mergeCell ref="B14:B15"/>
    <mergeCell ref="C14:C15"/>
    <mergeCell ref="D14:D15"/>
    <mergeCell ref="E14:E15"/>
    <mergeCell ref="F14:I14"/>
    <mergeCell ref="J14:J15"/>
    <mergeCell ref="K14:O14"/>
    <mergeCell ref="P14:P15"/>
    <mergeCell ref="Q14:U14"/>
    <mergeCell ref="V14:Z14"/>
    <mergeCell ref="A7:AA7"/>
    <mergeCell ref="A1:AA1"/>
    <mergeCell ref="A2:AA2"/>
    <mergeCell ref="A3:AA3"/>
    <mergeCell ref="A4:AA4"/>
    <mergeCell ref="A5:AA5"/>
  </mergeCells>
  <pageMargins left="0.7" right="0.7" top="0.75" bottom="0.75" header="0.3" footer="0.3"/>
  <pageSetup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99"/>
  </sheetPr>
  <dimension ref="A1:N1102"/>
  <sheetViews>
    <sheetView showGridLines="0" topLeftCell="A506" zoomScale="90" zoomScaleNormal="90" workbookViewId="0">
      <selection activeCell="B515" sqref="B515"/>
    </sheetView>
  </sheetViews>
  <sheetFormatPr baseColWidth="10" defaultColWidth="11.42578125" defaultRowHeight="15" x14ac:dyDescent="0.25"/>
  <cols>
    <col min="1" max="1" width="12.42578125" style="432" customWidth="1"/>
    <col min="2" max="2" width="15.42578125" style="421" customWidth="1"/>
    <col min="3" max="3" width="11.42578125" style="432" customWidth="1"/>
    <col min="4" max="5" width="15.42578125" style="421" customWidth="1"/>
    <col min="6" max="6" width="31.42578125" style="1" customWidth="1"/>
    <col min="7" max="7" width="20" style="1" customWidth="1"/>
    <col min="8" max="8" width="42.140625" style="1" customWidth="1"/>
    <col min="9" max="9" width="18.140625" style="1" customWidth="1"/>
    <col min="10" max="13" width="11.42578125" style="370"/>
    <col min="14" max="14" width="12.85546875" style="370" customWidth="1"/>
    <col min="15" max="16384" width="11.42578125" style="1"/>
  </cols>
  <sheetData>
    <row r="1" spans="1:14" ht="18.75" x14ac:dyDescent="0.3">
      <c r="A1" s="607" t="str">
        <f>'ANEXO No 1'!A1:T1</f>
        <v>INSTITUCIÓN EDUCATIVA EL TEJAR</v>
      </c>
      <c r="B1" s="607"/>
      <c r="C1" s="607"/>
      <c r="D1" s="607"/>
      <c r="E1" s="607"/>
      <c r="F1" s="607"/>
      <c r="G1" s="607"/>
      <c r="H1" s="607"/>
      <c r="I1" s="607"/>
      <c r="J1" s="607"/>
      <c r="K1" s="607"/>
      <c r="L1" s="607"/>
      <c r="M1" s="547"/>
    </row>
    <row r="2" spans="1:14" ht="18.75" x14ac:dyDescent="0.3">
      <c r="A2" s="606" t="str">
        <f>'ANEXO No 1'!A2:T2</f>
        <v>MUNICIPIO DE TIMANA- HUILA</v>
      </c>
      <c r="B2" s="606"/>
      <c r="C2" s="606"/>
      <c r="D2" s="606"/>
      <c r="E2" s="606"/>
      <c r="F2" s="606"/>
      <c r="G2" s="606"/>
      <c r="H2" s="606"/>
      <c r="I2" s="606"/>
      <c r="J2" s="606"/>
      <c r="K2" s="606"/>
      <c r="L2" s="606"/>
      <c r="M2" s="606"/>
      <c r="N2" s="606"/>
    </row>
    <row r="3" spans="1:14" ht="18.75" x14ac:dyDescent="0.3">
      <c r="A3" s="606" t="str">
        <f>'ANEXO No 1'!A3:T3</f>
        <v>NIT: 891.101.470-5</v>
      </c>
      <c r="B3" s="606"/>
      <c r="C3" s="606"/>
      <c r="D3" s="606"/>
      <c r="E3" s="606"/>
      <c r="F3" s="606"/>
      <c r="G3" s="606"/>
      <c r="H3" s="606"/>
      <c r="I3" s="606"/>
      <c r="J3" s="606"/>
      <c r="K3" s="606"/>
      <c r="L3" s="606"/>
      <c r="M3" s="606"/>
      <c r="N3" s="606"/>
    </row>
    <row r="4" spans="1:14" ht="18.75" x14ac:dyDescent="0.3">
      <c r="A4" s="606" t="str">
        <f>'ANEXO No 1'!A4:T4</f>
        <v>CODIGO DANE No. 241807000427</v>
      </c>
      <c r="B4" s="606"/>
      <c r="C4" s="606"/>
      <c r="D4" s="606"/>
      <c r="E4" s="606"/>
      <c r="F4" s="606"/>
      <c r="G4" s="606"/>
      <c r="H4" s="606"/>
      <c r="I4" s="606"/>
      <c r="J4" s="606"/>
      <c r="K4" s="606"/>
      <c r="L4" s="606"/>
      <c r="M4" s="606"/>
      <c r="N4" s="606"/>
    </row>
    <row r="5" spans="1:14" ht="18.75" x14ac:dyDescent="0.3">
      <c r="A5" s="606" t="str">
        <f>'ANEXO No 1'!A5:T5</f>
        <v>DIRECCION: VEREDA EL TEJAR TIMANA</v>
      </c>
      <c r="B5" s="606"/>
      <c r="C5" s="606"/>
      <c r="D5" s="606"/>
      <c r="E5" s="606"/>
      <c r="F5" s="606"/>
      <c r="G5" s="606"/>
      <c r="H5" s="606"/>
      <c r="I5" s="606"/>
      <c r="J5" s="606"/>
      <c r="K5" s="606"/>
      <c r="L5" s="606"/>
      <c r="M5" s="606"/>
      <c r="N5" s="606"/>
    </row>
    <row r="6" spans="1:14" x14ac:dyDescent="0.25">
      <c r="A6" s="425"/>
      <c r="B6" s="413"/>
      <c r="C6" s="425"/>
      <c r="D6" s="413"/>
      <c r="E6" s="413"/>
      <c r="F6" s="13"/>
      <c r="G6" s="13"/>
      <c r="H6" s="13"/>
      <c r="I6" s="13"/>
    </row>
    <row r="7" spans="1:14" ht="15.75" x14ac:dyDescent="0.25">
      <c r="A7" s="616" t="s">
        <v>506</v>
      </c>
      <c r="B7" s="616"/>
      <c r="C7" s="616"/>
      <c r="D7" s="616"/>
      <c r="E7" s="616"/>
      <c r="F7" s="616"/>
      <c r="G7" s="616"/>
      <c r="H7" s="616"/>
      <c r="I7" s="616"/>
      <c r="J7" s="616"/>
      <c r="K7" s="616"/>
      <c r="L7" s="616"/>
      <c r="M7" s="616"/>
      <c r="N7" s="616"/>
    </row>
    <row r="8" spans="1:14" ht="15.75" x14ac:dyDescent="0.25">
      <c r="A8" s="616" t="s">
        <v>584</v>
      </c>
      <c r="B8" s="616"/>
      <c r="C8" s="616"/>
      <c r="D8" s="616"/>
      <c r="E8" s="616"/>
      <c r="F8" s="616"/>
      <c r="G8" s="616"/>
      <c r="H8" s="616"/>
      <c r="I8" s="616"/>
      <c r="J8" s="616"/>
      <c r="K8" s="616"/>
      <c r="L8" s="616"/>
      <c r="M8" s="616"/>
      <c r="N8" s="616"/>
    </row>
    <row r="9" spans="1:14" ht="15.75" x14ac:dyDescent="0.25">
      <c r="A9" s="616" t="str">
        <f>'ANEXO No 1'!A9:T9</f>
        <v>VIGENCIA 2026</v>
      </c>
      <c r="B9" s="616"/>
      <c r="C9" s="616"/>
      <c r="D9" s="616"/>
      <c r="E9" s="616"/>
      <c r="F9" s="616"/>
      <c r="G9" s="616"/>
      <c r="H9" s="616"/>
      <c r="I9" s="616"/>
      <c r="J9" s="616"/>
      <c r="K9" s="616"/>
      <c r="L9" s="616"/>
      <c r="M9" s="616"/>
      <c r="N9" s="616"/>
    </row>
    <row r="10" spans="1:14" ht="16.5" thickBot="1" x14ac:dyDescent="0.3">
      <c r="A10" s="426"/>
      <c r="B10" s="414"/>
      <c r="C10" s="426"/>
      <c r="D10" s="414"/>
      <c r="E10" s="414"/>
      <c r="F10" s="295"/>
      <c r="G10" s="295"/>
      <c r="H10" s="295"/>
      <c r="I10" s="295"/>
    </row>
    <row r="11" spans="1:14" s="8" customFormat="1" ht="19.5" customHeight="1" thickBot="1" x14ac:dyDescent="0.25">
      <c r="A11" s="633" t="s">
        <v>421</v>
      </c>
      <c r="B11" s="634"/>
      <c r="C11" s="634"/>
      <c r="D11" s="634"/>
      <c r="E11" s="634"/>
      <c r="F11" s="634"/>
      <c r="G11" s="634"/>
      <c r="H11" s="634"/>
      <c r="I11" s="634"/>
      <c r="J11" s="634"/>
      <c r="K11" s="634"/>
      <c r="L11" s="634"/>
      <c r="M11" s="634"/>
      <c r="N11" s="635"/>
    </row>
    <row r="12" spans="1:14" s="8" customFormat="1" ht="26.25" thickBot="1" x14ac:dyDescent="0.25">
      <c r="A12" s="427" t="s">
        <v>418</v>
      </c>
      <c r="B12" s="415" t="s">
        <v>419</v>
      </c>
      <c r="C12" s="427" t="s">
        <v>420</v>
      </c>
      <c r="D12" s="415" t="s">
        <v>36</v>
      </c>
      <c r="E12" s="230" t="s">
        <v>533</v>
      </c>
      <c r="F12" s="229" t="s">
        <v>0</v>
      </c>
      <c r="G12" s="229" t="s">
        <v>2</v>
      </c>
      <c r="H12" s="229" t="s">
        <v>37</v>
      </c>
      <c r="I12" s="517" t="s">
        <v>5</v>
      </c>
      <c r="J12" s="542" t="s">
        <v>517</v>
      </c>
      <c r="K12" s="526" t="s">
        <v>518</v>
      </c>
      <c r="L12" s="531" t="s">
        <v>519</v>
      </c>
      <c r="M12" s="524" t="s">
        <v>520</v>
      </c>
      <c r="N12" s="536" t="s">
        <v>608</v>
      </c>
    </row>
    <row r="13" spans="1:14" s="8" customFormat="1" ht="12.75" x14ac:dyDescent="0.2">
      <c r="A13" s="231"/>
      <c r="B13" s="232"/>
      <c r="C13" s="233"/>
      <c r="D13" s="232"/>
      <c r="E13" s="232"/>
      <c r="F13" s="234"/>
      <c r="G13" s="235"/>
      <c r="H13" s="236"/>
      <c r="I13" s="518"/>
      <c r="J13" s="543"/>
      <c r="K13" s="527"/>
      <c r="L13" s="532"/>
      <c r="M13" s="539"/>
      <c r="N13" s="522">
        <f t="shared" ref="N13:N20" si="0">SUM(J13:M13)</f>
        <v>0</v>
      </c>
    </row>
    <row r="14" spans="1:14" s="8" customFormat="1" ht="12.75" x14ac:dyDescent="0.2">
      <c r="A14" s="237"/>
      <c r="B14" s="238"/>
      <c r="C14" s="239"/>
      <c r="D14" s="238"/>
      <c r="E14" s="238"/>
      <c r="F14" s="240"/>
      <c r="G14" s="241"/>
      <c r="H14" s="242"/>
      <c r="I14" s="519"/>
      <c r="J14" s="544"/>
      <c r="K14" s="528"/>
      <c r="L14" s="533"/>
      <c r="M14" s="540"/>
      <c r="N14" s="523">
        <f t="shared" si="0"/>
        <v>0</v>
      </c>
    </row>
    <row r="15" spans="1:14" s="8" customFormat="1" ht="12.75" x14ac:dyDescent="0.2">
      <c r="A15" s="237"/>
      <c r="B15" s="238"/>
      <c r="C15" s="239"/>
      <c r="D15" s="238"/>
      <c r="E15" s="238"/>
      <c r="F15" s="240"/>
      <c r="G15" s="241"/>
      <c r="H15" s="242"/>
      <c r="I15" s="519"/>
      <c r="J15" s="544"/>
      <c r="K15" s="528"/>
      <c r="L15" s="533"/>
      <c r="M15" s="540"/>
      <c r="N15" s="523"/>
    </row>
    <row r="16" spans="1:14" s="8" customFormat="1" ht="12.75" x14ac:dyDescent="0.2">
      <c r="A16" s="237"/>
      <c r="B16" s="238"/>
      <c r="C16" s="239"/>
      <c r="D16" s="238"/>
      <c r="E16" s="238"/>
      <c r="F16" s="240"/>
      <c r="G16" s="241"/>
      <c r="H16" s="242"/>
      <c r="I16" s="519"/>
      <c r="J16" s="544"/>
      <c r="K16" s="528"/>
      <c r="L16" s="533"/>
      <c r="M16" s="540"/>
      <c r="N16" s="523">
        <f t="shared" si="0"/>
        <v>0</v>
      </c>
    </row>
    <row r="17" spans="1:14" s="8" customFormat="1" ht="12.75" x14ac:dyDescent="0.2">
      <c r="A17" s="237"/>
      <c r="B17" s="238"/>
      <c r="C17" s="239"/>
      <c r="D17" s="238"/>
      <c r="E17" s="238"/>
      <c r="F17" s="240"/>
      <c r="G17" s="241"/>
      <c r="H17" s="242"/>
      <c r="I17" s="519"/>
      <c r="J17" s="544"/>
      <c r="K17" s="528"/>
      <c r="L17" s="533"/>
      <c r="M17" s="540"/>
      <c r="N17" s="523">
        <f t="shared" si="0"/>
        <v>0</v>
      </c>
    </row>
    <row r="18" spans="1:14" s="8" customFormat="1" ht="12.75" x14ac:dyDescent="0.2">
      <c r="A18" s="237"/>
      <c r="B18" s="238"/>
      <c r="C18" s="239"/>
      <c r="D18" s="238"/>
      <c r="E18" s="238"/>
      <c r="F18" s="240"/>
      <c r="G18" s="241"/>
      <c r="H18" s="242"/>
      <c r="I18" s="519"/>
      <c r="J18" s="544"/>
      <c r="K18" s="528"/>
      <c r="L18" s="533"/>
      <c r="M18" s="540"/>
      <c r="N18" s="523">
        <f t="shared" si="0"/>
        <v>0</v>
      </c>
    </row>
    <row r="19" spans="1:14" s="8" customFormat="1" ht="12.75" x14ac:dyDescent="0.2">
      <c r="A19" s="237"/>
      <c r="B19" s="238"/>
      <c r="C19" s="239"/>
      <c r="D19" s="238"/>
      <c r="E19" s="238"/>
      <c r="F19" s="240"/>
      <c r="G19" s="241"/>
      <c r="H19" s="242"/>
      <c r="I19" s="519"/>
      <c r="J19" s="544"/>
      <c r="K19" s="528"/>
      <c r="L19" s="533"/>
      <c r="M19" s="540"/>
      <c r="N19" s="523">
        <f t="shared" si="0"/>
        <v>0</v>
      </c>
    </row>
    <row r="20" spans="1:14" s="8" customFormat="1" ht="12.75" x14ac:dyDescent="0.2">
      <c r="A20" s="237"/>
      <c r="B20" s="238"/>
      <c r="C20" s="239"/>
      <c r="D20" s="238"/>
      <c r="E20" s="238"/>
      <c r="F20" s="240"/>
      <c r="G20" s="241"/>
      <c r="H20" s="242"/>
      <c r="I20" s="519"/>
      <c r="J20" s="544"/>
      <c r="K20" s="528"/>
      <c r="L20" s="533"/>
      <c r="M20" s="540"/>
      <c r="N20" s="523">
        <f t="shared" si="0"/>
        <v>0</v>
      </c>
    </row>
    <row r="21" spans="1:14" s="8" customFormat="1" ht="12.75" x14ac:dyDescent="0.2">
      <c r="A21" s="237"/>
      <c r="B21" s="238"/>
      <c r="C21" s="239"/>
      <c r="D21" s="238"/>
      <c r="E21" s="238"/>
      <c r="F21" s="240"/>
      <c r="G21" s="241"/>
      <c r="H21" s="242"/>
      <c r="I21" s="519"/>
      <c r="J21" s="544"/>
      <c r="K21" s="528"/>
      <c r="L21" s="533"/>
      <c r="M21" s="540"/>
      <c r="N21" s="523">
        <f t="shared" ref="N21:N23" si="1">SUM(J21:M21)</f>
        <v>0</v>
      </c>
    </row>
    <row r="22" spans="1:14" s="8" customFormat="1" ht="12.75" x14ac:dyDescent="0.2">
      <c r="A22" s="237"/>
      <c r="B22" s="238"/>
      <c r="C22" s="239"/>
      <c r="D22" s="238"/>
      <c r="E22" s="238"/>
      <c r="F22" s="240"/>
      <c r="G22" s="241"/>
      <c r="H22" s="242"/>
      <c r="I22" s="519"/>
      <c r="J22" s="544"/>
      <c r="K22" s="528"/>
      <c r="L22" s="533"/>
      <c r="M22" s="540"/>
      <c r="N22" s="523">
        <f t="shared" si="1"/>
        <v>0</v>
      </c>
    </row>
    <row r="23" spans="1:14" s="8" customFormat="1" ht="13.5" thickBot="1" x14ac:dyDescent="0.25">
      <c r="A23" s="243"/>
      <c r="B23" s="244"/>
      <c r="C23" s="245"/>
      <c r="D23" s="244"/>
      <c r="E23" s="244"/>
      <c r="F23" s="246"/>
      <c r="G23" s="247"/>
      <c r="H23" s="248"/>
      <c r="I23" s="520"/>
      <c r="J23" s="545"/>
      <c r="K23" s="529"/>
      <c r="L23" s="534"/>
      <c r="M23" s="541"/>
      <c r="N23" s="537">
        <f t="shared" si="1"/>
        <v>0</v>
      </c>
    </row>
    <row r="24" spans="1:14" s="8" customFormat="1" ht="13.5" thickBot="1" x14ac:dyDescent="0.25">
      <c r="A24" s="646" t="s">
        <v>4</v>
      </c>
      <c r="B24" s="647"/>
      <c r="C24" s="647"/>
      <c r="D24" s="647"/>
      <c r="E24" s="647"/>
      <c r="F24" s="647"/>
      <c r="G24" s="647"/>
      <c r="H24" s="647"/>
      <c r="I24" s="521">
        <f>SUM(I13:I23)</f>
        <v>0</v>
      </c>
      <c r="J24" s="546">
        <f t="shared" ref="J24:N24" si="2">SUM(J13:J23)</f>
        <v>0</v>
      </c>
      <c r="K24" s="530">
        <f t="shared" si="2"/>
        <v>0</v>
      </c>
      <c r="L24" s="535">
        <f t="shared" si="2"/>
        <v>0</v>
      </c>
      <c r="M24" s="525">
        <f t="shared" si="2"/>
        <v>0</v>
      </c>
      <c r="N24" s="538">
        <f t="shared" si="2"/>
        <v>0</v>
      </c>
    </row>
    <row r="25" spans="1:14" ht="15.75" customHeight="1" thickBot="1" x14ac:dyDescent="0.3">
      <c r="A25" s="633" t="s">
        <v>422</v>
      </c>
      <c r="B25" s="634"/>
      <c r="C25" s="634"/>
      <c r="D25" s="634"/>
      <c r="E25" s="634"/>
      <c r="F25" s="634"/>
      <c r="G25" s="634"/>
      <c r="H25" s="634"/>
      <c r="I25" s="634"/>
      <c r="J25" s="634"/>
      <c r="K25" s="634"/>
      <c r="L25" s="634"/>
      <c r="M25" s="634"/>
      <c r="N25" s="635"/>
    </row>
    <row r="26" spans="1:14" ht="26.25" thickBot="1" x14ac:dyDescent="0.3">
      <c r="A26" s="428" t="s">
        <v>418</v>
      </c>
      <c r="B26" s="416" t="s">
        <v>419</v>
      </c>
      <c r="C26" s="428" t="s">
        <v>420</v>
      </c>
      <c r="D26" s="416" t="s">
        <v>36</v>
      </c>
      <c r="E26" s="230" t="s">
        <v>533</v>
      </c>
      <c r="F26" s="297" t="s">
        <v>0</v>
      </c>
      <c r="G26" s="297" t="s">
        <v>2</v>
      </c>
      <c r="H26" s="297" t="s">
        <v>37</v>
      </c>
      <c r="I26" s="517" t="s">
        <v>5</v>
      </c>
      <c r="J26" s="542" t="s">
        <v>517</v>
      </c>
      <c r="K26" s="526" t="s">
        <v>518</v>
      </c>
      <c r="L26" s="531" t="s">
        <v>519</v>
      </c>
      <c r="M26" s="524" t="s">
        <v>520</v>
      </c>
      <c r="N26" s="536" t="s">
        <v>608</v>
      </c>
    </row>
    <row r="27" spans="1:14" x14ac:dyDescent="0.25">
      <c r="A27" s="231"/>
      <c r="B27" s="232"/>
      <c r="C27" s="233"/>
      <c r="D27" s="232"/>
      <c r="E27" s="232"/>
      <c r="F27" s="234"/>
      <c r="G27" s="235"/>
      <c r="H27" s="236"/>
      <c r="I27" s="518"/>
      <c r="J27" s="543"/>
      <c r="K27" s="527"/>
      <c r="L27" s="532"/>
      <c r="M27" s="539"/>
      <c r="N27" s="522">
        <f t="shared" ref="N27:N33" si="3">SUM(J27:M27)</f>
        <v>0</v>
      </c>
    </row>
    <row r="28" spans="1:14" x14ac:dyDescent="0.25">
      <c r="A28" s="237"/>
      <c r="B28" s="238"/>
      <c r="C28" s="239"/>
      <c r="D28" s="238"/>
      <c r="E28" s="238"/>
      <c r="F28" s="240"/>
      <c r="G28" s="241"/>
      <c r="H28" s="242"/>
      <c r="I28" s="519"/>
      <c r="J28" s="544"/>
      <c r="K28" s="528"/>
      <c r="L28" s="533"/>
      <c r="M28" s="540"/>
      <c r="N28" s="523">
        <f t="shared" si="3"/>
        <v>0</v>
      </c>
    </row>
    <row r="29" spans="1:14" x14ac:dyDescent="0.25">
      <c r="A29" s="237"/>
      <c r="B29" s="238"/>
      <c r="C29" s="239"/>
      <c r="D29" s="238"/>
      <c r="E29" s="238"/>
      <c r="F29" s="240"/>
      <c r="G29" s="241"/>
      <c r="H29" s="242"/>
      <c r="I29" s="519"/>
      <c r="J29" s="544"/>
      <c r="K29" s="528"/>
      <c r="L29" s="533"/>
      <c r="M29" s="540"/>
      <c r="N29" s="523">
        <f t="shared" si="3"/>
        <v>0</v>
      </c>
    </row>
    <row r="30" spans="1:14" x14ac:dyDescent="0.25">
      <c r="A30" s="237"/>
      <c r="B30" s="238"/>
      <c r="C30" s="239"/>
      <c r="D30" s="238"/>
      <c r="E30" s="238"/>
      <c r="F30" s="240"/>
      <c r="G30" s="241"/>
      <c r="H30" s="242"/>
      <c r="I30" s="519"/>
      <c r="J30" s="544"/>
      <c r="K30" s="528"/>
      <c r="L30" s="533"/>
      <c r="M30" s="540"/>
      <c r="N30" s="523">
        <f t="shared" si="3"/>
        <v>0</v>
      </c>
    </row>
    <row r="31" spans="1:14" x14ac:dyDescent="0.25">
      <c r="A31" s="237"/>
      <c r="B31" s="238"/>
      <c r="C31" s="239"/>
      <c r="D31" s="238"/>
      <c r="E31" s="238"/>
      <c r="F31" s="240"/>
      <c r="G31" s="241"/>
      <c r="H31" s="242"/>
      <c r="I31" s="519"/>
      <c r="J31" s="544"/>
      <c r="K31" s="528"/>
      <c r="L31" s="533"/>
      <c r="M31" s="540"/>
      <c r="N31" s="523">
        <f t="shared" si="3"/>
        <v>0</v>
      </c>
    </row>
    <row r="32" spans="1:14" x14ac:dyDescent="0.25">
      <c r="A32" s="237"/>
      <c r="B32" s="238"/>
      <c r="C32" s="239"/>
      <c r="D32" s="238"/>
      <c r="E32" s="238"/>
      <c r="F32" s="240"/>
      <c r="G32" s="241"/>
      <c r="H32" s="242"/>
      <c r="I32" s="519"/>
      <c r="J32" s="544"/>
      <c r="K32" s="528"/>
      <c r="L32" s="533"/>
      <c r="M32" s="540"/>
      <c r="N32" s="523">
        <f t="shared" si="3"/>
        <v>0</v>
      </c>
    </row>
    <row r="33" spans="1:14" x14ac:dyDescent="0.25">
      <c r="A33" s="237"/>
      <c r="B33" s="238"/>
      <c r="C33" s="239"/>
      <c r="D33" s="238"/>
      <c r="E33" s="238"/>
      <c r="F33" s="240"/>
      <c r="G33" s="241"/>
      <c r="H33" s="242"/>
      <c r="I33" s="519"/>
      <c r="J33" s="544"/>
      <c r="K33" s="528"/>
      <c r="L33" s="533"/>
      <c r="M33" s="540"/>
      <c r="N33" s="523">
        <f t="shared" si="3"/>
        <v>0</v>
      </c>
    </row>
    <row r="34" spans="1:14" x14ac:dyDescent="0.25">
      <c r="A34" s="237"/>
      <c r="B34" s="238"/>
      <c r="C34" s="239"/>
      <c r="D34" s="238"/>
      <c r="E34" s="238"/>
      <c r="F34" s="240"/>
      <c r="G34" s="241"/>
      <c r="H34" s="242"/>
      <c r="I34" s="519"/>
      <c r="J34" s="544"/>
      <c r="K34" s="528"/>
      <c r="L34" s="533"/>
      <c r="M34" s="540"/>
      <c r="N34" s="523">
        <f t="shared" ref="N34:N36" si="4">SUM(J34:M34)</f>
        <v>0</v>
      </c>
    </row>
    <row r="35" spans="1:14" x14ac:dyDescent="0.25">
      <c r="A35" s="237"/>
      <c r="B35" s="238"/>
      <c r="C35" s="239"/>
      <c r="D35" s="238"/>
      <c r="E35" s="238"/>
      <c r="F35" s="240"/>
      <c r="G35" s="241"/>
      <c r="H35" s="242"/>
      <c r="I35" s="519"/>
      <c r="J35" s="544"/>
      <c r="K35" s="528"/>
      <c r="L35" s="533"/>
      <c r="M35" s="540"/>
      <c r="N35" s="523">
        <f t="shared" si="4"/>
        <v>0</v>
      </c>
    </row>
    <row r="36" spans="1:14" ht="15.75" thickBot="1" x14ac:dyDescent="0.3">
      <c r="A36" s="243"/>
      <c r="B36" s="244"/>
      <c r="C36" s="245"/>
      <c r="D36" s="244"/>
      <c r="E36" s="244"/>
      <c r="F36" s="246"/>
      <c r="G36" s="247"/>
      <c r="H36" s="248"/>
      <c r="I36" s="520"/>
      <c r="J36" s="545"/>
      <c r="K36" s="529"/>
      <c r="L36" s="534"/>
      <c r="M36" s="541"/>
      <c r="N36" s="537">
        <f t="shared" si="4"/>
        <v>0</v>
      </c>
    </row>
    <row r="37" spans="1:14" ht="15.75" thickBot="1" x14ac:dyDescent="0.3">
      <c r="A37" s="646" t="s">
        <v>4</v>
      </c>
      <c r="B37" s="647"/>
      <c r="C37" s="647"/>
      <c r="D37" s="647"/>
      <c r="E37" s="647"/>
      <c r="F37" s="647"/>
      <c r="G37" s="647"/>
      <c r="H37" s="647"/>
      <c r="I37" s="521">
        <f>SUM(I27:I36)</f>
        <v>0</v>
      </c>
      <c r="J37" s="546">
        <f t="shared" ref="J37:N37" si="5">SUM(J27:J36)</f>
        <v>0</v>
      </c>
      <c r="K37" s="530">
        <f t="shared" si="5"/>
        <v>0</v>
      </c>
      <c r="L37" s="535">
        <f t="shared" si="5"/>
        <v>0</v>
      </c>
      <c r="M37" s="525">
        <f t="shared" si="5"/>
        <v>0</v>
      </c>
      <c r="N37" s="538">
        <f t="shared" si="5"/>
        <v>0</v>
      </c>
    </row>
    <row r="38" spans="1:14" ht="15.75" customHeight="1" thickBot="1" x14ac:dyDescent="0.3">
      <c r="A38" s="633" t="s">
        <v>423</v>
      </c>
      <c r="B38" s="634"/>
      <c r="C38" s="634"/>
      <c r="D38" s="634"/>
      <c r="E38" s="634"/>
      <c r="F38" s="634"/>
      <c r="G38" s="634"/>
      <c r="H38" s="634"/>
      <c r="I38" s="634"/>
      <c r="J38" s="634"/>
      <c r="K38" s="634"/>
      <c r="L38" s="634"/>
      <c r="M38" s="634"/>
      <c r="N38" s="635"/>
    </row>
    <row r="39" spans="1:14" ht="26.25" thickBot="1" x14ac:dyDescent="0.3">
      <c r="A39" s="428" t="s">
        <v>418</v>
      </c>
      <c r="B39" s="416" t="s">
        <v>419</v>
      </c>
      <c r="C39" s="428" t="s">
        <v>420</v>
      </c>
      <c r="D39" s="416" t="s">
        <v>36</v>
      </c>
      <c r="E39" s="230" t="s">
        <v>533</v>
      </c>
      <c r="F39" s="297" t="s">
        <v>0</v>
      </c>
      <c r="G39" s="297" t="s">
        <v>2</v>
      </c>
      <c r="H39" s="297" t="s">
        <v>37</v>
      </c>
      <c r="I39" s="517" t="s">
        <v>5</v>
      </c>
      <c r="J39" s="542" t="s">
        <v>517</v>
      </c>
      <c r="K39" s="526" t="s">
        <v>518</v>
      </c>
      <c r="L39" s="531" t="s">
        <v>519</v>
      </c>
      <c r="M39" s="524" t="s">
        <v>520</v>
      </c>
      <c r="N39" s="536" t="s">
        <v>608</v>
      </c>
    </row>
    <row r="40" spans="1:14" x14ac:dyDescent="0.25">
      <c r="A40" s="231"/>
      <c r="B40" s="232"/>
      <c r="C40" s="233"/>
      <c r="D40" s="232"/>
      <c r="E40" s="232"/>
      <c r="F40" s="234"/>
      <c r="G40" s="235"/>
      <c r="H40" s="236"/>
      <c r="I40" s="518"/>
      <c r="J40" s="543"/>
      <c r="K40" s="527"/>
      <c r="L40" s="532"/>
      <c r="M40" s="539"/>
      <c r="N40" s="522">
        <f t="shared" ref="N40:N46" si="6">SUM(J40:M40)</f>
        <v>0</v>
      </c>
    </row>
    <row r="41" spans="1:14" x14ac:dyDescent="0.25">
      <c r="A41" s="237"/>
      <c r="B41" s="238"/>
      <c r="C41" s="239"/>
      <c r="D41" s="238"/>
      <c r="E41" s="238"/>
      <c r="F41" s="240"/>
      <c r="G41" s="241"/>
      <c r="H41" s="242"/>
      <c r="I41" s="519"/>
      <c r="J41" s="544"/>
      <c r="K41" s="528"/>
      <c r="L41" s="533"/>
      <c r="M41" s="540"/>
      <c r="N41" s="523">
        <f t="shared" si="6"/>
        <v>0</v>
      </c>
    </row>
    <row r="42" spans="1:14" x14ac:dyDescent="0.25">
      <c r="A42" s="237"/>
      <c r="B42" s="238"/>
      <c r="C42" s="239"/>
      <c r="D42" s="238"/>
      <c r="E42" s="238"/>
      <c r="F42" s="240"/>
      <c r="G42" s="241"/>
      <c r="H42" s="242"/>
      <c r="I42" s="519"/>
      <c r="J42" s="544"/>
      <c r="K42" s="528"/>
      <c r="L42" s="533"/>
      <c r="M42" s="540"/>
      <c r="N42" s="523">
        <f t="shared" si="6"/>
        <v>0</v>
      </c>
    </row>
    <row r="43" spans="1:14" x14ac:dyDescent="0.25">
      <c r="A43" s="237"/>
      <c r="B43" s="238"/>
      <c r="C43" s="239"/>
      <c r="D43" s="238"/>
      <c r="E43" s="238"/>
      <c r="F43" s="240"/>
      <c r="G43" s="241"/>
      <c r="H43" s="242"/>
      <c r="I43" s="519"/>
      <c r="J43" s="544"/>
      <c r="K43" s="528"/>
      <c r="L43" s="533"/>
      <c r="M43" s="540"/>
      <c r="N43" s="523">
        <f t="shared" si="6"/>
        <v>0</v>
      </c>
    </row>
    <row r="44" spans="1:14" x14ac:dyDescent="0.25">
      <c r="A44" s="237"/>
      <c r="B44" s="238"/>
      <c r="C44" s="239"/>
      <c r="D44" s="238"/>
      <c r="E44" s="238"/>
      <c r="F44" s="240"/>
      <c r="G44" s="241"/>
      <c r="H44" s="242"/>
      <c r="I44" s="519"/>
      <c r="J44" s="544"/>
      <c r="K44" s="528"/>
      <c r="L44" s="533"/>
      <c r="M44" s="540"/>
      <c r="N44" s="523">
        <f t="shared" si="6"/>
        <v>0</v>
      </c>
    </row>
    <row r="45" spans="1:14" x14ac:dyDescent="0.25">
      <c r="A45" s="237"/>
      <c r="B45" s="238"/>
      <c r="C45" s="239"/>
      <c r="D45" s="238"/>
      <c r="E45" s="238"/>
      <c r="F45" s="240"/>
      <c r="G45" s="241"/>
      <c r="H45" s="242"/>
      <c r="I45" s="519"/>
      <c r="J45" s="544"/>
      <c r="K45" s="528"/>
      <c r="L45" s="533"/>
      <c r="M45" s="540"/>
      <c r="N45" s="523">
        <f t="shared" si="6"/>
        <v>0</v>
      </c>
    </row>
    <row r="46" spans="1:14" x14ac:dyDescent="0.25">
      <c r="A46" s="237"/>
      <c r="B46" s="238"/>
      <c r="C46" s="239"/>
      <c r="D46" s="238"/>
      <c r="E46" s="238"/>
      <c r="F46" s="240"/>
      <c r="G46" s="241"/>
      <c r="H46" s="242"/>
      <c r="I46" s="519"/>
      <c r="J46" s="544"/>
      <c r="K46" s="528"/>
      <c r="L46" s="533"/>
      <c r="M46" s="540"/>
      <c r="N46" s="523">
        <f t="shared" si="6"/>
        <v>0</v>
      </c>
    </row>
    <row r="47" spans="1:14" x14ac:dyDescent="0.25">
      <c r="A47" s="237"/>
      <c r="B47" s="238"/>
      <c r="C47" s="239"/>
      <c r="D47" s="238"/>
      <c r="E47" s="238"/>
      <c r="F47" s="240"/>
      <c r="G47" s="241"/>
      <c r="H47" s="242"/>
      <c r="I47" s="519"/>
      <c r="J47" s="544"/>
      <c r="K47" s="528"/>
      <c r="L47" s="533"/>
      <c r="M47" s="540"/>
      <c r="N47" s="523">
        <f t="shared" ref="N47:N49" si="7">SUM(J47:M47)</f>
        <v>0</v>
      </c>
    </row>
    <row r="48" spans="1:14" x14ac:dyDescent="0.25">
      <c r="A48" s="237"/>
      <c r="B48" s="238"/>
      <c r="C48" s="239"/>
      <c r="D48" s="238"/>
      <c r="E48" s="238"/>
      <c r="F48" s="240"/>
      <c r="G48" s="241"/>
      <c r="H48" s="242"/>
      <c r="I48" s="519"/>
      <c r="J48" s="544"/>
      <c r="K48" s="528"/>
      <c r="L48" s="533"/>
      <c r="M48" s="540"/>
      <c r="N48" s="523">
        <f t="shared" si="7"/>
        <v>0</v>
      </c>
    </row>
    <row r="49" spans="1:14" ht="15.75" thickBot="1" x14ac:dyDescent="0.3">
      <c r="A49" s="243"/>
      <c r="B49" s="244"/>
      <c r="C49" s="245"/>
      <c r="D49" s="244"/>
      <c r="E49" s="244"/>
      <c r="F49" s="246"/>
      <c r="G49" s="247"/>
      <c r="H49" s="248"/>
      <c r="I49" s="520"/>
      <c r="J49" s="545"/>
      <c r="K49" s="529"/>
      <c r="L49" s="534"/>
      <c r="M49" s="541"/>
      <c r="N49" s="537">
        <f t="shared" si="7"/>
        <v>0</v>
      </c>
    </row>
    <row r="50" spans="1:14" ht="15.75" thickBot="1" x14ac:dyDescent="0.3">
      <c r="A50" s="646" t="s">
        <v>4</v>
      </c>
      <c r="B50" s="647"/>
      <c r="C50" s="647"/>
      <c r="D50" s="647"/>
      <c r="E50" s="647"/>
      <c r="F50" s="647"/>
      <c r="G50" s="647"/>
      <c r="H50" s="647"/>
      <c r="I50" s="521">
        <f>SUM(I40:I49)</f>
        <v>0</v>
      </c>
      <c r="J50" s="546">
        <f t="shared" ref="J50:N50" si="8">SUM(J40:J49)</f>
        <v>0</v>
      </c>
      <c r="K50" s="530">
        <f t="shared" si="8"/>
        <v>0</v>
      </c>
      <c r="L50" s="535">
        <f t="shared" si="8"/>
        <v>0</v>
      </c>
      <c r="M50" s="525">
        <f t="shared" si="8"/>
        <v>0</v>
      </c>
      <c r="N50" s="538">
        <f t="shared" si="8"/>
        <v>0</v>
      </c>
    </row>
    <row r="51" spans="1:14" ht="15.75" customHeight="1" thickBot="1" x14ac:dyDescent="0.3">
      <c r="A51" s="633" t="s">
        <v>424</v>
      </c>
      <c r="B51" s="634"/>
      <c r="C51" s="634"/>
      <c r="D51" s="634"/>
      <c r="E51" s="634"/>
      <c r="F51" s="634"/>
      <c r="G51" s="634"/>
      <c r="H51" s="634"/>
      <c r="I51" s="634"/>
      <c r="J51" s="634"/>
      <c r="K51" s="634"/>
      <c r="L51" s="634"/>
      <c r="M51" s="634"/>
      <c r="N51" s="635"/>
    </row>
    <row r="52" spans="1:14" ht="26.25" thickBot="1" x14ac:dyDescent="0.3">
      <c r="A52" s="427" t="s">
        <v>418</v>
      </c>
      <c r="B52" s="415" t="s">
        <v>419</v>
      </c>
      <c r="C52" s="427" t="s">
        <v>420</v>
      </c>
      <c r="D52" s="415" t="s">
        <v>36</v>
      </c>
      <c r="E52" s="230" t="s">
        <v>533</v>
      </c>
      <c r="F52" s="229" t="s">
        <v>0</v>
      </c>
      <c r="G52" s="229" t="s">
        <v>2</v>
      </c>
      <c r="H52" s="229" t="s">
        <v>37</v>
      </c>
      <c r="I52" s="517" t="s">
        <v>5</v>
      </c>
      <c r="J52" s="542" t="s">
        <v>517</v>
      </c>
      <c r="K52" s="526" t="s">
        <v>518</v>
      </c>
      <c r="L52" s="531" t="s">
        <v>519</v>
      </c>
      <c r="M52" s="524" t="s">
        <v>520</v>
      </c>
      <c r="N52" s="536" t="s">
        <v>608</v>
      </c>
    </row>
    <row r="53" spans="1:14" x14ac:dyDescent="0.25">
      <c r="A53" s="231"/>
      <c r="B53" s="232"/>
      <c r="C53" s="233"/>
      <c r="D53" s="232"/>
      <c r="E53" s="232"/>
      <c r="F53" s="234"/>
      <c r="G53" s="235"/>
      <c r="H53" s="236"/>
      <c r="I53" s="518"/>
      <c r="J53" s="543"/>
      <c r="K53" s="527"/>
      <c r="L53" s="532"/>
      <c r="M53" s="539"/>
      <c r="N53" s="522">
        <f t="shared" ref="N53:N59" si="9">SUM(J53:M53)</f>
        <v>0</v>
      </c>
    </row>
    <row r="54" spans="1:14" x14ac:dyDescent="0.25">
      <c r="A54" s="237"/>
      <c r="B54" s="238"/>
      <c r="C54" s="239"/>
      <c r="D54" s="238"/>
      <c r="E54" s="238"/>
      <c r="F54" s="240"/>
      <c r="G54" s="241"/>
      <c r="H54" s="242"/>
      <c r="I54" s="519"/>
      <c r="J54" s="544"/>
      <c r="K54" s="528"/>
      <c r="L54" s="533"/>
      <c r="M54" s="540"/>
      <c r="N54" s="523">
        <f t="shared" si="9"/>
        <v>0</v>
      </c>
    </row>
    <row r="55" spans="1:14" x14ac:dyDescent="0.25">
      <c r="A55" s="237"/>
      <c r="B55" s="238"/>
      <c r="C55" s="239"/>
      <c r="D55" s="238"/>
      <c r="E55" s="238"/>
      <c r="F55" s="240"/>
      <c r="G55" s="241"/>
      <c r="H55" s="242"/>
      <c r="I55" s="519"/>
      <c r="J55" s="544"/>
      <c r="K55" s="528"/>
      <c r="L55" s="533"/>
      <c r="M55" s="540"/>
      <c r="N55" s="523">
        <f t="shared" si="9"/>
        <v>0</v>
      </c>
    </row>
    <row r="56" spans="1:14" x14ac:dyDescent="0.25">
      <c r="A56" s="237"/>
      <c r="B56" s="238"/>
      <c r="C56" s="239"/>
      <c r="D56" s="238"/>
      <c r="E56" s="238"/>
      <c r="F56" s="240"/>
      <c r="G56" s="241"/>
      <c r="H56" s="242"/>
      <c r="I56" s="519"/>
      <c r="J56" s="544"/>
      <c r="K56" s="528"/>
      <c r="L56" s="533"/>
      <c r="M56" s="540"/>
      <c r="N56" s="523">
        <f t="shared" si="9"/>
        <v>0</v>
      </c>
    </row>
    <row r="57" spans="1:14" x14ac:dyDescent="0.25">
      <c r="A57" s="237"/>
      <c r="B57" s="238"/>
      <c r="C57" s="239"/>
      <c r="D57" s="238"/>
      <c r="E57" s="238"/>
      <c r="F57" s="240"/>
      <c r="G57" s="241"/>
      <c r="H57" s="242"/>
      <c r="I57" s="519"/>
      <c r="J57" s="544"/>
      <c r="K57" s="528"/>
      <c r="L57" s="533"/>
      <c r="M57" s="540"/>
      <c r="N57" s="523">
        <f t="shared" si="9"/>
        <v>0</v>
      </c>
    </row>
    <row r="58" spans="1:14" x14ac:dyDescent="0.25">
      <c r="A58" s="237"/>
      <c r="B58" s="238"/>
      <c r="C58" s="239"/>
      <c r="D58" s="238"/>
      <c r="E58" s="238"/>
      <c r="F58" s="240"/>
      <c r="G58" s="241"/>
      <c r="H58" s="242"/>
      <c r="I58" s="519"/>
      <c r="J58" s="544"/>
      <c r="K58" s="528"/>
      <c r="L58" s="533"/>
      <c r="M58" s="540"/>
      <c r="N58" s="523">
        <f t="shared" si="9"/>
        <v>0</v>
      </c>
    </row>
    <row r="59" spans="1:14" x14ac:dyDescent="0.25">
      <c r="A59" s="237"/>
      <c r="B59" s="238"/>
      <c r="C59" s="239"/>
      <c r="D59" s="238"/>
      <c r="E59" s="238"/>
      <c r="F59" s="240"/>
      <c r="G59" s="241"/>
      <c r="H59" s="242"/>
      <c r="I59" s="519"/>
      <c r="J59" s="544"/>
      <c r="K59" s="528"/>
      <c r="L59" s="533"/>
      <c r="M59" s="540"/>
      <c r="N59" s="523">
        <f t="shared" si="9"/>
        <v>0</v>
      </c>
    </row>
    <row r="60" spans="1:14" x14ac:dyDescent="0.25">
      <c r="A60" s="237"/>
      <c r="B60" s="238"/>
      <c r="C60" s="239"/>
      <c r="D60" s="238"/>
      <c r="E60" s="238"/>
      <c r="F60" s="240"/>
      <c r="G60" s="241"/>
      <c r="H60" s="242"/>
      <c r="I60" s="519"/>
      <c r="J60" s="544"/>
      <c r="K60" s="528"/>
      <c r="L60" s="533"/>
      <c r="M60" s="540"/>
      <c r="N60" s="523">
        <f t="shared" ref="N60:N62" si="10">SUM(J60:M60)</f>
        <v>0</v>
      </c>
    </row>
    <row r="61" spans="1:14" x14ac:dyDescent="0.25">
      <c r="A61" s="237"/>
      <c r="B61" s="238"/>
      <c r="C61" s="239"/>
      <c r="D61" s="238"/>
      <c r="E61" s="238"/>
      <c r="F61" s="240"/>
      <c r="G61" s="241"/>
      <c r="H61" s="242"/>
      <c r="I61" s="519"/>
      <c r="J61" s="544"/>
      <c r="K61" s="528"/>
      <c r="L61" s="533"/>
      <c r="M61" s="540"/>
      <c r="N61" s="523">
        <f t="shared" si="10"/>
        <v>0</v>
      </c>
    </row>
    <row r="62" spans="1:14" ht="15.75" thickBot="1" x14ac:dyDescent="0.3">
      <c r="A62" s="243"/>
      <c r="B62" s="244"/>
      <c r="C62" s="245"/>
      <c r="D62" s="244"/>
      <c r="E62" s="244"/>
      <c r="F62" s="246"/>
      <c r="G62" s="247"/>
      <c r="H62" s="248"/>
      <c r="I62" s="520"/>
      <c r="J62" s="545"/>
      <c r="K62" s="529"/>
      <c r="L62" s="534"/>
      <c r="M62" s="541"/>
      <c r="N62" s="537">
        <f t="shared" si="10"/>
        <v>0</v>
      </c>
    </row>
    <row r="63" spans="1:14" ht="15.75" thickBot="1" x14ac:dyDescent="0.3">
      <c r="A63" s="646" t="s">
        <v>4</v>
      </c>
      <c r="B63" s="647"/>
      <c r="C63" s="647"/>
      <c r="D63" s="647"/>
      <c r="E63" s="647"/>
      <c r="F63" s="647"/>
      <c r="G63" s="647"/>
      <c r="H63" s="647"/>
      <c r="I63" s="521">
        <f>SUM(I53:I62)</f>
        <v>0</v>
      </c>
      <c r="J63" s="546">
        <f t="shared" ref="J63:N63" si="11">SUM(J53:J62)</f>
        <v>0</v>
      </c>
      <c r="K63" s="530">
        <f t="shared" si="11"/>
        <v>0</v>
      </c>
      <c r="L63" s="535">
        <f t="shared" si="11"/>
        <v>0</v>
      </c>
      <c r="M63" s="525">
        <f t="shared" si="11"/>
        <v>0</v>
      </c>
      <c r="N63" s="538">
        <f t="shared" si="11"/>
        <v>0</v>
      </c>
    </row>
    <row r="64" spans="1:14" ht="15.75" customHeight="1" thickBot="1" x14ac:dyDescent="0.3">
      <c r="A64" s="633" t="s">
        <v>425</v>
      </c>
      <c r="B64" s="634"/>
      <c r="C64" s="634"/>
      <c r="D64" s="634"/>
      <c r="E64" s="634"/>
      <c r="F64" s="634"/>
      <c r="G64" s="634"/>
      <c r="H64" s="634"/>
      <c r="I64" s="634"/>
      <c r="J64" s="634"/>
      <c r="K64" s="634"/>
      <c r="L64" s="634"/>
      <c r="M64" s="634"/>
      <c r="N64" s="635"/>
    </row>
    <row r="65" spans="1:14" ht="26.25" thickBot="1" x14ac:dyDescent="0.3">
      <c r="A65" s="428" t="s">
        <v>418</v>
      </c>
      <c r="B65" s="416" t="s">
        <v>419</v>
      </c>
      <c r="C65" s="428" t="s">
        <v>420</v>
      </c>
      <c r="D65" s="416" t="s">
        <v>36</v>
      </c>
      <c r="E65" s="230" t="s">
        <v>533</v>
      </c>
      <c r="F65" s="297" t="s">
        <v>0</v>
      </c>
      <c r="G65" s="297" t="s">
        <v>2</v>
      </c>
      <c r="H65" s="297" t="s">
        <v>37</v>
      </c>
      <c r="I65" s="517" t="s">
        <v>5</v>
      </c>
      <c r="J65" s="542" t="s">
        <v>517</v>
      </c>
      <c r="K65" s="526" t="s">
        <v>518</v>
      </c>
      <c r="L65" s="531" t="s">
        <v>519</v>
      </c>
      <c r="M65" s="524" t="s">
        <v>520</v>
      </c>
      <c r="N65" s="536" t="s">
        <v>608</v>
      </c>
    </row>
    <row r="66" spans="1:14" x14ac:dyDescent="0.25">
      <c r="A66" s="231"/>
      <c r="B66" s="232"/>
      <c r="C66" s="233"/>
      <c r="D66" s="232"/>
      <c r="E66" s="232"/>
      <c r="F66" s="234"/>
      <c r="G66" s="235"/>
      <c r="H66" s="236"/>
      <c r="I66" s="518"/>
      <c r="J66" s="543"/>
      <c r="K66" s="527"/>
      <c r="L66" s="532"/>
      <c r="M66" s="539"/>
      <c r="N66" s="522">
        <f t="shared" ref="N66:N72" si="12">SUM(J66:M66)</f>
        <v>0</v>
      </c>
    </row>
    <row r="67" spans="1:14" x14ac:dyDescent="0.25">
      <c r="A67" s="237"/>
      <c r="B67" s="238"/>
      <c r="C67" s="239"/>
      <c r="D67" s="238"/>
      <c r="E67" s="238"/>
      <c r="F67" s="240"/>
      <c r="G67" s="241"/>
      <c r="H67" s="242"/>
      <c r="I67" s="519"/>
      <c r="J67" s="544"/>
      <c r="K67" s="528"/>
      <c r="L67" s="533"/>
      <c r="M67" s="540"/>
      <c r="N67" s="523">
        <f t="shared" si="12"/>
        <v>0</v>
      </c>
    </row>
    <row r="68" spans="1:14" x14ac:dyDescent="0.25">
      <c r="A68" s="237"/>
      <c r="B68" s="238"/>
      <c r="C68" s="239"/>
      <c r="D68" s="238"/>
      <c r="E68" s="238"/>
      <c r="F68" s="240"/>
      <c r="G68" s="241"/>
      <c r="H68" s="242"/>
      <c r="I68" s="519"/>
      <c r="J68" s="544"/>
      <c r="K68" s="528"/>
      <c r="L68" s="533"/>
      <c r="M68" s="540"/>
      <c r="N68" s="523">
        <f t="shared" si="12"/>
        <v>0</v>
      </c>
    </row>
    <row r="69" spans="1:14" x14ac:dyDescent="0.25">
      <c r="A69" s="237"/>
      <c r="B69" s="238"/>
      <c r="C69" s="239"/>
      <c r="D69" s="238"/>
      <c r="E69" s="238"/>
      <c r="F69" s="240"/>
      <c r="G69" s="241"/>
      <c r="H69" s="242"/>
      <c r="I69" s="519"/>
      <c r="J69" s="544"/>
      <c r="K69" s="528"/>
      <c r="L69" s="533"/>
      <c r="M69" s="540"/>
      <c r="N69" s="523">
        <f t="shared" si="12"/>
        <v>0</v>
      </c>
    </row>
    <row r="70" spans="1:14" x14ac:dyDescent="0.25">
      <c r="A70" s="237"/>
      <c r="B70" s="238"/>
      <c r="C70" s="239"/>
      <c r="D70" s="238"/>
      <c r="E70" s="238"/>
      <c r="F70" s="240"/>
      <c r="G70" s="241"/>
      <c r="H70" s="242"/>
      <c r="I70" s="519"/>
      <c r="J70" s="544"/>
      <c r="K70" s="528"/>
      <c r="L70" s="533"/>
      <c r="M70" s="540"/>
      <c r="N70" s="523">
        <f t="shared" si="12"/>
        <v>0</v>
      </c>
    </row>
    <row r="71" spans="1:14" x14ac:dyDescent="0.25">
      <c r="A71" s="237"/>
      <c r="B71" s="238"/>
      <c r="C71" s="239"/>
      <c r="D71" s="238"/>
      <c r="E71" s="238"/>
      <c r="F71" s="240"/>
      <c r="G71" s="241"/>
      <c r="H71" s="242"/>
      <c r="I71" s="519"/>
      <c r="J71" s="544"/>
      <c r="K71" s="528"/>
      <c r="L71" s="533"/>
      <c r="M71" s="540"/>
      <c r="N71" s="523">
        <f t="shared" si="12"/>
        <v>0</v>
      </c>
    </row>
    <row r="72" spans="1:14" x14ac:dyDescent="0.25">
      <c r="A72" s="237"/>
      <c r="B72" s="238"/>
      <c r="C72" s="239"/>
      <c r="D72" s="238"/>
      <c r="E72" s="238"/>
      <c r="F72" s="240"/>
      <c r="G72" s="241"/>
      <c r="H72" s="242"/>
      <c r="I72" s="519"/>
      <c r="J72" s="544"/>
      <c r="K72" s="528"/>
      <c r="L72" s="533"/>
      <c r="M72" s="540"/>
      <c r="N72" s="523">
        <f t="shared" si="12"/>
        <v>0</v>
      </c>
    </row>
    <row r="73" spans="1:14" x14ac:dyDescent="0.25">
      <c r="A73" s="237"/>
      <c r="B73" s="238"/>
      <c r="C73" s="239"/>
      <c r="D73" s="238"/>
      <c r="E73" s="238"/>
      <c r="F73" s="240"/>
      <c r="G73" s="241"/>
      <c r="H73" s="242"/>
      <c r="I73" s="519"/>
      <c r="J73" s="544"/>
      <c r="K73" s="528"/>
      <c r="L73" s="533"/>
      <c r="M73" s="540"/>
      <c r="N73" s="523">
        <f t="shared" ref="N73:N75" si="13">SUM(J73:M73)</f>
        <v>0</v>
      </c>
    </row>
    <row r="74" spans="1:14" x14ac:dyDescent="0.25">
      <c r="A74" s="237"/>
      <c r="B74" s="238"/>
      <c r="C74" s="239"/>
      <c r="D74" s="238"/>
      <c r="E74" s="238"/>
      <c r="F74" s="240"/>
      <c r="G74" s="241"/>
      <c r="H74" s="242"/>
      <c r="I74" s="519"/>
      <c r="J74" s="544"/>
      <c r="K74" s="528"/>
      <c r="L74" s="533"/>
      <c r="M74" s="540"/>
      <c r="N74" s="523">
        <f t="shared" si="13"/>
        <v>0</v>
      </c>
    </row>
    <row r="75" spans="1:14" ht="15.75" thickBot="1" x14ac:dyDescent="0.3">
      <c r="A75" s="243"/>
      <c r="B75" s="244"/>
      <c r="C75" s="245"/>
      <c r="D75" s="244"/>
      <c r="E75" s="244"/>
      <c r="F75" s="246"/>
      <c r="G75" s="247"/>
      <c r="H75" s="248"/>
      <c r="I75" s="520"/>
      <c r="J75" s="545"/>
      <c r="K75" s="529"/>
      <c r="L75" s="534"/>
      <c r="M75" s="541"/>
      <c r="N75" s="537">
        <f t="shared" si="13"/>
        <v>0</v>
      </c>
    </row>
    <row r="76" spans="1:14" ht="15.75" thickBot="1" x14ac:dyDescent="0.3">
      <c r="A76" s="646" t="s">
        <v>4</v>
      </c>
      <c r="B76" s="647"/>
      <c r="C76" s="647"/>
      <c r="D76" s="647"/>
      <c r="E76" s="647"/>
      <c r="F76" s="647"/>
      <c r="G76" s="647"/>
      <c r="H76" s="647"/>
      <c r="I76" s="521">
        <f>SUM(I66:I75)</f>
        <v>0</v>
      </c>
      <c r="J76" s="546">
        <f t="shared" ref="J76:N76" si="14">SUM(J66:J75)</f>
        <v>0</v>
      </c>
      <c r="K76" s="530">
        <f t="shared" si="14"/>
        <v>0</v>
      </c>
      <c r="L76" s="535">
        <f t="shared" si="14"/>
        <v>0</v>
      </c>
      <c r="M76" s="525">
        <f t="shared" si="14"/>
        <v>0</v>
      </c>
      <c r="N76" s="538">
        <f t="shared" si="14"/>
        <v>0</v>
      </c>
    </row>
    <row r="77" spans="1:14" ht="15.75" customHeight="1" thickBot="1" x14ac:dyDescent="0.3">
      <c r="A77" s="633" t="s">
        <v>426</v>
      </c>
      <c r="B77" s="634"/>
      <c r="C77" s="634"/>
      <c r="D77" s="634"/>
      <c r="E77" s="634"/>
      <c r="F77" s="634"/>
      <c r="G77" s="634"/>
      <c r="H77" s="634"/>
      <c r="I77" s="634"/>
      <c r="J77" s="634"/>
      <c r="K77" s="634"/>
      <c r="L77" s="634"/>
      <c r="M77" s="634"/>
      <c r="N77" s="635"/>
    </row>
    <row r="78" spans="1:14" ht="26.25" thickBot="1" x14ac:dyDescent="0.3">
      <c r="A78" s="428" t="s">
        <v>418</v>
      </c>
      <c r="B78" s="416" t="s">
        <v>419</v>
      </c>
      <c r="C78" s="428" t="s">
        <v>420</v>
      </c>
      <c r="D78" s="416" t="s">
        <v>36</v>
      </c>
      <c r="E78" s="230" t="s">
        <v>533</v>
      </c>
      <c r="F78" s="297" t="s">
        <v>0</v>
      </c>
      <c r="G78" s="297" t="s">
        <v>2</v>
      </c>
      <c r="H78" s="297" t="s">
        <v>37</v>
      </c>
      <c r="I78" s="517" t="s">
        <v>5</v>
      </c>
      <c r="J78" s="542" t="s">
        <v>517</v>
      </c>
      <c r="K78" s="526" t="s">
        <v>518</v>
      </c>
      <c r="L78" s="531" t="s">
        <v>519</v>
      </c>
      <c r="M78" s="524" t="s">
        <v>520</v>
      </c>
      <c r="N78" s="536" t="s">
        <v>608</v>
      </c>
    </row>
    <row r="79" spans="1:14" x14ac:dyDescent="0.25">
      <c r="A79" s="231"/>
      <c r="B79" s="232"/>
      <c r="C79" s="233"/>
      <c r="D79" s="232"/>
      <c r="E79" s="232"/>
      <c r="F79" s="234"/>
      <c r="G79" s="235"/>
      <c r="H79" s="236"/>
      <c r="I79" s="518"/>
      <c r="J79" s="543"/>
      <c r="K79" s="527"/>
      <c r="L79" s="532"/>
      <c r="M79" s="539"/>
      <c r="N79" s="522">
        <f t="shared" ref="N79:N85" si="15">SUM(J79:M79)</f>
        <v>0</v>
      </c>
    </row>
    <row r="80" spans="1:14" x14ac:dyDescent="0.25">
      <c r="A80" s="237"/>
      <c r="B80" s="238"/>
      <c r="C80" s="239"/>
      <c r="D80" s="238"/>
      <c r="E80" s="238"/>
      <c r="F80" s="240"/>
      <c r="G80" s="241"/>
      <c r="H80" s="242"/>
      <c r="I80" s="519"/>
      <c r="J80" s="544"/>
      <c r="K80" s="528"/>
      <c r="L80" s="533"/>
      <c r="M80" s="540"/>
      <c r="N80" s="523">
        <f t="shared" si="15"/>
        <v>0</v>
      </c>
    </row>
    <row r="81" spans="1:14" x14ac:dyDescent="0.25">
      <c r="A81" s="237"/>
      <c r="B81" s="238"/>
      <c r="C81" s="239"/>
      <c r="D81" s="238"/>
      <c r="E81" s="238"/>
      <c r="F81" s="240"/>
      <c r="G81" s="241"/>
      <c r="H81" s="242"/>
      <c r="I81" s="519"/>
      <c r="J81" s="544"/>
      <c r="K81" s="528"/>
      <c r="L81" s="533"/>
      <c r="M81" s="540"/>
      <c r="N81" s="523">
        <f t="shared" si="15"/>
        <v>0</v>
      </c>
    </row>
    <row r="82" spans="1:14" x14ac:dyDescent="0.25">
      <c r="A82" s="237"/>
      <c r="B82" s="238"/>
      <c r="C82" s="239"/>
      <c r="D82" s="238"/>
      <c r="E82" s="238"/>
      <c r="F82" s="240"/>
      <c r="G82" s="241"/>
      <c r="H82" s="242"/>
      <c r="I82" s="519"/>
      <c r="J82" s="544"/>
      <c r="K82" s="528"/>
      <c r="L82" s="533"/>
      <c r="M82" s="540"/>
      <c r="N82" s="523">
        <f t="shared" si="15"/>
        <v>0</v>
      </c>
    </row>
    <row r="83" spans="1:14" x14ac:dyDescent="0.25">
      <c r="A83" s="237"/>
      <c r="B83" s="238"/>
      <c r="C83" s="239"/>
      <c r="D83" s="238"/>
      <c r="E83" s="238"/>
      <c r="F83" s="240"/>
      <c r="G83" s="241"/>
      <c r="H83" s="242"/>
      <c r="I83" s="519"/>
      <c r="J83" s="544"/>
      <c r="K83" s="528"/>
      <c r="L83" s="533"/>
      <c r="M83" s="540"/>
      <c r="N83" s="523">
        <f t="shared" si="15"/>
        <v>0</v>
      </c>
    </row>
    <row r="84" spans="1:14" x14ac:dyDescent="0.25">
      <c r="A84" s="237"/>
      <c r="B84" s="238"/>
      <c r="C84" s="239"/>
      <c r="D84" s="238"/>
      <c r="E84" s="238"/>
      <c r="F84" s="240"/>
      <c r="G84" s="241"/>
      <c r="H84" s="242"/>
      <c r="I84" s="519"/>
      <c r="J84" s="544"/>
      <c r="K84" s="528"/>
      <c r="L84" s="533"/>
      <c r="M84" s="540"/>
      <c r="N84" s="523">
        <f t="shared" si="15"/>
        <v>0</v>
      </c>
    </row>
    <row r="85" spans="1:14" x14ac:dyDescent="0.25">
      <c r="A85" s="237"/>
      <c r="B85" s="238"/>
      <c r="C85" s="239"/>
      <c r="D85" s="238"/>
      <c r="E85" s="238"/>
      <c r="F85" s="240"/>
      <c r="G85" s="241"/>
      <c r="H85" s="242"/>
      <c r="I85" s="519"/>
      <c r="J85" s="544"/>
      <c r="K85" s="528"/>
      <c r="L85" s="533"/>
      <c r="M85" s="540"/>
      <c r="N85" s="523">
        <f t="shared" si="15"/>
        <v>0</v>
      </c>
    </row>
    <row r="86" spans="1:14" x14ac:dyDescent="0.25">
      <c r="A86" s="237"/>
      <c r="B86" s="238"/>
      <c r="C86" s="239"/>
      <c r="D86" s="238"/>
      <c r="E86" s="238"/>
      <c r="F86" s="240"/>
      <c r="G86" s="241"/>
      <c r="H86" s="242"/>
      <c r="I86" s="519"/>
      <c r="J86" s="544"/>
      <c r="K86" s="528"/>
      <c r="L86" s="533"/>
      <c r="M86" s="540"/>
      <c r="N86" s="523">
        <f t="shared" ref="N86:N88" si="16">SUM(J86:M86)</f>
        <v>0</v>
      </c>
    </row>
    <row r="87" spans="1:14" x14ac:dyDescent="0.25">
      <c r="A87" s="237"/>
      <c r="B87" s="238"/>
      <c r="C87" s="239"/>
      <c r="D87" s="238"/>
      <c r="E87" s="238"/>
      <c r="F87" s="240"/>
      <c r="G87" s="241"/>
      <c r="H87" s="242"/>
      <c r="I87" s="519"/>
      <c r="J87" s="544"/>
      <c r="K87" s="528"/>
      <c r="L87" s="533"/>
      <c r="M87" s="540"/>
      <c r="N87" s="523">
        <f t="shared" si="16"/>
        <v>0</v>
      </c>
    </row>
    <row r="88" spans="1:14" ht="15.75" thickBot="1" x14ac:dyDescent="0.3">
      <c r="A88" s="243"/>
      <c r="B88" s="244"/>
      <c r="C88" s="245"/>
      <c r="D88" s="244"/>
      <c r="E88" s="244"/>
      <c r="F88" s="246"/>
      <c r="G88" s="247"/>
      <c r="H88" s="248"/>
      <c r="I88" s="520"/>
      <c r="J88" s="545"/>
      <c r="K88" s="529"/>
      <c r="L88" s="534"/>
      <c r="M88" s="541"/>
      <c r="N88" s="537">
        <f t="shared" si="16"/>
        <v>0</v>
      </c>
    </row>
    <row r="89" spans="1:14" ht="15.75" thickBot="1" x14ac:dyDescent="0.3">
      <c r="A89" s="646" t="s">
        <v>4</v>
      </c>
      <c r="B89" s="647"/>
      <c r="C89" s="647"/>
      <c r="D89" s="647"/>
      <c r="E89" s="647"/>
      <c r="F89" s="647"/>
      <c r="G89" s="647"/>
      <c r="H89" s="647"/>
      <c r="I89" s="521">
        <f>SUM(I79:I88)</f>
        <v>0</v>
      </c>
      <c r="J89" s="546">
        <f t="shared" ref="J89:N89" si="17">SUM(J79:J88)</f>
        <v>0</v>
      </c>
      <c r="K89" s="530">
        <f t="shared" si="17"/>
        <v>0</v>
      </c>
      <c r="L89" s="535">
        <f t="shared" si="17"/>
        <v>0</v>
      </c>
      <c r="M89" s="525">
        <f t="shared" si="17"/>
        <v>0</v>
      </c>
      <c r="N89" s="538">
        <f t="shared" si="17"/>
        <v>0</v>
      </c>
    </row>
    <row r="90" spans="1:14" ht="15.75" customHeight="1" thickBot="1" x14ac:dyDescent="0.3">
      <c r="A90" s="633" t="s">
        <v>427</v>
      </c>
      <c r="B90" s="634"/>
      <c r="C90" s="634"/>
      <c r="D90" s="634"/>
      <c r="E90" s="634"/>
      <c r="F90" s="634"/>
      <c r="G90" s="634"/>
      <c r="H90" s="634"/>
      <c r="I90" s="634"/>
      <c r="J90" s="634"/>
      <c r="K90" s="634"/>
      <c r="L90" s="634"/>
      <c r="M90" s="634"/>
      <c r="N90" s="635"/>
    </row>
    <row r="91" spans="1:14" ht="26.25" thickBot="1" x14ac:dyDescent="0.3">
      <c r="A91" s="428" t="s">
        <v>418</v>
      </c>
      <c r="B91" s="416" t="s">
        <v>419</v>
      </c>
      <c r="C91" s="428" t="s">
        <v>420</v>
      </c>
      <c r="D91" s="416" t="s">
        <v>36</v>
      </c>
      <c r="E91" s="230" t="s">
        <v>533</v>
      </c>
      <c r="F91" s="297" t="s">
        <v>0</v>
      </c>
      <c r="G91" s="297" t="s">
        <v>2</v>
      </c>
      <c r="H91" s="297" t="s">
        <v>37</v>
      </c>
      <c r="I91" s="517" t="s">
        <v>5</v>
      </c>
      <c r="J91" s="542" t="s">
        <v>517</v>
      </c>
      <c r="K91" s="526" t="s">
        <v>518</v>
      </c>
      <c r="L91" s="531" t="s">
        <v>519</v>
      </c>
      <c r="M91" s="524" t="s">
        <v>520</v>
      </c>
      <c r="N91" s="536" t="s">
        <v>608</v>
      </c>
    </row>
    <row r="92" spans="1:14" x14ac:dyDescent="0.25">
      <c r="A92" s="231"/>
      <c r="B92" s="232"/>
      <c r="C92" s="233"/>
      <c r="D92" s="232"/>
      <c r="E92" s="232"/>
      <c r="F92" s="234"/>
      <c r="G92" s="235"/>
      <c r="H92" s="236"/>
      <c r="I92" s="518"/>
      <c r="J92" s="543"/>
      <c r="K92" s="527"/>
      <c r="L92" s="532"/>
      <c r="M92" s="539"/>
      <c r="N92" s="522">
        <f t="shared" ref="N92:N98" si="18">SUM(J92:M92)</f>
        <v>0</v>
      </c>
    </row>
    <row r="93" spans="1:14" x14ac:dyDescent="0.25">
      <c r="A93" s="237"/>
      <c r="B93" s="238"/>
      <c r="C93" s="239"/>
      <c r="D93" s="238"/>
      <c r="E93" s="238"/>
      <c r="F93" s="240"/>
      <c r="G93" s="241"/>
      <c r="H93" s="242"/>
      <c r="I93" s="519"/>
      <c r="J93" s="544"/>
      <c r="K93" s="528"/>
      <c r="L93" s="533"/>
      <c r="M93" s="540"/>
      <c r="N93" s="523">
        <f t="shared" si="18"/>
        <v>0</v>
      </c>
    </row>
    <row r="94" spans="1:14" x14ac:dyDescent="0.25">
      <c r="A94" s="237"/>
      <c r="B94" s="238"/>
      <c r="C94" s="239"/>
      <c r="D94" s="238"/>
      <c r="E94" s="238"/>
      <c r="F94" s="240"/>
      <c r="G94" s="241"/>
      <c r="H94" s="242"/>
      <c r="I94" s="519"/>
      <c r="J94" s="544"/>
      <c r="K94" s="528"/>
      <c r="L94" s="533"/>
      <c r="M94" s="540"/>
      <c r="N94" s="523">
        <f t="shared" si="18"/>
        <v>0</v>
      </c>
    </row>
    <row r="95" spans="1:14" x14ac:dyDescent="0.25">
      <c r="A95" s="237"/>
      <c r="B95" s="238"/>
      <c r="C95" s="239"/>
      <c r="D95" s="238"/>
      <c r="E95" s="238"/>
      <c r="F95" s="240"/>
      <c r="G95" s="241"/>
      <c r="H95" s="242"/>
      <c r="I95" s="519"/>
      <c r="J95" s="544"/>
      <c r="K95" s="528"/>
      <c r="L95" s="533"/>
      <c r="M95" s="540"/>
      <c r="N95" s="523">
        <f t="shared" si="18"/>
        <v>0</v>
      </c>
    </row>
    <row r="96" spans="1:14" x14ac:dyDescent="0.25">
      <c r="A96" s="237"/>
      <c r="B96" s="238"/>
      <c r="C96" s="239"/>
      <c r="D96" s="238"/>
      <c r="E96" s="238"/>
      <c r="F96" s="240"/>
      <c r="G96" s="241"/>
      <c r="H96" s="242"/>
      <c r="I96" s="519"/>
      <c r="J96" s="544"/>
      <c r="K96" s="528"/>
      <c r="L96" s="533"/>
      <c r="M96" s="540"/>
      <c r="N96" s="523">
        <f t="shared" si="18"/>
        <v>0</v>
      </c>
    </row>
    <row r="97" spans="1:14" x14ac:dyDescent="0.25">
      <c r="A97" s="237"/>
      <c r="B97" s="238"/>
      <c r="C97" s="239"/>
      <c r="D97" s="238"/>
      <c r="E97" s="238"/>
      <c r="F97" s="240"/>
      <c r="G97" s="241"/>
      <c r="H97" s="242"/>
      <c r="I97" s="519"/>
      <c r="J97" s="544"/>
      <c r="K97" s="528"/>
      <c r="L97" s="533"/>
      <c r="M97" s="540"/>
      <c r="N97" s="523">
        <f t="shared" si="18"/>
        <v>0</v>
      </c>
    </row>
    <row r="98" spans="1:14" x14ac:dyDescent="0.25">
      <c r="A98" s="237"/>
      <c r="B98" s="238"/>
      <c r="C98" s="239"/>
      <c r="D98" s="238"/>
      <c r="E98" s="238"/>
      <c r="F98" s="240"/>
      <c r="G98" s="241"/>
      <c r="H98" s="242"/>
      <c r="I98" s="519"/>
      <c r="J98" s="544"/>
      <c r="K98" s="528"/>
      <c r="L98" s="533"/>
      <c r="M98" s="540"/>
      <c r="N98" s="523">
        <f t="shared" si="18"/>
        <v>0</v>
      </c>
    </row>
    <row r="99" spans="1:14" x14ac:dyDescent="0.25">
      <c r="A99" s="237"/>
      <c r="B99" s="238"/>
      <c r="C99" s="239"/>
      <c r="D99" s="238"/>
      <c r="E99" s="238"/>
      <c r="F99" s="240"/>
      <c r="G99" s="241"/>
      <c r="H99" s="242"/>
      <c r="I99" s="519"/>
      <c r="J99" s="544"/>
      <c r="K99" s="528"/>
      <c r="L99" s="533"/>
      <c r="M99" s="540"/>
      <c r="N99" s="523">
        <f t="shared" ref="N99:N101" si="19">SUM(J99:M99)</f>
        <v>0</v>
      </c>
    </row>
    <row r="100" spans="1:14" x14ac:dyDescent="0.25">
      <c r="A100" s="237"/>
      <c r="B100" s="238"/>
      <c r="C100" s="239"/>
      <c r="D100" s="238"/>
      <c r="E100" s="238"/>
      <c r="F100" s="240"/>
      <c r="G100" s="241"/>
      <c r="H100" s="242"/>
      <c r="I100" s="519"/>
      <c r="J100" s="544"/>
      <c r="K100" s="528"/>
      <c r="L100" s="533"/>
      <c r="M100" s="540"/>
      <c r="N100" s="523">
        <f t="shared" si="19"/>
        <v>0</v>
      </c>
    </row>
    <row r="101" spans="1:14" ht="15.75" thickBot="1" x14ac:dyDescent="0.3">
      <c r="A101" s="243"/>
      <c r="B101" s="244"/>
      <c r="C101" s="245"/>
      <c r="D101" s="244"/>
      <c r="E101" s="244"/>
      <c r="F101" s="246"/>
      <c r="G101" s="247"/>
      <c r="H101" s="248"/>
      <c r="I101" s="520"/>
      <c r="J101" s="545"/>
      <c r="K101" s="529"/>
      <c r="L101" s="534"/>
      <c r="M101" s="541"/>
      <c r="N101" s="537">
        <f t="shared" si="19"/>
        <v>0</v>
      </c>
    </row>
    <row r="102" spans="1:14" ht="15.75" thickBot="1" x14ac:dyDescent="0.3">
      <c r="A102" s="646" t="s">
        <v>4</v>
      </c>
      <c r="B102" s="647"/>
      <c r="C102" s="647"/>
      <c r="D102" s="647"/>
      <c r="E102" s="647"/>
      <c r="F102" s="647"/>
      <c r="G102" s="647"/>
      <c r="H102" s="647"/>
      <c r="I102" s="521">
        <f>SUM(I92:I101)</f>
        <v>0</v>
      </c>
      <c r="J102" s="546">
        <f t="shared" ref="J102:N102" si="20">SUM(J92:J101)</f>
        <v>0</v>
      </c>
      <c r="K102" s="530">
        <f t="shared" si="20"/>
        <v>0</v>
      </c>
      <c r="L102" s="535">
        <f t="shared" si="20"/>
        <v>0</v>
      </c>
      <c r="M102" s="525">
        <f t="shared" si="20"/>
        <v>0</v>
      </c>
      <c r="N102" s="538">
        <f t="shared" si="20"/>
        <v>0</v>
      </c>
    </row>
    <row r="103" spans="1:14" ht="15.75" customHeight="1" thickBot="1" x14ac:dyDescent="0.3">
      <c r="A103" s="633" t="s">
        <v>594</v>
      </c>
      <c r="B103" s="634"/>
      <c r="C103" s="634"/>
      <c r="D103" s="634"/>
      <c r="E103" s="634"/>
      <c r="F103" s="634"/>
      <c r="G103" s="634"/>
      <c r="H103" s="634"/>
      <c r="I103" s="634"/>
      <c r="J103" s="634"/>
      <c r="K103" s="634"/>
      <c r="L103" s="634"/>
      <c r="M103" s="634"/>
      <c r="N103" s="635"/>
    </row>
    <row r="104" spans="1:14" ht="26.25" thickBot="1" x14ac:dyDescent="0.3">
      <c r="A104" s="428" t="s">
        <v>418</v>
      </c>
      <c r="B104" s="416" t="s">
        <v>419</v>
      </c>
      <c r="C104" s="428" t="s">
        <v>420</v>
      </c>
      <c r="D104" s="416" t="s">
        <v>36</v>
      </c>
      <c r="E104" s="230" t="s">
        <v>533</v>
      </c>
      <c r="F104" s="297" t="s">
        <v>0</v>
      </c>
      <c r="G104" s="297" t="s">
        <v>2</v>
      </c>
      <c r="H104" s="297" t="s">
        <v>37</v>
      </c>
      <c r="I104" s="517" t="s">
        <v>5</v>
      </c>
      <c r="J104" s="542" t="s">
        <v>517</v>
      </c>
      <c r="K104" s="526" t="s">
        <v>518</v>
      </c>
      <c r="L104" s="531" t="s">
        <v>519</v>
      </c>
      <c r="M104" s="524" t="s">
        <v>520</v>
      </c>
      <c r="N104" s="536" t="s">
        <v>608</v>
      </c>
    </row>
    <row r="105" spans="1:14" x14ac:dyDescent="0.25">
      <c r="A105" s="231"/>
      <c r="B105" s="232"/>
      <c r="C105" s="233"/>
      <c r="D105" s="232"/>
      <c r="E105" s="232"/>
      <c r="F105" s="234"/>
      <c r="G105" s="235"/>
      <c r="H105" s="236"/>
      <c r="I105" s="518"/>
      <c r="J105" s="543"/>
      <c r="K105" s="527"/>
      <c r="L105" s="532"/>
      <c r="M105" s="539"/>
      <c r="N105" s="522">
        <f t="shared" ref="N105:N111" si="21">SUM(J105:M105)</f>
        <v>0</v>
      </c>
    </row>
    <row r="106" spans="1:14" x14ac:dyDescent="0.25">
      <c r="A106" s="237"/>
      <c r="B106" s="238"/>
      <c r="C106" s="239"/>
      <c r="D106" s="238"/>
      <c r="E106" s="238"/>
      <c r="F106" s="240"/>
      <c r="G106" s="241"/>
      <c r="H106" s="242"/>
      <c r="I106" s="519"/>
      <c r="J106" s="544"/>
      <c r="K106" s="528"/>
      <c r="L106" s="533"/>
      <c r="M106" s="540"/>
      <c r="N106" s="523">
        <f t="shared" si="21"/>
        <v>0</v>
      </c>
    </row>
    <row r="107" spans="1:14" x14ac:dyDescent="0.25">
      <c r="A107" s="237"/>
      <c r="B107" s="238"/>
      <c r="C107" s="239"/>
      <c r="D107" s="238"/>
      <c r="E107" s="238"/>
      <c r="F107" s="240"/>
      <c r="G107" s="241"/>
      <c r="H107" s="242"/>
      <c r="I107" s="519"/>
      <c r="J107" s="544"/>
      <c r="K107" s="528"/>
      <c r="L107" s="533"/>
      <c r="M107" s="540"/>
      <c r="N107" s="523">
        <f t="shared" si="21"/>
        <v>0</v>
      </c>
    </row>
    <row r="108" spans="1:14" x14ac:dyDescent="0.25">
      <c r="A108" s="237"/>
      <c r="B108" s="238"/>
      <c r="C108" s="239"/>
      <c r="D108" s="238"/>
      <c r="E108" s="238"/>
      <c r="F108" s="240"/>
      <c r="G108" s="241"/>
      <c r="H108" s="242"/>
      <c r="I108" s="519"/>
      <c r="J108" s="544"/>
      <c r="K108" s="528"/>
      <c r="L108" s="533"/>
      <c r="M108" s="540"/>
      <c r="N108" s="523">
        <f t="shared" si="21"/>
        <v>0</v>
      </c>
    </row>
    <row r="109" spans="1:14" x14ac:dyDescent="0.25">
      <c r="A109" s="237"/>
      <c r="B109" s="238"/>
      <c r="C109" s="239"/>
      <c r="D109" s="238"/>
      <c r="E109" s="238"/>
      <c r="F109" s="240"/>
      <c r="G109" s="241"/>
      <c r="H109" s="242"/>
      <c r="I109" s="519"/>
      <c r="J109" s="544"/>
      <c r="K109" s="528"/>
      <c r="L109" s="533"/>
      <c r="M109" s="540"/>
      <c r="N109" s="523">
        <f t="shared" si="21"/>
        <v>0</v>
      </c>
    </row>
    <row r="110" spans="1:14" x14ac:dyDescent="0.25">
      <c r="A110" s="237"/>
      <c r="B110" s="238"/>
      <c r="C110" s="239"/>
      <c r="D110" s="238"/>
      <c r="E110" s="238"/>
      <c r="F110" s="240"/>
      <c r="G110" s="241"/>
      <c r="H110" s="242"/>
      <c r="I110" s="519"/>
      <c r="J110" s="544"/>
      <c r="K110" s="528"/>
      <c r="L110" s="533"/>
      <c r="M110" s="540"/>
      <c r="N110" s="523">
        <f t="shared" si="21"/>
        <v>0</v>
      </c>
    </row>
    <row r="111" spans="1:14" x14ac:dyDescent="0.25">
      <c r="A111" s="237"/>
      <c r="B111" s="238"/>
      <c r="C111" s="239"/>
      <c r="D111" s="238"/>
      <c r="E111" s="238"/>
      <c r="F111" s="240"/>
      <c r="G111" s="241"/>
      <c r="H111" s="242"/>
      <c r="I111" s="519"/>
      <c r="J111" s="544"/>
      <c r="K111" s="528"/>
      <c r="L111" s="533"/>
      <c r="M111" s="540"/>
      <c r="N111" s="523">
        <f t="shared" si="21"/>
        <v>0</v>
      </c>
    </row>
    <row r="112" spans="1:14" x14ac:dyDescent="0.25">
      <c r="A112" s="237"/>
      <c r="B112" s="238"/>
      <c r="C112" s="239"/>
      <c r="D112" s="238"/>
      <c r="E112" s="238"/>
      <c r="F112" s="240"/>
      <c r="G112" s="241"/>
      <c r="H112" s="242"/>
      <c r="I112" s="519"/>
      <c r="J112" s="544"/>
      <c r="K112" s="528"/>
      <c r="L112" s="533"/>
      <c r="M112" s="540"/>
      <c r="N112" s="523">
        <f t="shared" ref="N112:N114" si="22">SUM(J112:M112)</f>
        <v>0</v>
      </c>
    </row>
    <row r="113" spans="1:14" x14ac:dyDescent="0.25">
      <c r="A113" s="237"/>
      <c r="B113" s="238"/>
      <c r="C113" s="239"/>
      <c r="D113" s="238"/>
      <c r="E113" s="238"/>
      <c r="F113" s="240"/>
      <c r="G113" s="241"/>
      <c r="H113" s="242"/>
      <c r="I113" s="519"/>
      <c r="J113" s="544"/>
      <c r="K113" s="528"/>
      <c r="L113" s="533"/>
      <c r="M113" s="540"/>
      <c r="N113" s="523">
        <f t="shared" si="22"/>
        <v>0</v>
      </c>
    </row>
    <row r="114" spans="1:14" ht="15.75" thickBot="1" x14ac:dyDescent="0.3">
      <c r="A114" s="243"/>
      <c r="B114" s="244"/>
      <c r="C114" s="245"/>
      <c r="D114" s="244"/>
      <c r="E114" s="244"/>
      <c r="F114" s="246"/>
      <c r="G114" s="247"/>
      <c r="H114" s="248"/>
      <c r="I114" s="520"/>
      <c r="J114" s="545"/>
      <c r="K114" s="529"/>
      <c r="L114" s="534"/>
      <c r="M114" s="541"/>
      <c r="N114" s="537">
        <f t="shared" si="22"/>
        <v>0</v>
      </c>
    </row>
    <row r="115" spans="1:14" ht="15.75" thickBot="1" x14ac:dyDescent="0.3">
      <c r="A115" s="646" t="s">
        <v>4</v>
      </c>
      <c r="B115" s="647"/>
      <c r="C115" s="647"/>
      <c r="D115" s="647"/>
      <c r="E115" s="647"/>
      <c r="F115" s="647"/>
      <c r="G115" s="647"/>
      <c r="H115" s="647"/>
      <c r="I115" s="521">
        <f>SUM(I105:I114)</f>
        <v>0</v>
      </c>
      <c r="J115" s="546">
        <f t="shared" ref="J115:N115" si="23">SUM(J105:J114)</f>
        <v>0</v>
      </c>
      <c r="K115" s="530">
        <f t="shared" si="23"/>
        <v>0</v>
      </c>
      <c r="L115" s="535">
        <f t="shared" si="23"/>
        <v>0</v>
      </c>
      <c r="M115" s="525">
        <f t="shared" si="23"/>
        <v>0</v>
      </c>
      <c r="N115" s="538">
        <f t="shared" si="23"/>
        <v>0</v>
      </c>
    </row>
    <row r="116" spans="1:14" ht="15.75" customHeight="1" thickBot="1" x14ac:dyDescent="0.3">
      <c r="A116" s="633" t="s">
        <v>428</v>
      </c>
      <c r="B116" s="634"/>
      <c r="C116" s="634"/>
      <c r="D116" s="634"/>
      <c r="E116" s="634"/>
      <c r="F116" s="634"/>
      <c r="G116" s="634"/>
      <c r="H116" s="634"/>
      <c r="I116" s="634"/>
      <c r="J116" s="634"/>
      <c r="K116" s="634"/>
      <c r="L116" s="634"/>
      <c r="M116" s="634"/>
      <c r="N116" s="635"/>
    </row>
    <row r="117" spans="1:14" ht="26.25" thickBot="1" x14ac:dyDescent="0.3">
      <c r="A117" s="428" t="s">
        <v>418</v>
      </c>
      <c r="B117" s="416" t="s">
        <v>419</v>
      </c>
      <c r="C117" s="428" t="s">
        <v>420</v>
      </c>
      <c r="D117" s="416" t="s">
        <v>36</v>
      </c>
      <c r="E117" s="230" t="s">
        <v>533</v>
      </c>
      <c r="F117" s="297" t="s">
        <v>0</v>
      </c>
      <c r="G117" s="297" t="s">
        <v>2</v>
      </c>
      <c r="H117" s="297" t="s">
        <v>37</v>
      </c>
      <c r="I117" s="517" t="s">
        <v>5</v>
      </c>
      <c r="J117" s="542" t="s">
        <v>517</v>
      </c>
      <c r="K117" s="526" t="s">
        <v>518</v>
      </c>
      <c r="L117" s="531" t="s">
        <v>519</v>
      </c>
      <c r="M117" s="524" t="s">
        <v>520</v>
      </c>
      <c r="N117" s="536" t="s">
        <v>608</v>
      </c>
    </row>
    <row r="118" spans="1:14" x14ac:dyDescent="0.25">
      <c r="A118" s="231"/>
      <c r="B118" s="232"/>
      <c r="C118" s="233"/>
      <c r="D118" s="232"/>
      <c r="E118" s="232"/>
      <c r="F118" s="234"/>
      <c r="G118" s="235"/>
      <c r="H118" s="236"/>
      <c r="I118" s="518"/>
      <c r="J118" s="543"/>
      <c r="K118" s="527"/>
      <c r="L118" s="532"/>
      <c r="M118" s="539"/>
      <c r="N118" s="522">
        <f t="shared" ref="N118:N124" si="24">SUM(J118:M118)</f>
        <v>0</v>
      </c>
    </row>
    <row r="119" spans="1:14" x14ac:dyDescent="0.25">
      <c r="A119" s="237"/>
      <c r="B119" s="238"/>
      <c r="C119" s="239"/>
      <c r="D119" s="238"/>
      <c r="E119" s="238"/>
      <c r="F119" s="240"/>
      <c r="G119" s="241"/>
      <c r="H119" s="242"/>
      <c r="I119" s="519"/>
      <c r="J119" s="544"/>
      <c r="K119" s="528"/>
      <c r="L119" s="533"/>
      <c r="M119" s="540"/>
      <c r="N119" s="523">
        <f t="shared" si="24"/>
        <v>0</v>
      </c>
    </row>
    <row r="120" spans="1:14" x14ac:dyDescent="0.25">
      <c r="A120" s="237"/>
      <c r="B120" s="238"/>
      <c r="C120" s="239"/>
      <c r="D120" s="238"/>
      <c r="E120" s="238"/>
      <c r="F120" s="240"/>
      <c r="G120" s="241"/>
      <c r="H120" s="242"/>
      <c r="I120" s="519"/>
      <c r="J120" s="544"/>
      <c r="K120" s="528"/>
      <c r="L120" s="533"/>
      <c r="M120" s="540"/>
      <c r="N120" s="523">
        <f t="shared" si="24"/>
        <v>0</v>
      </c>
    </row>
    <row r="121" spans="1:14" x14ac:dyDescent="0.25">
      <c r="A121" s="237"/>
      <c r="B121" s="238"/>
      <c r="C121" s="239"/>
      <c r="D121" s="238"/>
      <c r="E121" s="238"/>
      <c r="F121" s="240"/>
      <c r="G121" s="241"/>
      <c r="H121" s="242"/>
      <c r="I121" s="519"/>
      <c r="J121" s="544"/>
      <c r="K121" s="528"/>
      <c r="L121" s="533"/>
      <c r="M121" s="540"/>
      <c r="N121" s="523">
        <f t="shared" si="24"/>
        <v>0</v>
      </c>
    </row>
    <row r="122" spans="1:14" x14ac:dyDescent="0.25">
      <c r="A122" s="237"/>
      <c r="B122" s="238"/>
      <c r="C122" s="239"/>
      <c r="D122" s="238"/>
      <c r="E122" s="238"/>
      <c r="F122" s="240"/>
      <c r="G122" s="241"/>
      <c r="H122" s="242"/>
      <c r="I122" s="519"/>
      <c r="J122" s="544"/>
      <c r="K122" s="528"/>
      <c r="L122" s="533"/>
      <c r="M122" s="540"/>
      <c r="N122" s="523">
        <f t="shared" si="24"/>
        <v>0</v>
      </c>
    </row>
    <row r="123" spans="1:14" x14ac:dyDescent="0.25">
      <c r="A123" s="237"/>
      <c r="B123" s="238"/>
      <c r="C123" s="239"/>
      <c r="D123" s="238"/>
      <c r="E123" s="238"/>
      <c r="F123" s="240"/>
      <c r="G123" s="241"/>
      <c r="H123" s="242"/>
      <c r="I123" s="519"/>
      <c r="J123" s="544"/>
      <c r="K123" s="528"/>
      <c r="L123" s="533"/>
      <c r="M123" s="540"/>
      <c r="N123" s="523">
        <f t="shared" si="24"/>
        <v>0</v>
      </c>
    </row>
    <row r="124" spans="1:14" x14ac:dyDescent="0.25">
      <c r="A124" s="237"/>
      <c r="B124" s="238"/>
      <c r="C124" s="239"/>
      <c r="D124" s="238"/>
      <c r="E124" s="238"/>
      <c r="F124" s="240"/>
      <c r="G124" s="241"/>
      <c r="H124" s="242"/>
      <c r="I124" s="519"/>
      <c r="J124" s="544"/>
      <c r="K124" s="528"/>
      <c r="L124" s="533"/>
      <c r="M124" s="540"/>
      <c r="N124" s="523">
        <f t="shared" si="24"/>
        <v>0</v>
      </c>
    </row>
    <row r="125" spans="1:14" x14ac:dyDescent="0.25">
      <c r="A125" s="237"/>
      <c r="B125" s="238"/>
      <c r="C125" s="239"/>
      <c r="D125" s="238"/>
      <c r="E125" s="238"/>
      <c r="F125" s="240"/>
      <c r="G125" s="241"/>
      <c r="H125" s="242"/>
      <c r="I125" s="519"/>
      <c r="J125" s="544"/>
      <c r="K125" s="528"/>
      <c r="L125" s="533"/>
      <c r="M125" s="540"/>
      <c r="N125" s="523">
        <f t="shared" ref="N125:N127" si="25">SUM(J125:M125)</f>
        <v>0</v>
      </c>
    </row>
    <row r="126" spans="1:14" x14ac:dyDescent="0.25">
      <c r="A126" s="237"/>
      <c r="B126" s="238"/>
      <c r="C126" s="239"/>
      <c r="D126" s="238"/>
      <c r="E126" s="238"/>
      <c r="F126" s="240"/>
      <c r="G126" s="241"/>
      <c r="H126" s="242"/>
      <c r="I126" s="519"/>
      <c r="J126" s="544"/>
      <c r="K126" s="528"/>
      <c r="L126" s="533"/>
      <c r="M126" s="540"/>
      <c r="N126" s="523">
        <f t="shared" si="25"/>
        <v>0</v>
      </c>
    </row>
    <row r="127" spans="1:14" ht="15.75" thickBot="1" x14ac:dyDescent="0.3">
      <c r="A127" s="243"/>
      <c r="B127" s="244"/>
      <c r="C127" s="245"/>
      <c r="D127" s="244"/>
      <c r="E127" s="244"/>
      <c r="F127" s="246"/>
      <c r="G127" s="247"/>
      <c r="H127" s="248"/>
      <c r="I127" s="520"/>
      <c r="J127" s="545"/>
      <c r="K127" s="529"/>
      <c r="L127" s="534"/>
      <c r="M127" s="541"/>
      <c r="N127" s="537">
        <f t="shared" si="25"/>
        <v>0</v>
      </c>
    </row>
    <row r="128" spans="1:14" ht="15.75" thickBot="1" x14ac:dyDescent="0.3">
      <c r="A128" s="646" t="s">
        <v>4</v>
      </c>
      <c r="B128" s="647"/>
      <c r="C128" s="647"/>
      <c r="D128" s="647"/>
      <c r="E128" s="647"/>
      <c r="F128" s="647"/>
      <c r="G128" s="647"/>
      <c r="H128" s="647"/>
      <c r="I128" s="521">
        <f>SUM(I118:I127)</f>
        <v>0</v>
      </c>
      <c r="J128" s="546">
        <f t="shared" ref="J128:N128" si="26">SUM(J118:J127)</f>
        <v>0</v>
      </c>
      <c r="K128" s="530">
        <f t="shared" si="26"/>
        <v>0</v>
      </c>
      <c r="L128" s="535">
        <f t="shared" si="26"/>
        <v>0</v>
      </c>
      <c r="M128" s="525">
        <f t="shared" si="26"/>
        <v>0</v>
      </c>
      <c r="N128" s="538">
        <f t="shared" si="26"/>
        <v>0</v>
      </c>
    </row>
    <row r="129" spans="1:14" ht="15.75" customHeight="1" thickBot="1" x14ac:dyDescent="0.3">
      <c r="A129" s="633" t="s">
        <v>429</v>
      </c>
      <c r="B129" s="634"/>
      <c r="C129" s="634"/>
      <c r="D129" s="634"/>
      <c r="E129" s="634"/>
      <c r="F129" s="634"/>
      <c r="G129" s="634"/>
      <c r="H129" s="634"/>
      <c r="I129" s="634"/>
      <c r="J129" s="634"/>
      <c r="K129" s="634"/>
      <c r="L129" s="634"/>
      <c r="M129" s="634"/>
      <c r="N129" s="635"/>
    </row>
    <row r="130" spans="1:14" ht="26.25" thickBot="1" x14ac:dyDescent="0.3">
      <c r="A130" s="428" t="s">
        <v>418</v>
      </c>
      <c r="B130" s="416" t="s">
        <v>419</v>
      </c>
      <c r="C130" s="428" t="s">
        <v>420</v>
      </c>
      <c r="D130" s="416" t="s">
        <v>36</v>
      </c>
      <c r="E130" s="230" t="s">
        <v>533</v>
      </c>
      <c r="F130" s="297" t="s">
        <v>0</v>
      </c>
      <c r="G130" s="297" t="s">
        <v>2</v>
      </c>
      <c r="H130" s="297" t="s">
        <v>37</v>
      </c>
      <c r="I130" s="517" t="s">
        <v>5</v>
      </c>
      <c r="J130" s="542" t="s">
        <v>517</v>
      </c>
      <c r="K130" s="526" t="s">
        <v>518</v>
      </c>
      <c r="L130" s="531" t="s">
        <v>519</v>
      </c>
      <c r="M130" s="524" t="s">
        <v>520</v>
      </c>
      <c r="N130" s="536" t="s">
        <v>608</v>
      </c>
    </row>
    <row r="131" spans="1:14" x14ac:dyDescent="0.25">
      <c r="A131" s="231"/>
      <c r="B131" s="232"/>
      <c r="C131" s="233"/>
      <c r="D131" s="232"/>
      <c r="E131" s="232"/>
      <c r="F131" s="234"/>
      <c r="G131" s="235"/>
      <c r="H131" s="236"/>
      <c r="I131" s="518"/>
      <c r="J131" s="543"/>
      <c r="K131" s="527"/>
      <c r="L131" s="532"/>
      <c r="M131" s="539"/>
      <c r="N131" s="522">
        <f t="shared" ref="N131:N137" si="27">SUM(J131:M131)</f>
        <v>0</v>
      </c>
    </row>
    <row r="132" spans="1:14" x14ac:dyDescent="0.25">
      <c r="A132" s="237"/>
      <c r="B132" s="238"/>
      <c r="C132" s="239"/>
      <c r="D132" s="238"/>
      <c r="E132" s="238"/>
      <c r="F132" s="240"/>
      <c r="G132" s="241"/>
      <c r="H132" s="242"/>
      <c r="I132" s="519"/>
      <c r="J132" s="544"/>
      <c r="K132" s="528"/>
      <c r="L132" s="533"/>
      <c r="M132" s="540"/>
      <c r="N132" s="523">
        <f t="shared" si="27"/>
        <v>0</v>
      </c>
    </row>
    <row r="133" spans="1:14" x14ac:dyDescent="0.25">
      <c r="A133" s="237"/>
      <c r="B133" s="238"/>
      <c r="C133" s="239"/>
      <c r="D133" s="238"/>
      <c r="E133" s="238"/>
      <c r="F133" s="240"/>
      <c r="G133" s="241"/>
      <c r="H133" s="242"/>
      <c r="I133" s="519"/>
      <c r="J133" s="544"/>
      <c r="K133" s="528"/>
      <c r="L133" s="533"/>
      <c r="M133" s="540"/>
      <c r="N133" s="523">
        <f t="shared" si="27"/>
        <v>0</v>
      </c>
    </row>
    <row r="134" spans="1:14" x14ac:dyDescent="0.25">
      <c r="A134" s="237"/>
      <c r="B134" s="238"/>
      <c r="C134" s="239"/>
      <c r="D134" s="238"/>
      <c r="E134" s="238"/>
      <c r="F134" s="240"/>
      <c r="G134" s="241"/>
      <c r="H134" s="242"/>
      <c r="I134" s="519"/>
      <c r="J134" s="544"/>
      <c r="K134" s="528"/>
      <c r="L134" s="533"/>
      <c r="M134" s="540"/>
      <c r="N134" s="523">
        <f t="shared" si="27"/>
        <v>0</v>
      </c>
    </row>
    <row r="135" spans="1:14" x14ac:dyDescent="0.25">
      <c r="A135" s="237"/>
      <c r="B135" s="238"/>
      <c r="C135" s="239"/>
      <c r="D135" s="238"/>
      <c r="E135" s="238"/>
      <c r="F135" s="240"/>
      <c r="G135" s="241"/>
      <c r="H135" s="242"/>
      <c r="I135" s="519"/>
      <c r="J135" s="544"/>
      <c r="K135" s="528"/>
      <c r="L135" s="533"/>
      <c r="M135" s="540"/>
      <c r="N135" s="523">
        <f t="shared" si="27"/>
        <v>0</v>
      </c>
    </row>
    <row r="136" spans="1:14" x14ac:dyDescent="0.25">
      <c r="A136" s="237"/>
      <c r="B136" s="238"/>
      <c r="C136" s="239"/>
      <c r="D136" s="238"/>
      <c r="E136" s="238"/>
      <c r="F136" s="240"/>
      <c r="G136" s="241"/>
      <c r="H136" s="242"/>
      <c r="I136" s="519"/>
      <c r="J136" s="544"/>
      <c r="K136" s="528"/>
      <c r="L136" s="533"/>
      <c r="M136" s="540"/>
      <c r="N136" s="523">
        <f t="shared" si="27"/>
        <v>0</v>
      </c>
    </row>
    <row r="137" spans="1:14" x14ac:dyDescent="0.25">
      <c r="A137" s="237"/>
      <c r="B137" s="238"/>
      <c r="C137" s="239"/>
      <c r="D137" s="238"/>
      <c r="E137" s="238"/>
      <c r="F137" s="240"/>
      <c r="G137" s="241"/>
      <c r="H137" s="242"/>
      <c r="I137" s="519"/>
      <c r="J137" s="544"/>
      <c r="K137" s="528"/>
      <c r="L137" s="533"/>
      <c r="M137" s="540"/>
      <c r="N137" s="523">
        <f t="shared" si="27"/>
        <v>0</v>
      </c>
    </row>
    <row r="138" spans="1:14" x14ac:dyDescent="0.25">
      <c r="A138" s="237"/>
      <c r="B138" s="238"/>
      <c r="C138" s="239"/>
      <c r="D138" s="238"/>
      <c r="E138" s="238"/>
      <c r="F138" s="240"/>
      <c r="G138" s="241"/>
      <c r="H138" s="242"/>
      <c r="I138" s="519"/>
      <c r="J138" s="544"/>
      <c r="K138" s="528"/>
      <c r="L138" s="533"/>
      <c r="M138" s="540"/>
      <c r="N138" s="523">
        <f t="shared" ref="N138:N140" si="28">SUM(J138:M138)</f>
        <v>0</v>
      </c>
    </row>
    <row r="139" spans="1:14" x14ac:dyDescent="0.25">
      <c r="A139" s="237"/>
      <c r="B139" s="238"/>
      <c r="C139" s="239"/>
      <c r="D139" s="238"/>
      <c r="E139" s="238"/>
      <c r="F139" s="240"/>
      <c r="G139" s="241"/>
      <c r="H139" s="242"/>
      <c r="I139" s="519"/>
      <c r="J139" s="544"/>
      <c r="K139" s="528"/>
      <c r="L139" s="533"/>
      <c r="M139" s="540"/>
      <c r="N139" s="523">
        <f t="shared" si="28"/>
        <v>0</v>
      </c>
    </row>
    <row r="140" spans="1:14" ht="15.75" thickBot="1" x14ac:dyDescent="0.3">
      <c r="A140" s="243"/>
      <c r="B140" s="244"/>
      <c r="C140" s="245"/>
      <c r="D140" s="244"/>
      <c r="E140" s="244"/>
      <c r="F140" s="246"/>
      <c r="G140" s="247"/>
      <c r="H140" s="248"/>
      <c r="I140" s="520"/>
      <c r="J140" s="545"/>
      <c r="K140" s="529"/>
      <c r="L140" s="534"/>
      <c r="M140" s="541"/>
      <c r="N140" s="537">
        <f t="shared" si="28"/>
        <v>0</v>
      </c>
    </row>
    <row r="141" spans="1:14" ht="15.75" thickBot="1" x14ac:dyDescent="0.3">
      <c r="A141" s="646" t="s">
        <v>4</v>
      </c>
      <c r="B141" s="647"/>
      <c r="C141" s="647"/>
      <c r="D141" s="647"/>
      <c r="E141" s="647"/>
      <c r="F141" s="647"/>
      <c r="G141" s="647"/>
      <c r="H141" s="647"/>
      <c r="I141" s="521">
        <f>SUM(I131:I140)</f>
        <v>0</v>
      </c>
      <c r="J141" s="546">
        <f t="shared" ref="J141:N141" si="29">SUM(J131:J140)</f>
        <v>0</v>
      </c>
      <c r="K141" s="530">
        <f t="shared" si="29"/>
        <v>0</v>
      </c>
      <c r="L141" s="535">
        <f t="shared" si="29"/>
        <v>0</v>
      </c>
      <c r="M141" s="525">
        <f t="shared" si="29"/>
        <v>0</v>
      </c>
      <c r="N141" s="538">
        <f t="shared" si="29"/>
        <v>0</v>
      </c>
    </row>
    <row r="142" spans="1:14" ht="15.75" customHeight="1" thickBot="1" x14ac:dyDescent="0.3">
      <c r="A142" s="633" t="s">
        <v>430</v>
      </c>
      <c r="B142" s="634"/>
      <c r="C142" s="634"/>
      <c r="D142" s="634"/>
      <c r="E142" s="634"/>
      <c r="F142" s="634"/>
      <c r="G142" s="634"/>
      <c r="H142" s="634"/>
      <c r="I142" s="634"/>
      <c r="J142" s="634"/>
      <c r="K142" s="634"/>
      <c r="L142" s="634"/>
      <c r="M142" s="634"/>
      <c r="N142" s="635"/>
    </row>
    <row r="143" spans="1:14" ht="26.25" thickBot="1" x14ac:dyDescent="0.3">
      <c r="A143" s="427" t="s">
        <v>418</v>
      </c>
      <c r="B143" s="415" t="s">
        <v>419</v>
      </c>
      <c r="C143" s="427" t="s">
        <v>420</v>
      </c>
      <c r="D143" s="415" t="s">
        <v>36</v>
      </c>
      <c r="E143" s="230" t="s">
        <v>533</v>
      </c>
      <c r="F143" s="229" t="s">
        <v>0</v>
      </c>
      <c r="G143" s="229" t="s">
        <v>2</v>
      </c>
      <c r="H143" s="229" t="s">
        <v>37</v>
      </c>
      <c r="I143" s="517" t="s">
        <v>5</v>
      </c>
      <c r="J143" s="542" t="s">
        <v>517</v>
      </c>
      <c r="K143" s="526" t="s">
        <v>518</v>
      </c>
      <c r="L143" s="531" t="s">
        <v>519</v>
      </c>
      <c r="M143" s="524" t="s">
        <v>520</v>
      </c>
      <c r="N143" s="536" t="s">
        <v>608</v>
      </c>
    </row>
    <row r="144" spans="1:14" x14ac:dyDescent="0.25">
      <c r="A144" s="231"/>
      <c r="B144" s="232"/>
      <c r="C144" s="233"/>
      <c r="D144" s="232"/>
      <c r="E144" s="232"/>
      <c r="F144" s="234"/>
      <c r="G144" s="235"/>
      <c r="H144" s="236"/>
      <c r="I144" s="518"/>
      <c r="J144" s="543"/>
      <c r="K144" s="527"/>
      <c r="L144" s="532"/>
      <c r="M144" s="539"/>
      <c r="N144" s="522">
        <f t="shared" ref="N144:N150" si="30">SUM(J144:M144)</f>
        <v>0</v>
      </c>
    </row>
    <row r="145" spans="1:14" x14ac:dyDescent="0.25">
      <c r="A145" s="237"/>
      <c r="B145" s="238"/>
      <c r="C145" s="239"/>
      <c r="D145" s="238"/>
      <c r="E145" s="238"/>
      <c r="F145" s="240"/>
      <c r="G145" s="241"/>
      <c r="H145" s="242"/>
      <c r="I145" s="519"/>
      <c r="J145" s="544"/>
      <c r="K145" s="528"/>
      <c r="L145" s="533"/>
      <c r="M145" s="540"/>
      <c r="N145" s="523">
        <f t="shared" si="30"/>
        <v>0</v>
      </c>
    </row>
    <row r="146" spans="1:14" x14ac:dyDescent="0.25">
      <c r="A146" s="237"/>
      <c r="B146" s="238"/>
      <c r="C146" s="239"/>
      <c r="D146" s="238"/>
      <c r="E146" s="238"/>
      <c r="F146" s="240"/>
      <c r="G146" s="241"/>
      <c r="H146" s="242"/>
      <c r="I146" s="519"/>
      <c r="J146" s="544"/>
      <c r="K146" s="528"/>
      <c r="L146" s="533"/>
      <c r="M146" s="540"/>
      <c r="N146" s="523">
        <f t="shared" si="30"/>
        <v>0</v>
      </c>
    </row>
    <row r="147" spans="1:14" x14ac:dyDescent="0.25">
      <c r="A147" s="237"/>
      <c r="B147" s="238"/>
      <c r="C147" s="239"/>
      <c r="D147" s="238"/>
      <c r="E147" s="238"/>
      <c r="F147" s="240"/>
      <c r="G147" s="241"/>
      <c r="H147" s="242"/>
      <c r="I147" s="519"/>
      <c r="J147" s="544"/>
      <c r="K147" s="528"/>
      <c r="L147" s="533"/>
      <c r="M147" s="540"/>
      <c r="N147" s="523">
        <f t="shared" si="30"/>
        <v>0</v>
      </c>
    </row>
    <row r="148" spans="1:14" x14ac:dyDescent="0.25">
      <c r="A148" s="237"/>
      <c r="B148" s="238"/>
      <c r="C148" s="239"/>
      <c r="D148" s="238"/>
      <c r="E148" s="238"/>
      <c r="F148" s="240"/>
      <c r="G148" s="241"/>
      <c r="H148" s="242"/>
      <c r="I148" s="519"/>
      <c r="J148" s="544"/>
      <c r="K148" s="528"/>
      <c r="L148" s="533"/>
      <c r="M148" s="540"/>
      <c r="N148" s="523">
        <f t="shared" si="30"/>
        <v>0</v>
      </c>
    </row>
    <row r="149" spans="1:14" x14ac:dyDescent="0.25">
      <c r="A149" s="237"/>
      <c r="B149" s="238"/>
      <c r="C149" s="239"/>
      <c r="D149" s="238"/>
      <c r="E149" s="238"/>
      <c r="F149" s="240"/>
      <c r="G149" s="241"/>
      <c r="H149" s="242"/>
      <c r="I149" s="519"/>
      <c r="J149" s="544"/>
      <c r="K149" s="528"/>
      <c r="L149" s="533"/>
      <c r="M149" s="540"/>
      <c r="N149" s="523">
        <f t="shared" si="30"/>
        <v>0</v>
      </c>
    </row>
    <row r="150" spans="1:14" x14ac:dyDescent="0.25">
      <c r="A150" s="237"/>
      <c r="B150" s="238"/>
      <c r="C150" s="239"/>
      <c r="D150" s="238"/>
      <c r="E150" s="238"/>
      <c r="F150" s="240"/>
      <c r="G150" s="241"/>
      <c r="H150" s="242"/>
      <c r="I150" s="519"/>
      <c r="J150" s="544"/>
      <c r="K150" s="528"/>
      <c r="L150" s="533"/>
      <c r="M150" s="540"/>
      <c r="N150" s="523">
        <f t="shared" si="30"/>
        <v>0</v>
      </c>
    </row>
    <row r="151" spans="1:14" x14ac:dyDescent="0.25">
      <c r="A151" s="237"/>
      <c r="B151" s="238"/>
      <c r="C151" s="239"/>
      <c r="D151" s="238"/>
      <c r="E151" s="238"/>
      <c r="F151" s="240"/>
      <c r="G151" s="241"/>
      <c r="H151" s="242"/>
      <c r="I151" s="519"/>
      <c r="J151" s="544"/>
      <c r="K151" s="528"/>
      <c r="L151" s="533"/>
      <c r="M151" s="540"/>
      <c r="N151" s="523">
        <f t="shared" ref="N151:N153" si="31">SUM(J151:M151)</f>
        <v>0</v>
      </c>
    </row>
    <row r="152" spans="1:14" x14ac:dyDescent="0.25">
      <c r="A152" s="237"/>
      <c r="B152" s="238"/>
      <c r="C152" s="239"/>
      <c r="D152" s="238"/>
      <c r="E152" s="238"/>
      <c r="F152" s="240"/>
      <c r="G152" s="241"/>
      <c r="H152" s="242"/>
      <c r="I152" s="519"/>
      <c r="J152" s="544"/>
      <c r="K152" s="528"/>
      <c r="L152" s="533"/>
      <c r="M152" s="540"/>
      <c r="N152" s="523">
        <f t="shared" si="31"/>
        <v>0</v>
      </c>
    </row>
    <row r="153" spans="1:14" ht="15.75" thickBot="1" x14ac:dyDescent="0.3">
      <c r="A153" s="243"/>
      <c r="B153" s="244"/>
      <c r="C153" s="245"/>
      <c r="D153" s="244"/>
      <c r="E153" s="244"/>
      <c r="F153" s="246"/>
      <c r="G153" s="247"/>
      <c r="H153" s="248"/>
      <c r="I153" s="520"/>
      <c r="J153" s="545"/>
      <c r="K153" s="529"/>
      <c r="L153" s="534"/>
      <c r="M153" s="541"/>
      <c r="N153" s="537">
        <f t="shared" si="31"/>
        <v>0</v>
      </c>
    </row>
    <row r="154" spans="1:14" ht="15.75" thickBot="1" x14ac:dyDescent="0.3">
      <c r="A154" s="646" t="s">
        <v>4</v>
      </c>
      <c r="B154" s="647"/>
      <c r="C154" s="647"/>
      <c r="D154" s="647"/>
      <c r="E154" s="647"/>
      <c r="F154" s="647"/>
      <c r="G154" s="647"/>
      <c r="H154" s="647"/>
      <c r="I154" s="521">
        <f>SUM(I144:I153)</f>
        <v>0</v>
      </c>
      <c r="J154" s="546">
        <f t="shared" ref="J154:N154" si="32">SUM(J144:J153)</f>
        <v>0</v>
      </c>
      <c r="K154" s="530">
        <f t="shared" si="32"/>
        <v>0</v>
      </c>
      <c r="L154" s="535">
        <f t="shared" si="32"/>
        <v>0</v>
      </c>
      <c r="M154" s="525">
        <f t="shared" si="32"/>
        <v>0</v>
      </c>
      <c r="N154" s="538">
        <f t="shared" si="32"/>
        <v>0</v>
      </c>
    </row>
    <row r="155" spans="1:14" ht="15.75" customHeight="1" thickBot="1" x14ac:dyDescent="0.3">
      <c r="A155" s="633" t="s">
        <v>431</v>
      </c>
      <c r="B155" s="634"/>
      <c r="C155" s="634"/>
      <c r="D155" s="634"/>
      <c r="E155" s="634"/>
      <c r="F155" s="634"/>
      <c r="G155" s="634"/>
      <c r="H155" s="634"/>
      <c r="I155" s="634"/>
      <c r="J155" s="634"/>
      <c r="K155" s="634"/>
      <c r="L155" s="634"/>
      <c r="M155" s="634"/>
      <c r="N155" s="635"/>
    </row>
    <row r="156" spans="1:14" ht="26.25" thickBot="1" x14ac:dyDescent="0.3">
      <c r="A156" s="427" t="s">
        <v>418</v>
      </c>
      <c r="B156" s="415" t="s">
        <v>419</v>
      </c>
      <c r="C156" s="427" t="s">
        <v>420</v>
      </c>
      <c r="D156" s="415" t="s">
        <v>36</v>
      </c>
      <c r="E156" s="230" t="s">
        <v>533</v>
      </c>
      <c r="F156" s="229" t="s">
        <v>0</v>
      </c>
      <c r="G156" s="229" t="s">
        <v>2</v>
      </c>
      <c r="H156" s="229" t="s">
        <v>37</v>
      </c>
      <c r="I156" s="517" t="s">
        <v>5</v>
      </c>
      <c r="J156" s="542" t="s">
        <v>517</v>
      </c>
      <c r="K156" s="526" t="s">
        <v>518</v>
      </c>
      <c r="L156" s="531" t="s">
        <v>519</v>
      </c>
      <c r="M156" s="524" t="s">
        <v>520</v>
      </c>
      <c r="N156" s="536" t="s">
        <v>608</v>
      </c>
    </row>
    <row r="157" spans="1:14" x14ac:dyDescent="0.25">
      <c r="A157" s="231"/>
      <c r="B157" s="232"/>
      <c r="C157" s="233"/>
      <c r="D157" s="232"/>
      <c r="E157" s="232"/>
      <c r="F157" s="234"/>
      <c r="G157" s="235"/>
      <c r="H157" s="236"/>
      <c r="I157" s="518"/>
      <c r="J157" s="543"/>
      <c r="K157" s="527"/>
      <c r="L157" s="532"/>
      <c r="M157" s="539"/>
      <c r="N157" s="522">
        <f t="shared" ref="N157:N163" si="33">SUM(J157:M157)</f>
        <v>0</v>
      </c>
    </row>
    <row r="158" spans="1:14" x14ac:dyDescent="0.25">
      <c r="A158" s="237"/>
      <c r="B158" s="238"/>
      <c r="C158" s="239"/>
      <c r="D158" s="238"/>
      <c r="E158" s="238"/>
      <c r="F158" s="240"/>
      <c r="G158" s="241"/>
      <c r="H158" s="242"/>
      <c r="I158" s="519"/>
      <c r="J158" s="544"/>
      <c r="K158" s="528"/>
      <c r="L158" s="533"/>
      <c r="M158" s="540"/>
      <c r="N158" s="523">
        <f t="shared" si="33"/>
        <v>0</v>
      </c>
    </row>
    <row r="159" spans="1:14" x14ac:dyDescent="0.25">
      <c r="A159" s="237"/>
      <c r="B159" s="238"/>
      <c r="C159" s="239"/>
      <c r="D159" s="238"/>
      <c r="E159" s="238"/>
      <c r="F159" s="240"/>
      <c r="G159" s="241"/>
      <c r="H159" s="242"/>
      <c r="I159" s="519"/>
      <c r="J159" s="544"/>
      <c r="K159" s="528"/>
      <c r="L159" s="533"/>
      <c r="M159" s="540"/>
      <c r="N159" s="523">
        <f t="shared" si="33"/>
        <v>0</v>
      </c>
    </row>
    <row r="160" spans="1:14" x14ac:dyDescent="0.25">
      <c r="A160" s="237"/>
      <c r="B160" s="238"/>
      <c r="C160" s="239"/>
      <c r="D160" s="238"/>
      <c r="E160" s="238"/>
      <c r="F160" s="240"/>
      <c r="G160" s="241"/>
      <c r="H160" s="242"/>
      <c r="I160" s="519"/>
      <c r="J160" s="544"/>
      <c r="K160" s="528"/>
      <c r="L160" s="533"/>
      <c r="M160" s="540"/>
      <c r="N160" s="523">
        <f t="shared" si="33"/>
        <v>0</v>
      </c>
    </row>
    <row r="161" spans="1:14" x14ac:dyDescent="0.25">
      <c r="A161" s="237"/>
      <c r="B161" s="238"/>
      <c r="C161" s="239"/>
      <c r="D161" s="238"/>
      <c r="E161" s="238"/>
      <c r="F161" s="240"/>
      <c r="G161" s="241"/>
      <c r="H161" s="242"/>
      <c r="I161" s="519"/>
      <c r="J161" s="544"/>
      <c r="K161" s="528"/>
      <c r="L161" s="533"/>
      <c r="M161" s="540"/>
      <c r="N161" s="523">
        <f t="shared" si="33"/>
        <v>0</v>
      </c>
    </row>
    <row r="162" spans="1:14" x14ac:dyDescent="0.25">
      <c r="A162" s="237"/>
      <c r="B162" s="238"/>
      <c r="C162" s="239"/>
      <c r="D162" s="238"/>
      <c r="E162" s="238"/>
      <c r="F162" s="240"/>
      <c r="G162" s="241"/>
      <c r="H162" s="242"/>
      <c r="I162" s="519"/>
      <c r="J162" s="544"/>
      <c r="K162" s="528"/>
      <c r="L162" s="533"/>
      <c r="M162" s="540"/>
      <c r="N162" s="523">
        <f t="shared" si="33"/>
        <v>0</v>
      </c>
    </row>
    <row r="163" spans="1:14" x14ac:dyDescent="0.25">
      <c r="A163" s="237"/>
      <c r="B163" s="238"/>
      <c r="C163" s="239"/>
      <c r="D163" s="238"/>
      <c r="E163" s="238"/>
      <c r="F163" s="240"/>
      <c r="G163" s="241"/>
      <c r="H163" s="242"/>
      <c r="I163" s="519"/>
      <c r="J163" s="544"/>
      <c r="K163" s="528"/>
      <c r="L163" s="533"/>
      <c r="M163" s="540"/>
      <c r="N163" s="523">
        <f t="shared" si="33"/>
        <v>0</v>
      </c>
    </row>
    <row r="164" spans="1:14" x14ac:dyDescent="0.25">
      <c r="A164" s="237"/>
      <c r="B164" s="238"/>
      <c r="C164" s="239"/>
      <c r="D164" s="238"/>
      <c r="E164" s="238"/>
      <c r="F164" s="240"/>
      <c r="G164" s="241"/>
      <c r="H164" s="242"/>
      <c r="I164" s="519"/>
      <c r="J164" s="544"/>
      <c r="K164" s="528"/>
      <c r="L164" s="533"/>
      <c r="M164" s="540"/>
      <c r="N164" s="523">
        <f t="shared" ref="N164:N166" si="34">SUM(J164:M164)</f>
        <v>0</v>
      </c>
    </row>
    <row r="165" spans="1:14" x14ac:dyDescent="0.25">
      <c r="A165" s="237"/>
      <c r="B165" s="238"/>
      <c r="C165" s="239"/>
      <c r="D165" s="238"/>
      <c r="E165" s="238"/>
      <c r="F165" s="240"/>
      <c r="G165" s="241"/>
      <c r="H165" s="242"/>
      <c r="I165" s="519"/>
      <c r="J165" s="544"/>
      <c r="K165" s="528"/>
      <c r="L165" s="533"/>
      <c r="M165" s="540"/>
      <c r="N165" s="523">
        <f t="shared" si="34"/>
        <v>0</v>
      </c>
    </row>
    <row r="166" spans="1:14" ht="15.75" thickBot="1" x14ac:dyDescent="0.3">
      <c r="A166" s="243"/>
      <c r="B166" s="244"/>
      <c r="C166" s="245"/>
      <c r="D166" s="244"/>
      <c r="E166" s="244"/>
      <c r="F166" s="246"/>
      <c r="G166" s="247"/>
      <c r="H166" s="248"/>
      <c r="I166" s="520"/>
      <c r="J166" s="545"/>
      <c r="K166" s="529"/>
      <c r="L166" s="534"/>
      <c r="M166" s="541"/>
      <c r="N166" s="537">
        <f t="shared" si="34"/>
        <v>0</v>
      </c>
    </row>
    <row r="167" spans="1:14" ht="15.75" thickBot="1" x14ac:dyDescent="0.3">
      <c r="A167" s="646" t="s">
        <v>4</v>
      </c>
      <c r="B167" s="647"/>
      <c r="C167" s="647"/>
      <c r="D167" s="647"/>
      <c r="E167" s="647"/>
      <c r="F167" s="647"/>
      <c r="G167" s="647"/>
      <c r="H167" s="647"/>
      <c r="I167" s="521">
        <f>SUM(I157:I166)</f>
        <v>0</v>
      </c>
      <c r="J167" s="546">
        <f t="shared" ref="J167:N167" si="35">SUM(J157:J166)</f>
        <v>0</v>
      </c>
      <c r="K167" s="530">
        <f t="shared" si="35"/>
        <v>0</v>
      </c>
      <c r="L167" s="535">
        <f t="shared" si="35"/>
        <v>0</v>
      </c>
      <c r="M167" s="525">
        <f t="shared" si="35"/>
        <v>0</v>
      </c>
      <c r="N167" s="538">
        <f t="shared" si="35"/>
        <v>0</v>
      </c>
    </row>
    <row r="168" spans="1:14" ht="15.75" customHeight="1" thickBot="1" x14ac:dyDescent="0.3">
      <c r="A168" s="633" t="s">
        <v>432</v>
      </c>
      <c r="B168" s="634"/>
      <c r="C168" s="634"/>
      <c r="D168" s="634"/>
      <c r="E168" s="634"/>
      <c r="F168" s="634"/>
      <c r="G168" s="634"/>
      <c r="H168" s="634"/>
      <c r="I168" s="634"/>
      <c r="J168" s="634"/>
      <c r="K168" s="634"/>
      <c r="L168" s="634"/>
      <c r="M168" s="634"/>
      <c r="N168" s="635"/>
    </row>
    <row r="169" spans="1:14" ht="26.25" thickBot="1" x14ac:dyDescent="0.3">
      <c r="A169" s="427" t="s">
        <v>418</v>
      </c>
      <c r="B169" s="415" t="s">
        <v>419</v>
      </c>
      <c r="C169" s="427" t="s">
        <v>420</v>
      </c>
      <c r="D169" s="415" t="s">
        <v>36</v>
      </c>
      <c r="E169" s="230" t="s">
        <v>533</v>
      </c>
      <c r="F169" s="229" t="s">
        <v>0</v>
      </c>
      <c r="G169" s="229" t="s">
        <v>2</v>
      </c>
      <c r="H169" s="229" t="s">
        <v>37</v>
      </c>
      <c r="I169" s="517" t="s">
        <v>5</v>
      </c>
      <c r="J169" s="542" t="s">
        <v>517</v>
      </c>
      <c r="K169" s="526" t="s">
        <v>518</v>
      </c>
      <c r="L169" s="531" t="s">
        <v>519</v>
      </c>
      <c r="M169" s="524" t="s">
        <v>520</v>
      </c>
      <c r="N169" s="536" t="s">
        <v>608</v>
      </c>
    </row>
    <row r="170" spans="1:14" x14ac:dyDescent="0.25">
      <c r="A170" s="231"/>
      <c r="B170" s="232"/>
      <c r="C170" s="233"/>
      <c r="D170" s="232"/>
      <c r="E170" s="232"/>
      <c r="F170" s="234"/>
      <c r="G170" s="235"/>
      <c r="H170" s="236"/>
      <c r="I170" s="518"/>
      <c r="J170" s="543"/>
      <c r="K170" s="527"/>
      <c r="L170" s="532"/>
      <c r="M170" s="539"/>
      <c r="N170" s="522">
        <f t="shared" ref="N170:N176" si="36">SUM(J170:M170)</f>
        <v>0</v>
      </c>
    </row>
    <row r="171" spans="1:14" x14ac:dyDescent="0.25">
      <c r="A171" s="237"/>
      <c r="B171" s="238"/>
      <c r="C171" s="239"/>
      <c r="D171" s="238"/>
      <c r="E171" s="238"/>
      <c r="F171" s="240"/>
      <c r="G171" s="241"/>
      <c r="H171" s="242"/>
      <c r="I171" s="519"/>
      <c r="J171" s="544"/>
      <c r="K171" s="528"/>
      <c r="L171" s="533"/>
      <c r="M171" s="540"/>
      <c r="N171" s="523">
        <f t="shared" si="36"/>
        <v>0</v>
      </c>
    </row>
    <row r="172" spans="1:14" x14ac:dyDescent="0.25">
      <c r="A172" s="237"/>
      <c r="B172" s="238"/>
      <c r="C172" s="239"/>
      <c r="D172" s="238"/>
      <c r="E172" s="238"/>
      <c r="F172" s="240"/>
      <c r="G172" s="241"/>
      <c r="H172" s="242"/>
      <c r="I172" s="519"/>
      <c r="J172" s="544"/>
      <c r="K172" s="528"/>
      <c r="L172" s="533"/>
      <c r="M172" s="540"/>
      <c r="N172" s="523">
        <f t="shared" si="36"/>
        <v>0</v>
      </c>
    </row>
    <row r="173" spans="1:14" x14ac:dyDescent="0.25">
      <c r="A173" s="237"/>
      <c r="B173" s="238"/>
      <c r="C173" s="239"/>
      <c r="D173" s="238"/>
      <c r="E173" s="238"/>
      <c r="F173" s="240"/>
      <c r="G173" s="241"/>
      <c r="H173" s="242"/>
      <c r="I173" s="519"/>
      <c r="J173" s="544"/>
      <c r="K173" s="528"/>
      <c r="L173" s="533"/>
      <c r="M173" s="540"/>
      <c r="N173" s="523">
        <f t="shared" si="36"/>
        <v>0</v>
      </c>
    </row>
    <row r="174" spans="1:14" x14ac:dyDescent="0.25">
      <c r="A174" s="237"/>
      <c r="B174" s="238"/>
      <c r="C174" s="239"/>
      <c r="D174" s="238"/>
      <c r="E174" s="238"/>
      <c r="F174" s="240"/>
      <c r="G174" s="241"/>
      <c r="H174" s="242"/>
      <c r="I174" s="519"/>
      <c r="J174" s="544"/>
      <c r="K174" s="528"/>
      <c r="L174" s="533"/>
      <c r="M174" s="540"/>
      <c r="N174" s="523">
        <f t="shared" si="36"/>
        <v>0</v>
      </c>
    </row>
    <row r="175" spans="1:14" x14ac:dyDescent="0.25">
      <c r="A175" s="237"/>
      <c r="B175" s="238"/>
      <c r="C175" s="239"/>
      <c r="D175" s="238"/>
      <c r="E175" s="238"/>
      <c r="F175" s="240"/>
      <c r="G175" s="241"/>
      <c r="H175" s="242"/>
      <c r="I175" s="519"/>
      <c r="J175" s="544"/>
      <c r="K175" s="528"/>
      <c r="L175" s="533"/>
      <c r="M175" s="540"/>
      <c r="N175" s="523">
        <f t="shared" si="36"/>
        <v>0</v>
      </c>
    </row>
    <row r="176" spans="1:14" x14ac:dyDescent="0.25">
      <c r="A176" s="237"/>
      <c r="B176" s="238"/>
      <c r="C176" s="239"/>
      <c r="D176" s="238"/>
      <c r="E176" s="238"/>
      <c r="F176" s="240"/>
      <c r="G176" s="241"/>
      <c r="H176" s="242"/>
      <c r="I176" s="519"/>
      <c r="J176" s="544"/>
      <c r="K176" s="528"/>
      <c r="L176" s="533"/>
      <c r="M176" s="540"/>
      <c r="N176" s="523">
        <f t="shared" si="36"/>
        <v>0</v>
      </c>
    </row>
    <row r="177" spans="1:14" x14ac:dyDescent="0.25">
      <c r="A177" s="237"/>
      <c r="B177" s="238"/>
      <c r="C177" s="239"/>
      <c r="D177" s="238"/>
      <c r="E177" s="238"/>
      <c r="F177" s="240"/>
      <c r="G177" s="241"/>
      <c r="H177" s="242"/>
      <c r="I177" s="519"/>
      <c r="J177" s="544"/>
      <c r="K177" s="528"/>
      <c r="L177" s="533"/>
      <c r="M177" s="540"/>
      <c r="N177" s="523">
        <f t="shared" ref="N177:N179" si="37">SUM(J177:M177)</f>
        <v>0</v>
      </c>
    </row>
    <row r="178" spans="1:14" x14ac:dyDescent="0.25">
      <c r="A178" s="237"/>
      <c r="B178" s="238"/>
      <c r="C178" s="239"/>
      <c r="D178" s="238"/>
      <c r="E178" s="238"/>
      <c r="F178" s="240"/>
      <c r="G178" s="241"/>
      <c r="H178" s="242"/>
      <c r="I178" s="519"/>
      <c r="J178" s="544"/>
      <c r="K178" s="528"/>
      <c r="L178" s="533"/>
      <c r="M178" s="540"/>
      <c r="N178" s="523">
        <f t="shared" si="37"/>
        <v>0</v>
      </c>
    </row>
    <row r="179" spans="1:14" ht="15.75" thickBot="1" x14ac:dyDescent="0.3">
      <c r="A179" s="243"/>
      <c r="B179" s="244"/>
      <c r="C179" s="245"/>
      <c r="D179" s="244"/>
      <c r="E179" s="244"/>
      <c r="F179" s="246"/>
      <c r="G179" s="247"/>
      <c r="H179" s="248"/>
      <c r="I179" s="520"/>
      <c r="J179" s="545"/>
      <c r="K179" s="529"/>
      <c r="L179" s="534"/>
      <c r="M179" s="541"/>
      <c r="N179" s="537">
        <f t="shared" si="37"/>
        <v>0</v>
      </c>
    </row>
    <row r="180" spans="1:14" ht="15.75" thickBot="1" x14ac:dyDescent="0.3">
      <c r="A180" s="646" t="s">
        <v>4</v>
      </c>
      <c r="B180" s="647"/>
      <c r="C180" s="647"/>
      <c r="D180" s="647"/>
      <c r="E180" s="647"/>
      <c r="F180" s="647"/>
      <c r="G180" s="647"/>
      <c r="H180" s="647"/>
      <c r="I180" s="521">
        <f>SUM(I170:I179)</f>
        <v>0</v>
      </c>
      <c r="J180" s="546">
        <f t="shared" ref="J180:N180" si="38">SUM(J170:J179)</f>
        <v>0</v>
      </c>
      <c r="K180" s="530">
        <f t="shared" si="38"/>
        <v>0</v>
      </c>
      <c r="L180" s="535">
        <f t="shared" si="38"/>
        <v>0</v>
      </c>
      <c r="M180" s="525">
        <f t="shared" si="38"/>
        <v>0</v>
      </c>
      <c r="N180" s="538">
        <f t="shared" si="38"/>
        <v>0</v>
      </c>
    </row>
    <row r="181" spans="1:14" ht="15.75" customHeight="1" thickBot="1" x14ac:dyDescent="0.3">
      <c r="A181" s="633" t="s">
        <v>433</v>
      </c>
      <c r="B181" s="634"/>
      <c r="C181" s="634"/>
      <c r="D181" s="634"/>
      <c r="E181" s="634"/>
      <c r="F181" s="634"/>
      <c r="G181" s="634"/>
      <c r="H181" s="634"/>
      <c r="I181" s="634"/>
      <c r="J181" s="634"/>
      <c r="K181" s="634"/>
      <c r="L181" s="634"/>
      <c r="M181" s="634"/>
      <c r="N181" s="635"/>
    </row>
    <row r="182" spans="1:14" ht="26.25" thickBot="1" x14ac:dyDescent="0.3">
      <c r="A182" s="427" t="s">
        <v>418</v>
      </c>
      <c r="B182" s="415" t="s">
        <v>419</v>
      </c>
      <c r="C182" s="427" t="s">
        <v>420</v>
      </c>
      <c r="D182" s="415" t="s">
        <v>36</v>
      </c>
      <c r="E182" s="230" t="s">
        <v>533</v>
      </c>
      <c r="F182" s="229" t="s">
        <v>0</v>
      </c>
      <c r="G182" s="229" t="s">
        <v>2</v>
      </c>
      <c r="H182" s="229" t="s">
        <v>37</v>
      </c>
      <c r="I182" s="517" t="s">
        <v>5</v>
      </c>
      <c r="J182" s="542" t="s">
        <v>517</v>
      </c>
      <c r="K182" s="526" t="s">
        <v>518</v>
      </c>
      <c r="L182" s="531" t="s">
        <v>519</v>
      </c>
      <c r="M182" s="524" t="s">
        <v>520</v>
      </c>
      <c r="N182" s="536" t="s">
        <v>608</v>
      </c>
    </row>
    <row r="183" spans="1:14" x14ac:dyDescent="0.25">
      <c r="A183" s="231"/>
      <c r="B183" s="232"/>
      <c r="C183" s="233"/>
      <c r="D183" s="232"/>
      <c r="E183" s="232"/>
      <c r="F183" s="234"/>
      <c r="G183" s="235"/>
      <c r="H183" s="236"/>
      <c r="I183" s="518"/>
      <c r="J183" s="543"/>
      <c r="K183" s="527"/>
      <c r="L183" s="532"/>
      <c r="M183" s="539"/>
      <c r="N183" s="522">
        <f t="shared" ref="N183:N189" si="39">SUM(J183:M183)</f>
        <v>0</v>
      </c>
    </row>
    <row r="184" spans="1:14" x14ac:dyDescent="0.25">
      <c r="A184" s="237"/>
      <c r="B184" s="238"/>
      <c r="C184" s="239"/>
      <c r="D184" s="238"/>
      <c r="E184" s="238"/>
      <c r="F184" s="240"/>
      <c r="G184" s="241"/>
      <c r="H184" s="242"/>
      <c r="I184" s="519"/>
      <c r="J184" s="544"/>
      <c r="K184" s="528"/>
      <c r="L184" s="533"/>
      <c r="M184" s="540"/>
      <c r="N184" s="523">
        <f t="shared" si="39"/>
        <v>0</v>
      </c>
    </row>
    <row r="185" spans="1:14" x14ac:dyDescent="0.25">
      <c r="A185" s="237"/>
      <c r="B185" s="238"/>
      <c r="C185" s="239"/>
      <c r="D185" s="238"/>
      <c r="E185" s="238"/>
      <c r="F185" s="240"/>
      <c r="G185" s="241"/>
      <c r="H185" s="242"/>
      <c r="I185" s="519"/>
      <c r="J185" s="544"/>
      <c r="K185" s="528"/>
      <c r="L185" s="533"/>
      <c r="M185" s="540"/>
      <c r="N185" s="523">
        <f t="shared" si="39"/>
        <v>0</v>
      </c>
    </row>
    <row r="186" spans="1:14" x14ac:dyDescent="0.25">
      <c r="A186" s="237"/>
      <c r="B186" s="238"/>
      <c r="C186" s="239"/>
      <c r="D186" s="238"/>
      <c r="E186" s="238"/>
      <c r="F186" s="240"/>
      <c r="G186" s="241"/>
      <c r="H186" s="242"/>
      <c r="I186" s="519"/>
      <c r="J186" s="544"/>
      <c r="K186" s="528"/>
      <c r="L186" s="533"/>
      <c r="M186" s="540"/>
      <c r="N186" s="523">
        <f t="shared" si="39"/>
        <v>0</v>
      </c>
    </row>
    <row r="187" spans="1:14" x14ac:dyDescent="0.25">
      <c r="A187" s="237"/>
      <c r="B187" s="238"/>
      <c r="C187" s="239"/>
      <c r="D187" s="238"/>
      <c r="E187" s="238"/>
      <c r="F187" s="240"/>
      <c r="G187" s="241"/>
      <c r="H187" s="242"/>
      <c r="I187" s="519"/>
      <c r="J187" s="544"/>
      <c r="K187" s="528"/>
      <c r="L187" s="533"/>
      <c r="M187" s="540"/>
      <c r="N187" s="523">
        <f t="shared" si="39"/>
        <v>0</v>
      </c>
    </row>
    <row r="188" spans="1:14" x14ac:dyDescent="0.25">
      <c r="A188" s="237"/>
      <c r="B188" s="238"/>
      <c r="C188" s="239"/>
      <c r="D188" s="238"/>
      <c r="E188" s="238"/>
      <c r="F188" s="240"/>
      <c r="G188" s="241"/>
      <c r="H188" s="242"/>
      <c r="I188" s="519"/>
      <c r="J188" s="544"/>
      <c r="K188" s="528"/>
      <c r="L188" s="533"/>
      <c r="M188" s="540"/>
      <c r="N188" s="523">
        <f t="shared" si="39"/>
        <v>0</v>
      </c>
    </row>
    <row r="189" spans="1:14" x14ac:dyDescent="0.25">
      <c r="A189" s="237"/>
      <c r="B189" s="238"/>
      <c r="C189" s="239"/>
      <c r="D189" s="238"/>
      <c r="E189" s="238"/>
      <c r="F189" s="240"/>
      <c r="G189" s="241"/>
      <c r="H189" s="242"/>
      <c r="I189" s="519"/>
      <c r="J189" s="544"/>
      <c r="K189" s="528"/>
      <c r="L189" s="533"/>
      <c r="M189" s="540"/>
      <c r="N189" s="523">
        <f t="shared" si="39"/>
        <v>0</v>
      </c>
    </row>
    <row r="190" spans="1:14" x14ac:dyDescent="0.25">
      <c r="A190" s="237"/>
      <c r="B190" s="238"/>
      <c r="C190" s="239"/>
      <c r="D190" s="238"/>
      <c r="E190" s="238"/>
      <c r="F190" s="240"/>
      <c r="G190" s="241"/>
      <c r="H190" s="242"/>
      <c r="I190" s="519"/>
      <c r="J190" s="544"/>
      <c r="K190" s="528"/>
      <c r="L190" s="533"/>
      <c r="M190" s="540"/>
      <c r="N190" s="523">
        <f t="shared" ref="N190:N192" si="40">SUM(J190:M190)</f>
        <v>0</v>
      </c>
    </row>
    <row r="191" spans="1:14" x14ac:dyDescent="0.25">
      <c r="A191" s="237"/>
      <c r="B191" s="238"/>
      <c r="C191" s="239"/>
      <c r="D191" s="238"/>
      <c r="E191" s="238"/>
      <c r="F191" s="240"/>
      <c r="G191" s="241"/>
      <c r="H191" s="242"/>
      <c r="I191" s="519"/>
      <c r="J191" s="544"/>
      <c r="K191" s="528"/>
      <c r="L191" s="533"/>
      <c r="M191" s="540"/>
      <c r="N191" s="523">
        <f t="shared" si="40"/>
        <v>0</v>
      </c>
    </row>
    <row r="192" spans="1:14" ht="15.75" thickBot="1" x14ac:dyDescent="0.3">
      <c r="A192" s="243"/>
      <c r="B192" s="244"/>
      <c r="C192" s="245"/>
      <c r="D192" s="244"/>
      <c r="E192" s="244"/>
      <c r="F192" s="246"/>
      <c r="G192" s="247"/>
      <c r="H192" s="248"/>
      <c r="I192" s="520"/>
      <c r="J192" s="545"/>
      <c r="K192" s="529"/>
      <c r="L192" s="534"/>
      <c r="M192" s="541"/>
      <c r="N192" s="537">
        <f t="shared" si="40"/>
        <v>0</v>
      </c>
    </row>
    <row r="193" spans="1:14" ht="15.75" thickBot="1" x14ac:dyDescent="0.3">
      <c r="A193" s="646" t="s">
        <v>4</v>
      </c>
      <c r="B193" s="647"/>
      <c r="C193" s="647"/>
      <c r="D193" s="647"/>
      <c r="E193" s="647"/>
      <c r="F193" s="647"/>
      <c r="G193" s="647"/>
      <c r="H193" s="647"/>
      <c r="I193" s="521">
        <f>SUM(I183:I192)</f>
        <v>0</v>
      </c>
      <c r="J193" s="546">
        <f t="shared" ref="J193:N193" si="41">SUM(J183:J192)</f>
        <v>0</v>
      </c>
      <c r="K193" s="530">
        <f t="shared" si="41"/>
        <v>0</v>
      </c>
      <c r="L193" s="535">
        <f t="shared" si="41"/>
        <v>0</v>
      </c>
      <c r="M193" s="525">
        <f t="shared" si="41"/>
        <v>0</v>
      </c>
      <c r="N193" s="538">
        <f t="shared" si="41"/>
        <v>0</v>
      </c>
    </row>
    <row r="194" spans="1:14" ht="30" customHeight="1" thickBot="1" x14ac:dyDescent="0.3">
      <c r="A194" s="633" t="s">
        <v>434</v>
      </c>
      <c r="B194" s="634"/>
      <c r="C194" s="634"/>
      <c r="D194" s="634"/>
      <c r="E194" s="634"/>
      <c r="F194" s="634"/>
      <c r="G194" s="634"/>
      <c r="H194" s="634"/>
      <c r="I194" s="634"/>
      <c r="J194" s="634"/>
      <c r="K194" s="634"/>
      <c r="L194" s="634"/>
      <c r="M194" s="634"/>
      <c r="N194" s="635"/>
    </row>
    <row r="195" spans="1:14" ht="26.25" thickBot="1" x14ac:dyDescent="0.3">
      <c r="A195" s="427" t="s">
        <v>418</v>
      </c>
      <c r="B195" s="415" t="s">
        <v>419</v>
      </c>
      <c r="C195" s="427" t="s">
        <v>420</v>
      </c>
      <c r="D195" s="415" t="s">
        <v>36</v>
      </c>
      <c r="E195" s="230" t="s">
        <v>533</v>
      </c>
      <c r="F195" s="229" t="s">
        <v>0</v>
      </c>
      <c r="G195" s="229" t="s">
        <v>2</v>
      </c>
      <c r="H195" s="229" t="s">
        <v>37</v>
      </c>
      <c r="I195" s="517" t="s">
        <v>5</v>
      </c>
      <c r="J195" s="542" t="s">
        <v>517</v>
      </c>
      <c r="K195" s="526" t="s">
        <v>518</v>
      </c>
      <c r="L195" s="531" t="s">
        <v>519</v>
      </c>
      <c r="M195" s="524" t="s">
        <v>520</v>
      </c>
      <c r="N195" s="536" t="s">
        <v>608</v>
      </c>
    </row>
    <row r="196" spans="1:14" x14ac:dyDescent="0.25">
      <c r="A196" s="231"/>
      <c r="B196" s="232"/>
      <c r="C196" s="233"/>
      <c r="D196" s="232"/>
      <c r="E196" s="232"/>
      <c r="F196" s="234"/>
      <c r="G196" s="235"/>
      <c r="H196" s="236"/>
      <c r="I196" s="518"/>
      <c r="J196" s="543"/>
      <c r="K196" s="527"/>
      <c r="L196" s="532"/>
      <c r="M196" s="539"/>
      <c r="N196" s="522">
        <f t="shared" ref="N196:N202" si="42">SUM(J196:M196)</f>
        <v>0</v>
      </c>
    </row>
    <row r="197" spans="1:14" x14ac:dyDescent="0.25">
      <c r="A197" s="237"/>
      <c r="B197" s="238"/>
      <c r="C197" s="239"/>
      <c r="D197" s="238"/>
      <c r="E197" s="238"/>
      <c r="F197" s="240"/>
      <c r="G197" s="241"/>
      <c r="H197" s="242"/>
      <c r="I197" s="519"/>
      <c r="J197" s="544"/>
      <c r="K197" s="528"/>
      <c r="L197" s="533"/>
      <c r="M197" s="540"/>
      <c r="N197" s="523">
        <f t="shared" si="42"/>
        <v>0</v>
      </c>
    </row>
    <row r="198" spans="1:14" x14ac:dyDescent="0.25">
      <c r="A198" s="237"/>
      <c r="B198" s="238"/>
      <c r="C198" s="239"/>
      <c r="D198" s="238"/>
      <c r="E198" s="238"/>
      <c r="F198" s="240"/>
      <c r="G198" s="241"/>
      <c r="H198" s="242"/>
      <c r="I198" s="519"/>
      <c r="J198" s="544"/>
      <c r="K198" s="528"/>
      <c r="L198" s="533"/>
      <c r="M198" s="540"/>
      <c r="N198" s="523">
        <f t="shared" si="42"/>
        <v>0</v>
      </c>
    </row>
    <row r="199" spans="1:14" x14ac:dyDescent="0.25">
      <c r="A199" s="237"/>
      <c r="B199" s="238"/>
      <c r="C199" s="239"/>
      <c r="D199" s="238"/>
      <c r="E199" s="238"/>
      <c r="F199" s="240"/>
      <c r="G199" s="241"/>
      <c r="H199" s="242"/>
      <c r="I199" s="519"/>
      <c r="J199" s="544"/>
      <c r="K199" s="528"/>
      <c r="L199" s="533"/>
      <c r="M199" s="540"/>
      <c r="N199" s="523">
        <f t="shared" si="42"/>
        <v>0</v>
      </c>
    </row>
    <row r="200" spans="1:14" x14ac:dyDescent="0.25">
      <c r="A200" s="237"/>
      <c r="B200" s="238"/>
      <c r="C200" s="239"/>
      <c r="D200" s="238"/>
      <c r="E200" s="238"/>
      <c r="F200" s="240"/>
      <c r="G200" s="241"/>
      <c r="H200" s="242"/>
      <c r="I200" s="519"/>
      <c r="J200" s="544"/>
      <c r="K200" s="528"/>
      <c r="L200" s="533"/>
      <c r="M200" s="540"/>
      <c r="N200" s="523">
        <f t="shared" si="42"/>
        <v>0</v>
      </c>
    </row>
    <row r="201" spans="1:14" x14ac:dyDescent="0.25">
      <c r="A201" s="237"/>
      <c r="B201" s="238"/>
      <c r="C201" s="239"/>
      <c r="D201" s="238"/>
      <c r="E201" s="238"/>
      <c r="F201" s="240"/>
      <c r="G201" s="241"/>
      <c r="H201" s="242"/>
      <c r="I201" s="519"/>
      <c r="J201" s="544"/>
      <c r="K201" s="528"/>
      <c r="L201" s="533"/>
      <c r="M201" s="540"/>
      <c r="N201" s="523">
        <f t="shared" si="42"/>
        <v>0</v>
      </c>
    </row>
    <row r="202" spans="1:14" x14ac:dyDescent="0.25">
      <c r="A202" s="237"/>
      <c r="B202" s="238"/>
      <c r="C202" s="239"/>
      <c r="D202" s="238"/>
      <c r="E202" s="238"/>
      <c r="F202" s="240"/>
      <c r="G202" s="241"/>
      <c r="H202" s="242"/>
      <c r="I202" s="519"/>
      <c r="J202" s="544"/>
      <c r="K202" s="528"/>
      <c r="L202" s="533"/>
      <c r="M202" s="540"/>
      <c r="N202" s="523">
        <f t="shared" si="42"/>
        <v>0</v>
      </c>
    </row>
    <row r="203" spans="1:14" x14ac:dyDescent="0.25">
      <c r="A203" s="237"/>
      <c r="B203" s="238"/>
      <c r="C203" s="239"/>
      <c r="D203" s="238"/>
      <c r="E203" s="238"/>
      <c r="F203" s="240"/>
      <c r="G203" s="241"/>
      <c r="H203" s="242"/>
      <c r="I203" s="519"/>
      <c r="J203" s="544"/>
      <c r="K203" s="528"/>
      <c r="L203" s="533"/>
      <c r="M203" s="540"/>
      <c r="N203" s="523">
        <f t="shared" ref="N203:N205" si="43">SUM(J203:M203)</f>
        <v>0</v>
      </c>
    </row>
    <row r="204" spans="1:14" x14ac:dyDescent="0.25">
      <c r="A204" s="237"/>
      <c r="B204" s="238"/>
      <c r="C204" s="239"/>
      <c r="D204" s="238"/>
      <c r="E204" s="238"/>
      <c r="F204" s="240"/>
      <c r="G204" s="241"/>
      <c r="H204" s="242"/>
      <c r="I204" s="519"/>
      <c r="J204" s="544"/>
      <c r="K204" s="528"/>
      <c r="L204" s="533"/>
      <c r="M204" s="540"/>
      <c r="N204" s="523">
        <f t="shared" si="43"/>
        <v>0</v>
      </c>
    </row>
    <row r="205" spans="1:14" ht="15.75" thickBot="1" x14ac:dyDescent="0.3">
      <c r="A205" s="243"/>
      <c r="B205" s="244"/>
      <c r="C205" s="245"/>
      <c r="D205" s="244"/>
      <c r="E205" s="244"/>
      <c r="F205" s="246"/>
      <c r="G205" s="247"/>
      <c r="H205" s="248"/>
      <c r="I205" s="520"/>
      <c r="J205" s="545"/>
      <c r="K205" s="529"/>
      <c r="L205" s="534"/>
      <c r="M205" s="541"/>
      <c r="N205" s="537">
        <f t="shared" si="43"/>
        <v>0</v>
      </c>
    </row>
    <row r="206" spans="1:14" ht="15.75" thickBot="1" x14ac:dyDescent="0.3">
      <c r="A206" s="646" t="s">
        <v>4</v>
      </c>
      <c r="B206" s="647"/>
      <c r="C206" s="647"/>
      <c r="D206" s="647"/>
      <c r="E206" s="647"/>
      <c r="F206" s="647"/>
      <c r="G206" s="647"/>
      <c r="H206" s="647"/>
      <c r="I206" s="521">
        <f>SUM(I196:I205)</f>
        <v>0</v>
      </c>
      <c r="J206" s="546">
        <f t="shared" ref="J206:N206" si="44">SUM(J196:J205)</f>
        <v>0</v>
      </c>
      <c r="K206" s="530">
        <f t="shared" si="44"/>
        <v>0</v>
      </c>
      <c r="L206" s="535">
        <f t="shared" si="44"/>
        <v>0</v>
      </c>
      <c r="M206" s="525">
        <f t="shared" si="44"/>
        <v>0</v>
      </c>
      <c r="N206" s="538">
        <f t="shared" si="44"/>
        <v>0</v>
      </c>
    </row>
    <row r="207" spans="1:14" ht="15.75" customHeight="1" thickBot="1" x14ac:dyDescent="0.3">
      <c r="A207" s="633" t="s">
        <v>435</v>
      </c>
      <c r="B207" s="634"/>
      <c r="C207" s="634"/>
      <c r="D207" s="634"/>
      <c r="E207" s="634"/>
      <c r="F207" s="634"/>
      <c r="G207" s="634"/>
      <c r="H207" s="634"/>
      <c r="I207" s="634"/>
      <c r="J207" s="634"/>
      <c r="K207" s="634"/>
      <c r="L207" s="634"/>
      <c r="M207" s="634"/>
      <c r="N207" s="635"/>
    </row>
    <row r="208" spans="1:14" ht="26.25" thickBot="1" x14ac:dyDescent="0.3">
      <c r="A208" s="427" t="s">
        <v>418</v>
      </c>
      <c r="B208" s="415" t="s">
        <v>419</v>
      </c>
      <c r="C208" s="427" t="s">
        <v>420</v>
      </c>
      <c r="D208" s="415" t="s">
        <v>36</v>
      </c>
      <c r="E208" s="230" t="s">
        <v>533</v>
      </c>
      <c r="F208" s="229" t="s">
        <v>0</v>
      </c>
      <c r="G208" s="229" t="s">
        <v>2</v>
      </c>
      <c r="H208" s="229" t="s">
        <v>37</v>
      </c>
      <c r="I208" s="517" t="s">
        <v>5</v>
      </c>
      <c r="J208" s="542" t="s">
        <v>517</v>
      </c>
      <c r="K208" s="526" t="s">
        <v>518</v>
      </c>
      <c r="L208" s="531" t="s">
        <v>519</v>
      </c>
      <c r="M208" s="524" t="s">
        <v>520</v>
      </c>
      <c r="N208" s="536" t="s">
        <v>608</v>
      </c>
    </row>
    <row r="209" spans="1:14" x14ac:dyDescent="0.25">
      <c r="A209" s="231"/>
      <c r="B209" s="232"/>
      <c r="C209" s="233"/>
      <c r="D209" s="232"/>
      <c r="E209" s="232"/>
      <c r="F209" s="234"/>
      <c r="G209" s="235"/>
      <c r="H209" s="236"/>
      <c r="I209" s="518"/>
      <c r="J209" s="543"/>
      <c r="K209" s="527"/>
      <c r="L209" s="532"/>
      <c r="M209" s="539"/>
      <c r="N209" s="522">
        <f t="shared" ref="N209:N215" si="45">SUM(J209:M209)</f>
        <v>0</v>
      </c>
    </row>
    <row r="210" spans="1:14" x14ac:dyDescent="0.25">
      <c r="A210" s="237"/>
      <c r="B210" s="238"/>
      <c r="C210" s="239"/>
      <c r="D210" s="238"/>
      <c r="E210" s="238"/>
      <c r="F210" s="240"/>
      <c r="G210" s="241"/>
      <c r="H210" s="242"/>
      <c r="I210" s="519"/>
      <c r="J210" s="544"/>
      <c r="K210" s="528"/>
      <c r="L210" s="533"/>
      <c r="M210" s="540"/>
      <c r="N210" s="523">
        <f t="shared" si="45"/>
        <v>0</v>
      </c>
    </row>
    <row r="211" spans="1:14" x14ac:dyDescent="0.25">
      <c r="A211" s="237"/>
      <c r="B211" s="238"/>
      <c r="C211" s="239"/>
      <c r="D211" s="238"/>
      <c r="E211" s="238"/>
      <c r="F211" s="240"/>
      <c r="G211" s="241"/>
      <c r="H211" s="242"/>
      <c r="I211" s="519"/>
      <c r="J211" s="544"/>
      <c r="K211" s="528"/>
      <c r="L211" s="533"/>
      <c r="M211" s="540"/>
      <c r="N211" s="523">
        <f t="shared" si="45"/>
        <v>0</v>
      </c>
    </row>
    <row r="212" spans="1:14" x14ac:dyDescent="0.25">
      <c r="A212" s="237"/>
      <c r="B212" s="238"/>
      <c r="C212" s="239"/>
      <c r="D212" s="238"/>
      <c r="E212" s="238"/>
      <c r="F212" s="240"/>
      <c r="G212" s="241"/>
      <c r="H212" s="242"/>
      <c r="I212" s="519"/>
      <c r="J212" s="544"/>
      <c r="K212" s="528"/>
      <c r="L212" s="533"/>
      <c r="M212" s="540"/>
      <c r="N212" s="523">
        <f t="shared" si="45"/>
        <v>0</v>
      </c>
    </row>
    <row r="213" spans="1:14" x14ac:dyDescent="0.25">
      <c r="A213" s="237"/>
      <c r="B213" s="238"/>
      <c r="C213" s="239"/>
      <c r="D213" s="238"/>
      <c r="E213" s="238"/>
      <c r="F213" s="240"/>
      <c r="G213" s="241"/>
      <c r="H213" s="242"/>
      <c r="I213" s="519"/>
      <c r="J213" s="544"/>
      <c r="K213" s="528"/>
      <c r="L213" s="533"/>
      <c r="M213" s="540"/>
      <c r="N213" s="523">
        <f t="shared" si="45"/>
        <v>0</v>
      </c>
    </row>
    <row r="214" spans="1:14" x14ac:dyDescent="0.25">
      <c r="A214" s="237"/>
      <c r="B214" s="238"/>
      <c r="C214" s="239"/>
      <c r="D214" s="238"/>
      <c r="E214" s="238"/>
      <c r="F214" s="240"/>
      <c r="G214" s="241"/>
      <c r="H214" s="242"/>
      <c r="I214" s="519"/>
      <c r="J214" s="544"/>
      <c r="K214" s="528"/>
      <c r="L214" s="533"/>
      <c r="M214" s="540"/>
      <c r="N214" s="523">
        <f t="shared" si="45"/>
        <v>0</v>
      </c>
    </row>
    <row r="215" spans="1:14" x14ac:dyDescent="0.25">
      <c r="A215" s="237"/>
      <c r="B215" s="238"/>
      <c r="C215" s="239"/>
      <c r="D215" s="238"/>
      <c r="E215" s="238"/>
      <c r="F215" s="240"/>
      <c r="G215" s="241"/>
      <c r="H215" s="242"/>
      <c r="I215" s="519"/>
      <c r="J215" s="544"/>
      <c r="K215" s="528"/>
      <c r="L215" s="533"/>
      <c r="M215" s="540"/>
      <c r="N215" s="523">
        <f t="shared" si="45"/>
        <v>0</v>
      </c>
    </row>
    <row r="216" spans="1:14" x14ac:dyDescent="0.25">
      <c r="A216" s="237"/>
      <c r="B216" s="238"/>
      <c r="C216" s="239"/>
      <c r="D216" s="238"/>
      <c r="E216" s="238"/>
      <c r="F216" s="240"/>
      <c r="G216" s="241"/>
      <c r="H216" s="242"/>
      <c r="I216" s="519"/>
      <c r="J216" s="544"/>
      <c r="K216" s="528"/>
      <c r="L216" s="533"/>
      <c r="M216" s="540"/>
      <c r="N216" s="523">
        <f t="shared" ref="N216:N218" si="46">SUM(J216:M216)</f>
        <v>0</v>
      </c>
    </row>
    <row r="217" spans="1:14" x14ac:dyDescent="0.25">
      <c r="A217" s="237"/>
      <c r="B217" s="238"/>
      <c r="C217" s="239"/>
      <c r="D217" s="238"/>
      <c r="E217" s="238"/>
      <c r="F217" s="240"/>
      <c r="G217" s="241"/>
      <c r="H217" s="242"/>
      <c r="I217" s="519"/>
      <c r="J217" s="544"/>
      <c r="K217" s="528"/>
      <c r="L217" s="533"/>
      <c r="M217" s="540"/>
      <c r="N217" s="523">
        <f t="shared" si="46"/>
        <v>0</v>
      </c>
    </row>
    <row r="218" spans="1:14" ht="15.75" thickBot="1" x14ac:dyDescent="0.3">
      <c r="A218" s="243"/>
      <c r="B218" s="244"/>
      <c r="C218" s="245"/>
      <c r="D218" s="244"/>
      <c r="E218" s="244"/>
      <c r="F218" s="246"/>
      <c r="G218" s="247"/>
      <c r="H218" s="248"/>
      <c r="I218" s="520"/>
      <c r="J218" s="545"/>
      <c r="K218" s="529"/>
      <c r="L218" s="534"/>
      <c r="M218" s="541"/>
      <c r="N218" s="537">
        <f t="shared" si="46"/>
        <v>0</v>
      </c>
    </row>
    <row r="219" spans="1:14" ht="15.75" thickBot="1" x14ac:dyDescent="0.3">
      <c r="A219" s="646" t="s">
        <v>4</v>
      </c>
      <c r="B219" s="647"/>
      <c r="C219" s="647"/>
      <c r="D219" s="647"/>
      <c r="E219" s="647"/>
      <c r="F219" s="647"/>
      <c r="G219" s="647"/>
      <c r="H219" s="647"/>
      <c r="I219" s="521">
        <f>SUM(I209:I218)</f>
        <v>0</v>
      </c>
      <c r="J219" s="546">
        <f t="shared" ref="J219:N219" si="47">SUM(J209:J218)</f>
        <v>0</v>
      </c>
      <c r="K219" s="530">
        <f t="shared" si="47"/>
        <v>0</v>
      </c>
      <c r="L219" s="535">
        <f t="shared" si="47"/>
        <v>0</v>
      </c>
      <c r="M219" s="525">
        <f t="shared" si="47"/>
        <v>0</v>
      </c>
      <c r="N219" s="538">
        <f t="shared" si="47"/>
        <v>0</v>
      </c>
    </row>
    <row r="220" spans="1:14" ht="15.75" customHeight="1" thickBot="1" x14ac:dyDescent="0.3">
      <c r="A220" s="633" t="s">
        <v>436</v>
      </c>
      <c r="B220" s="634"/>
      <c r="C220" s="634"/>
      <c r="D220" s="634"/>
      <c r="E220" s="634"/>
      <c r="F220" s="634"/>
      <c r="G220" s="634"/>
      <c r="H220" s="634"/>
      <c r="I220" s="634"/>
      <c r="J220" s="634"/>
      <c r="K220" s="634"/>
      <c r="L220" s="634"/>
      <c r="M220" s="634"/>
      <c r="N220" s="635"/>
    </row>
    <row r="221" spans="1:14" ht="26.25" thickBot="1" x14ac:dyDescent="0.3">
      <c r="A221" s="427" t="s">
        <v>418</v>
      </c>
      <c r="B221" s="415" t="s">
        <v>419</v>
      </c>
      <c r="C221" s="427" t="s">
        <v>420</v>
      </c>
      <c r="D221" s="415" t="s">
        <v>36</v>
      </c>
      <c r="E221" s="230" t="s">
        <v>533</v>
      </c>
      <c r="F221" s="229" t="s">
        <v>0</v>
      </c>
      <c r="G221" s="229" t="s">
        <v>2</v>
      </c>
      <c r="H221" s="229" t="s">
        <v>37</v>
      </c>
      <c r="I221" s="517" t="s">
        <v>5</v>
      </c>
      <c r="J221" s="542" t="s">
        <v>517</v>
      </c>
      <c r="K221" s="526" t="s">
        <v>518</v>
      </c>
      <c r="L221" s="531" t="s">
        <v>519</v>
      </c>
      <c r="M221" s="524" t="s">
        <v>520</v>
      </c>
      <c r="N221" s="536" t="s">
        <v>608</v>
      </c>
    </row>
    <row r="222" spans="1:14" x14ac:dyDescent="0.25">
      <c r="A222" s="231"/>
      <c r="B222" s="232"/>
      <c r="C222" s="233"/>
      <c r="D222" s="232"/>
      <c r="E222" s="232"/>
      <c r="F222" s="234"/>
      <c r="G222" s="235"/>
      <c r="H222" s="236"/>
      <c r="I222" s="518"/>
      <c r="J222" s="543"/>
      <c r="K222" s="527"/>
      <c r="L222" s="532"/>
      <c r="M222" s="539"/>
      <c r="N222" s="522">
        <f t="shared" ref="N222:N228" si="48">SUM(J222:M222)</f>
        <v>0</v>
      </c>
    </row>
    <row r="223" spans="1:14" x14ac:dyDescent="0.25">
      <c r="A223" s="237"/>
      <c r="B223" s="238"/>
      <c r="C223" s="239"/>
      <c r="D223" s="238"/>
      <c r="E223" s="238"/>
      <c r="F223" s="240"/>
      <c r="G223" s="241"/>
      <c r="H223" s="242"/>
      <c r="I223" s="519"/>
      <c r="J223" s="544"/>
      <c r="K223" s="528"/>
      <c r="L223" s="533"/>
      <c r="M223" s="540"/>
      <c r="N223" s="523">
        <f t="shared" si="48"/>
        <v>0</v>
      </c>
    </row>
    <row r="224" spans="1:14" x14ac:dyDescent="0.25">
      <c r="A224" s="237"/>
      <c r="B224" s="238"/>
      <c r="C224" s="239"/>
      <c r="D224" s="238"/>
      <c r="E224" s="238"/>
      <c r="F224" s="240"/>
      <c r="G224" s="241"/>
      <c r="H224" s="242"/>
      <c r="I224" s="519"/>
      <c r="J224" s="544"/>
      <c r="K224" s="528"/>
      <c r="L224" s="533"/>
      <c r="M224" s="540"/>
      <c r="N224" s="523">
        <f t="shared" si="48"/>
        <v>0</v>
      </c>
    </row>
    <row r="225" spans="1:14" x14ac:dyDescent="0.25">
      <c r="A225" s="237"/>
      <c r="B225" s="238"/>
      <c r="C225" s="239"/>
      <c r="D225" s="238"/>
      <c r="E225" s="238"/>
      <c r="F225" s="240"/>
      <c r="G225" s="241"/>
      <c r="H225" s="242"/>
      <c r="I225" s="519"/>
      <c r="J225" s="544"/>
      <c r="K225" s="528"/>
      <c r="L225" s="533"/>
      <c r="M225" s="540"/>
      <c r="N225" s="523">
        <f t="shared" si="48"/>
        <v>0</v>
      </c>
    </row>
    <row r="226" spans="1:14" x14ac:dyDescent="0.25">
      <c r="A226" s="237"/>
      <c r="B226" s="238"/>
      <c r="C226" s="239"/>
      <c r="D226" s="238"/>
      <c r="E226" s="238"/>
      <c r="F226" s="240"/>
      <c r="G226" s="241"/>
      <c r="H226" s="242"/>
      <c r="I226" s="519"/>
      <c r="J226" s="544"/>
      <c r="K226" s="528"/>
      <c r="L226" s="533"/>
      <c r="M226" s="540"/>
      <c r="N226" s="523">
        <f t="shared" si="48"/>
        <v>0</v>
      </c>
    </row>
    <row r="227" spans="1:14" x14ac:dyDescent="0.25">
      <c r="A227" s="237"/>
      <c r="B227" s="238"/>
      <c r="C227" s="239"/>
      <c r="D227" s="238"/>
      <c r="E227" s="238"/>
      <c r="F227" s="240"/>
      <c r="G227" s="241"/>
      <c r="H227" s="242"/>
      <c r="I227" s="519"/>
      <c r="J227" s="544"/>
      <c r="K227" s="528"/>
      <c r="L227" s="533"/>
      <c r="M227" s="540"/>
      <c r="N227" s="523">
        <f t="shared" si="48"/>
        <v>0</v>
      </c>
    </row>
    <row r="228" spans="1:14" x14ac:dyDescent="0.25">
      <c r="A228" s="237"/>
      <c r="B228" s="238"/>
      <c r="C228" s="239"/>
      <c r="D228" s="238"/>
      <c r="E228" s="238"/>
      <c r="F228" s="240"/>
      <c r="G228" s="241"/>
      <c r="H228" s="242"/>
      <c r="I228" s="519"/>
      <c r="J228" s="544"/>
      <c r="K228" s="528"/>
      <c r="L228" s="533"/>
      <c r="M228" s="540"/>
      <c r="N228" s="523">
        <f t="shared" si="48"/>
        <v>0</v>
      </c>
    </row>
    <row r="229" spans="1:14" x14ac:dyDescent="0.25">
      <c r="A229" s="237"/>
      <c r="B229" s="238"/>
      <c r="C229" s="239"/>
      <c r="D229" s="238"/>
      <c r="E229" s="238"/>
      <c r="F229" s="240"/>
      <c r="G229" s="241"/>
      <c r="H229" s="242"/>
      <c r="I229" s="519"/>
      <c r="J229" s="544"/>
      <c r="K229" s="528"/>
      <c r="L229" s="533"/>
      <c r="M229" s="540"/>
      <c r="N229" s="523">
        <f t="shared" ref="N229:N231" si="49">SUM(J229:M229)</f>
        <v>0</v>
      </c>
    </row>
    <row r="230" spans="1:14" x14ac:dyDescent="0.25">
      <c r="A230" s="237"/>
      <c r="B230" s="238"/>
      <c r="C230" s="239"/>
      <c r="D230" s="238"/>
      <c r="E230" s="238"/>
      <c r="F230" s="240"/>
      <c r="G230" s="241"/>
      <c r="H230" s="242"/>
      <c r="I230" s="519"/>
      <c r="J230" s="544"/>
      <c r="K230" s="528"/>
      <c r="L230" s="533"/>
      <c r="M230" s="540"/>
      <c r="N230" s="523">
        <f t="shared" si="49"/>
        <v>0</v>
      </c>
    </row>
    <row r="231" spans="1:14" ht="15.75" thickBot="1" x14ac:dyDescent="0.3">
      <c r="A231" s="243"/>
      <c r="B231" s="244"/>
      <c r="C231" s="245"/>
      <c r="D231" s="244"/>
      <c r="E231" s="244"/>
      <c r="F231" s="246"/>
      <c r="G231" s="247"/>
      <c r="H231" s="248"/>
      <c r="I231" s="520"/>
      <c r="J231" s="545"/>
      <c r="K231" s="529"/>
      <c r="L231" s="534"/>
      <c r="M231" s="541"/>
      <c r="N231" s="537">
        <f t="shared" si="49"/>
        <v>0</v>
      </c>
    </row>
    <row r="232" spans="1:14" ht="15.75" thickBot="1" x14ac:dyDescent="0.3">
      <c r="A232" s="646" t="s">
        <v>4</v>
      </c>
      <c r="B232" s="647"/>
      <c r="C232" s="647"/>
      <c r="D232" s="647"/>
      <c r="E232" s="647"/>
      <c r="F232" s="647"/>
      <c r="G232" s="647"/>
      <c r="H232" s="647"/>
      <c r="I232" s="521">
        <f>SUM(I222:I231)</f>
        <v>0</v>
      </c>
      <c r="J232" s="546">
        <f t="shared" ref="J232:N232" si="50">SUM(J222:J231)</f>
        <v>0</v>
      </c>
      <c r="K232" s="530">
        <f t="shared" si="50"/>
        <v>0</v>
      </c>
      <c r="L232" s="535">
        <f t="shared" si="50"/>
        <v>0</v>
      </c>
      <c r="M232" s="525">
        <f t="shared" si="50"/>
        <v>0</v>
      </c>
      <c r="N232" s="538">
        <f t="shared" si="50"/>
        <v>0</v>
      </c>
    </row>
    <row r="233" spans="1:14" ht="15.75" customHeight="1" thickBot="1" x14ac:dyDescent="0.3">
      <c r="A233" s="633" t="s">
        <v>437</v>
      </c>
      <c r="B233" s="634"/>
      <c r="C233" s="634"/>
      <c r="D233" s="634"/>
      <c r="E233" s="634"/>
      <c r="F233" s="634"/>
      <c r="G233" s="634"/>
      <c r="H233" s="634"/>
      <c r="I233" s="634"/>
      <c r="J233" s="634"/>
      <c r="K233" s="634"/>
      <c r="L233" s="634"/>
      <c r="M233" s="634"/>
      <c r="N233" s="635"/>
    </row>
    <row r="234" spans="1:14" ht="26.25" thickBot="1" x14ac:dyDescent="0.3">
      <c r="A234" s="427" t="s">
        <v>418</v>
      </c>
      <c r="B234" s="415" t="s">
        <v>419</v>
      </c>
      <c r="C234" s="427" t="s">
        <v>420</v>
      </c>
      <c r="D234" s="415" t="s">
        <v>36</v>
      </c>
      <c r="E234" s="230" t="s">
        <v>533</v>
      </c>
      <c r="F234" s="229" t="s">
        <v>0</v>
      </c>
      <c r="G234" s="229" t="s">
        <v>2</v>
      </c>
      <c r="H234" s="229" t="s">
        <v>37</v>
      </c>
      <c r="I234" s="517" t="s">
        <v>5</v>
      </c>
      <c r="J234" s="542" t="s">
        <v>517</v>
      </c>
      <c r="K234" s="526" t="s">
        <v>518</v>
      </c>
      <c r="L234" s="531" t="s">
        <v>519</v>
      </c>
      <c r="M234" s="524" t="s">
        <v>520</v>
      </c>
      <c r="N234" s="536" t="s">
        <v>608</v>
      </c>
    </row>
    <row r="235" spans="1:14" x14ac:dyDescent="0.25">
      <c r="A235" s="231"/>
      <c r="B235" s="232"/>
      <c r="C235" s="233"/>
      <c r="D235" s="232"/>
      <c r="E235" s="232"/>
      <c r="F235" s="234"/>
      <c r="G235" s="235"/>
      <c r="H235" s="236"/>
      <c r="I235" s="518"/>
      <c r="J235" s="543"/>
      <c r="K235" s="527"/>
      <c r="L235" s="532"/>
      <c r="M235" s="539"/>
      <c r="N235" s="522">
        <f t="shared" ref="N235:N241" si="51">SUM(J235:M235)</f>
        <v>0</v>
      </c>
    </row>
    <row r="236" spans="1:14" x14ac:dyDescent="0.25">
      <c r="A236" s="237"/>
      <c r="B236" s="238"/>
      <c r="C236" s="239"/>
      <c r="D236" s="238"/>
      <c r="E236" s="238"/>
      <c r="F236" s="240"/>
      <c r="G236" s="241"/>
      <c r="H236" s="242"/>
      <c r="I236" s="519"/>
      <c r="J236" s="544"/>
      <c r="K236" s="528"/>
      <c r="L236" s="533"/>
      <c r="M236" s="540"/>
      <c r="N236" s="523">
        <f t="shared" si="51"/>
        <v>0</v>
      </c>
    </row>
    <row r="237" spans="1:14" x14ac:dyDescent="0.25">
      <c r="A237" s="237"/>
      <c r="B237" s="238"/>
      <c r="C237" s="239"/>
      <c r="D237" s="238"/>
      <c r="E237" s="238"/>
      <c r="F237" s="240"/>
      <c r="G237" s="241"/>
      <c r="H237" s="242"/>
      <c r="I237" s="519"/>
      <c r="J237" s="544"/>
      <c r="K237" s="528"/>
      <c r="L237" s="533"/>
      <c r="M237" s="540"/>
      <c r="N237" s="523">
        <f t="shared" si="51"/>
        <v>0</v>
      </c>
    </row>
    <row r="238" spans="1:14" x14ac:dyDescent="0.25">
      <c r="A238" s="237"/>
      <c r="B238" s="238"/>
      <c r="C238" s="239"/>
      <c r="D238" s="238"/>
      <c r="E238" s="238"/>
      <c r="F238" s="240"/>
      <c r="G238" s="241"/>
      <c r="H238" s="242"/>
      <c r="I238" s="519"/>
      <c r="J238" s="544"/>
      <c r="K238" s="528"/>
      <c r="L238" s="533"/>
      <c r="M238" s="540"/>
      <c r="N238" s="523">
        <f t="shared" si="51"/>
        <v>0</v>
      </c>
    </row>
    <row r="239" spans="1:14" x14ac:dyDescent="0.25">
      <c r="A239" s="237"/>
      <c r="B239" s="238"/>
      <c r="C239" s="239"/>
      <c r="D239" s="238"/>
      <c r="E239" s="238"/>
      <c r="F239" s="240"/>
      <c r="G239" s="241"/>
      <c r="H239" s="242"/>
      <c r="I239" s="519"/>
      <c r="J239" s="544"/>
      <c r="K239" s="528"/>
      <c r="L239" s="533"/>
      <c r="M239" s="540"/>
      <c r="N239" s="523">
        <f t="shared" si="51"/>
        <v>0</v>
      </c>
    </row>
    <row r="240" spans="1:14" x14ac:dyDescent="0.25">
      <c r="A240" s="237"/>
      <c r="B240" s="238"/>
      <c r="C240" s="239"/>
      <c r="D240" s="238"/>
      <c r="E240" s="238"/>
      <c r="F240" s="240"/>
      <c r="G240" s="241"/>
      <c r="H240" s="242"/>
      <c r="I240" s="519"/>
      <c r="J240" s="544"/>
      <c r="K240" s="528"/>
      <c r="L240" s="533"/>
      <c r="M240" s="540"/>
      <c r="N240" s="523">
        <f t="shared" si="51"/>
        <v>0</v>
      </c>
    </row>
    <row r="241" spans="1:14" x14ac:dyDescent="0.25">
      <c r="A241" s="237"/>
      <c r="B241" s="238"/>
      <c r="C241" s="239"/>
      <c r="D241" s="238"/>
      <c r="E241" s="238"/>
      <c r="F241" s="240"/>
      <c r="G241" s="241"/>
      <c r="H241" s="242"/>
      <c r="I241" s="519"/>
      <c r="J241" s="544"/>
      <c r="K241" s="528"/>
      <c r="L241" s="533"/>
      <c r="M241" s="540"/>
      <c r="N241" s="523">
        <f t="shared" si="51"/>
        <v>0</v>
      </c>
    </row>
    <row r="242" spans="1:14" x14ac:dyDescent="0.25">
      <c r="A242" s="237"/>
      <c r="B242" s="238"/>
      <c r="C242" s="239"/>
      <c r="D242" s="238"/>
      <c r="E242" s="238"/>
      <c r="F242" s="240"/>
      <c r="G242" s="241"/>
      <c r="H242" s="242"/>
      <c r="I242" s="519"/>
      <c r="J242" s="544"/>
      <c r="K242" s="528"/>
      <c r="L242" s="533"/>
      <c r="M242" s="540"/>
      <c r="N242" s="523">
        <f t="shared" ref="N242:N244" si="52">SUM(J242:M242)</f>
        <v>0</v>
      </c>
    </row>
    <row r="243" spans="1:14" x14ac:dyDescent="0.25">
      <c r="A243" s="237"/>
      <c r="B243" s="238"/>
      <c r="C243" s="239"/>
      <c r="D243" s="238"/>
      <c r="E243" s="238"/>
      <c r="F243" s="240"/>
      <c r="G243" s="241"/>
      <c r="H243" s="242"/>
      <c r="I243" s="519"/>
      <c r="J243" s="544"/>
      <c r="K243" s="528"/>
      <c r="L243" s="533"/>
      <c r="M243" s="540"/>
      <c r="N243" s="523">
        <f t="shared" si="52"/>
        <v>0</v>
      </c>
    </row>
    <row r="244" spans="1:14" ht="15.75" thickBot="1" x14ac:dyDescent="0.3">
      <c r="A244" s="243"/>
      <c r="B244" s="244"/>
      <c r="C244" s="245"/>
      <c r="D244" s="244"/>
      <c r="E244" s="244"/>
      <c r="F244" s="246"/>
      <c r="G244" s="247"/>
      <c r="H244" s="248"/>
      <c r="I244" s="520"/>
      <c r="J244" s="545"/>
      <c r="K244" s="529"/>
      <c r="L244" s="534"/>
      <c r="M244" s="541"/>
      <c r="N244" s="537">
        <f t="shared" si="52"/>
        <v>0</v>
      </c>
    </row>
    <row r="245" spans="1:14" ht="15.75" thickBot="1" x14ac:dyDescent="0.3">
      <c r="A245" s="646" t="s">
        <v>4</v>
      </c>
      <c r="B245" s="647"/>
      <c r="C245" s="647"/>
      <c r="D245" s="647"/>
      <c r="E245" s="647"/>
      <c r="F245" s="647"/>
      <c r="G245" s="647"/>
      <c r="H245" s="647"/>
      <c r="I245" s="521">
        <f>SUM(I235:I244)</f>
        <v>0</v>
      </c>
      <c r="J245" s="546">
        <f t="shared" ref="J245:N245" si="53">SUM(J235:J244)</f>
        <v>0</v>
      </c>
      <c r="K245" s="530">
        <f t="shared" si="53"/>
        <v>0</v>
      </c>
      <c r="L245" s="535">
        <f t="shared" si="53"/>
        <v>0</v>
      </c>
      <c r="M245" s="525">
        <f t="shared" si="53"/>
        <v>0</v>
      </c>
      <c r="N245" s="538">
        <f t="shared" si="53"/>
        <v>0</v>
      </c>
    </row>
    <row r="246" spans="1:14" ht="15.75" customHeight="1" thickBot="1" x14ac:dyDescent="0.3">
      <c r="A246" s="633" t="s">
        <v>438</v>
      </c>
      <c r="B246" s="634"/>
      <c r="C246" s="634"/>
      <c r="D246" s="634"/>
      <c r="E246" s="634"/>
      <c r="F246" s="634"/>
      <c r="G246" s="634"/>
      <c r="H246" s="634"/>
      <c r="I246" s="634"/>
      <c r="J246" s="634"/>
      <c r="K246" s="634"/>
      <c r="L246" s="634"/>
      <c r="M246" s="634"/>
      <c r="N246" s="635"/>
    </row>
    <row r="247" spans="1:14" ht="26.25" thickBot="1" x14ac:dyDescent="0.3">
      <c r="A247" s="427" t="s">
        <v>418</v>
      </c>
      <c r="B247" s="415" t="s">
        <v>419</v>
      </c>
      <c r="C247" s="427" t="s">
        <v>420</v>
      </c>
      <c r="D247" s="415" t="s">
        <v>36</v>
      </c>
      <c r="E247" s="230" t="s">
        <v>533</v>
      </c>
      <c r="F247" s="229" t="s">
        <v>0</v>
      </c>
      <c r="G247" s="229" t="s">
        <v>2</v>
      </c>
      <c r="H247" s="229" t="s">
        <v>37</v>
      </c>
      <c r="I247" s="517" t="s">
        <v>5</v>
      </c>
      <c r="J247" s="542" t="s">
        <v>517</v>
      </c>
      <c r="K247" s="526" t="s">
        <v>518</v>
      </c>
      <c r="L247" s="531" t="s">
        <v>519</v>
      </c>
      <c r="M247" s="524" t="s">
        <v>520</v>
      </c>
      <c r="N247" s="536" t="s">
        <v>608</v>
      </c>
    </row>
    <row r="248" spans="1:14" x14ac:dyDescent="0.25">
      <c r="A248" s="231"/>
      <c r="B248" s="232"/>
      <c r="C248" s="233"/>
      <c r="D248" s="232"/>
      <c r="E248" s="232"/>
      <c r="F248" s="234"/>
      <c r="G248" s="235"/>
      <c r="H248" s="236"/>
      <c r="I248" s="518"/>
      <c r="J248" s="543"/>
      <c r="K248" s="527"/>
      <c r="L248" s="532"/>
      <c r="M248" s="539"/>
      <c r="N248" s="522">
        <f t="shared" ref="N248:N254" si="54">SUM(J248:M248)</f>
        <v>0</v>
      </c>
    </row>
    <row r="249" spans="1:14" x14ac:dyDescent="0.25">
      <c r="A249" s="237"/>
      <c r="B249" s="238"/>
      <c r="C249" s="239"/>
      <c r="D249" s="238"/>
      <c r="E249" s="238"/>
      <c r="F249" s="240"/>
      <c r="G249" s="241"/>
      <c r="H249" s="242"/>
      <c r="I249" s="519"/>
      <c r="J249" s="544"/>
      <c r="K249" s="528"/>
      <c r="L249" s="533"/>
      <c r="M249" s="540"/>
      <c r="N249" s="523">
        <f t="shared" si="54"/>
        <v>0</v>
      </c>
    </row>
    <row r="250" spans="1:14" x14ac:dyDescent="0.25">
      <c r="A250" s="237"/>
      <c r="B250" s="238"/>
      <c r="C250" s="239"/>
      <c r="D250" s="238"/>
      <c r="E250" s="238"/>
      <c r="F250" s="240"/>
      <c r="G250" s="241"/>
      <c r="H250" s="242"/>
      <c r="I250" s="519"/>
      <c r="J250" s="544"/>
      <c r="K250" s="528"/>
      <c r="L250" s="533"/>
      <c r="M250" s="540"/>
      <c r="N250" s="523">
        <f t="shared" si="54"/>
        <v>0</v>
      </c>
    </row>
    <row r="251" spans="1:14" x14ac:dyDescent="0.25">
      <c r="A251" s="237"/>
      <c r="B251" s="238"/>
      <c r="C251" s="239"/>
      <c r="D251" s="238"/>
      <c r="E251" s="238"/>
      <c r="F251" s="240"/>
      <c r="G251" s="241"/>
      <c r="H251" s="242"/>
      <c r="I251" s="519"/>
      <c r="J251" s="544"/>
      <c r="K251" s="528"/>
      <c r="L251" s="533"/>
      <c r="M251" s="540"/>
      <c r="N251" s="523">
        <f t="shared" si="54"/>
        <v>0</v>
      </c>
    </row>
    <row r="252" spans="1:14" x14ac:dyDescent="0.25">
      <c r="A252" s="237"/>
      <c r="B252" s="238"/>
      <c r="C252" s="239"/>
      <c r="D252" s="238"/>
      <c r="E252" s="238"/>
      <c r="F252" s="240"/>
      <c r="G252" s="241"/>
      <c r="H252" s="242"/>
      <c r="I252" s="519"/>
      <c r="J252" s="544"/>
      <c r="K252" s="528"/>
      <c r="L252" s="533"/>
      <c r="M252" s="540"/>
      <c r="N252" s="523">
        <f t="shared" si="54"/>
        <v>0</v>
      </c>
    </row>
    <row r="253" spans="1:14" x14ac:dyDescent="0.25">
      <c r="A253" s="237"/>
      <c r="B253" s="238"/>
      <c r="C253" s="239"/>
      <c r="D253" s="238"/>
      <c r="E253" s="238"/>
      <c r="F253" s="240"/>
      <c r="G253" s="241"/>
      <c r="H253" s="242"/>
      <c r="I253" s="519"/>
      <c r="J253" s="544"/>
      <c r="K253" s="528"/>
      <c r="L253" s="533"/>
      <c r="M253" s="540"/>
      <c r="N253" s="523">
        <f t="shared" si="54"/>
        <v>0</v>
      </c>
    </row>
    <row r="254" spans="1:14" x14ac:dyDescent="0.25">
      <c r="A254" s="237"/>
      <c r="B254" s="238"/>
      <c r="C254" s="239"/>
      <c r="D254" s="238"/>
      <c r="E254" s="238"/>
      <c r="F254" s="240"/>
      <c r="G254" s="241"/>
      <c r="H254" s="242"/>
      <c r="I254" s="519"/>
      <c r="J254" s="544"/>
      <c r="K254" s="528"/>
      <c r="L254" s="533"/>
      <c r="M254" s="540"/>
      <c r="N254" s="523">
        <f t="shared" si="54"/>
        <v>0</v>
      </c>
    </row>
    <row r="255" spans="1:14" x14ac:dyDescent="0.25">
      <c r="A255" s="237"/>
      <c r="B255" s="238"/>
      <c r="C255" s="239"/>
      <c r="D255" s="238"/>
      <c r="E255" s="238"/>
      <c r="F255" s="240"/>
      <c r="G255" s="241"/>
      <c r="H255" s="242"/>
      <c r="I255" s="519"/>
      <c r="J255" s="544"/>
      <c r="K255" s="528"/>
      <c r="L255" s="533"/>
      <c r="M255" s="540"/>
      <c r="N255" s="523">
        <f t="shared" ref="N255:N257" si="55">SUM(J255:M255)</f>
        <v>0</v>
      </c>
    </row>
    <row r="256" spans="1:14" x14ac:dyDescent="0.25">
      <c r="A256" s="237"/>
      <c r="B256" s="238"/>
      <c r="C256" s="239"/>
      <c r="D256" s="238"/>
      <c r="E256" s="238"/>
      <c r="F256" s="240"/>
      <c r="G256" s="241"/>
      <c r="H256" s="242"/>
      <c r="I256" s="519"/>
      <c r="J256" s="544"/>
      <c r="K256" s="528"/>
      <c r="L256" s="533"/>
      <c r="M256" s="540"/>
      <c r="N256" s="523">
        <f t="shared" si="55"/>
        <v>0</v>
      </c>
    </row>
    <row r="257" spans="1:14" ht="15.75" thickBot="1" x14ac:dyDescent="0.3">
      <c r="A257" s="243"/>
      <c r="B257" s="244"/>
      <c r="C257" s="245"/>
      <c r="D257" s="244"/>
      <c r="E257" s="244"/>
      <c r="F257" s="246"/>
      <c r="G257" s="247"/>
      <c r="H257" s="248"/>
      <c r="I257" s="520"/>
      <c r="J257" s="545"/>
      <c r="K257" s="529"/>
      <c r="L257" s="534"/>
      <c r="M257" s="541"/>
      <c r="N257" s="537">
        <f t="shared" si="55"/>
        <v>0</v>
      </c>
    </row>
    <row r="258" spans="1:14" ht="15.75" thickBot="1" x14ac:dyDescent="0.3">
      <c r="A258" s="646" t="s">
        <v>4</v>
      </c>
      <c r="B258" s="647"/>
      <c r="C258" s="647"/>
      <c r="D258" s="647"/>
      <c r="E258" s="647"/>
      <c r="F258" s="647"/>
      <c r="G258" s="647"/>
      <c r="H258" s="647"/>
      <c r="I258" s="521">
        <f>SUM(I248:I257)</f>
        <v>0</v>
      </c>
      <c r="J258" s="546">
        <f t="shared" ref="J258:N258" si="56">SUM(J248:J257)</f>
        <v>0</v>
      </c>
      <c r="K258" s="530">
        <f t="shared" si="56"/>
        <v>0</v>
      </c>
      <c r="L258" s="535">
        <f t="shared" si="56"/>
        <v>0</v>
      </c>
      <c r="M258" s="525">
        <f t="shared" si="56"/>
        <v>0</v>
      </c>
      <c r="N258" s="538">
        <f t="shared" si="56"/>
        <v>0</v>
      </c>
    </row>
    <row r="259" spans="1:14" ht="15.75" customHeight="1" thickBot="1" x14ac:dyDescent="0.3">
      <c r="A259" s="633" t="s">
        <v>439</v>
      </c>
      <c r="B259" s="634"/>
      <c r="C259" s="634"/>
      <c r="D259" s="634"/>
      <c r="E259" s="634"/>
      <c r="F259" s="634"/>
      <c r="G259" s="634"/>
      <c r="H259" s="634"/>
      <c r="I259" s="634"/>
      <c r="J259" s="634"/>
      <c r="K259" s="634"/>
      <c r="L259" s="634"/>
      <c r="M259" s="634"/>
      <c r="N259" s="635"/>
    </row>
    <row r="260" spans="1:14" ht="26.25" thickBot="1" x14ac:dyDescent="0.3">
      <c r="A260" s="427" t="s">
        <v>418</v>
      </c>
      <c r="B260" s="415" t="s">
        <v>419</v>
      </c>
      <c r="C260" s="427" t="s">
        <v>420</v>
      </c>
      <c r="D260" s="415" t="s">
        <v>36</v>
      </c>
      <c r="E260" s="230" t="s">
        <v>533</v>
      </c>
      <c r="F260" s="229" t="s">
        <v>0</v>
      </c>
      <c r="G260" s="229" t="s">
        <v>2</v>
      </c>
      <c r="H260" s="229" t="s">
        <v>37</v>
      </c>
      <c r="I260" s="517" t="s">
        <v>5</v>
      </c>
      <c r="J260" s="542" t="s">
        <v>517</v>
      </c>
      <c r="K260" s="526" t="s">
        <v>518</v>
      </c>
      <c r="L260" s="531" t="s">
        <v>519</v>
      </c>
      <c r="M260" s="524" t="s">
        <v>520</v>
      </c>
      <c r="N260" s="536" t="s">
        <v>608</v>
      </c>
    </row>
    <row r="261" spans="1:14" x14ac:dyDescent="0.25">
      <c r="A261" s="231"/>
      <c r="B261" s="232"/>
      <c r="C261" s="233"/>
      <c r="D261" s="232"/>
      <c r="E261" s="232"/>
      <c r="F261" s="234"/>
      <c r="G261" s="235"/>
      <c r="H261" s="236"/>
      <c r="I261" s="518"/>
      <c r="J261" s="543"/>
      <c r="K261" s="527"/>
      <c r="L261" s="532"/>
      <c r="M261" s="539"/>
      <c r="N261" s="522">
        <f t="shared" ref="N261:N267" si="57">SUM(J261:M261)</f>
        <v>0</v>
      </c>
    </row>
    <row r="262" spans="1:14" x14ac:dyDescent="0.25">
      <c r="A262" s="237"/>
      <c r="B262" s="238"/>
      <c r="C262" s="239"/>
      <c r="D262" s="238"/>
      <c r="E262" s="238"/>
      <c r="F262" s="240"/>
      <c r="G262" s="241"/>
      <c r="H262" s="242"/>
      <c r="I262" s="519"/>
      <c r="J262" s="544"/>
      <c r="K262" s="528"/>
      <c r="L262" s="533"/>
      <c r="M262" s="540"/>
      <c r="N262" s="523">
        <f t="shared" si="57"/>
        <v>0</v>
      </c>
    </row>
    <row r="263" spans="1:14" x14ac:dyDescent="0.25">
      <c r="A263" s="237"/>
      <c r="B263" s="238"/>
      <c r="C263" s="239"/>
      <c r="D263" s="238"/>
      <c r="E263" s="238"/>
      <c r="F263" s="240"/>
      <c r="G263" s="241"/>
      <c r="H263" s="242"/>
      <c r="I263" s="519"/>
      <c r="J263" s="544"/>
      <c r="K263" s="528"/>
      <c r="L263" s="533"/>
      <c r="M263" s="540"/>
      <c r="N263" s="523">
        <f t="shared" si="57"/>
        <v>0</v>
      </c>
    </row>
    <row r="264" spans="1:14" x14ac:dyDescent="0.25">
      <c r="A264" s="237"/>
      <c r="B264" s="238"/>
      <c r="C264" s="239"/>
      <c r="D264" s="238"/>
      <c r="E264" s="238"/>
      <c r="F264" s="240"/>
      <c r="G264" s="241"/>
      <c r="H264" s="242"/>
      <c r="I264" s="519"/>
      <c r="J264" s="544"/>
      <c r="K264" s="528"/>
      <c r="L264" s="533"/>
      <c r="M264" s="540"/>
      <c r="N264" s="523">
        <f t="shared" si="57"/>
        <v>0</v>
      </c>
    </row>
    <row r="265" spans="1:14" x14ac:dyDescent="0.25">
      <c r="A265" s="237"/>
      <c r="B265" s="238"/>
      <c r="C265" s="239"/>
      <c r="D265" s="238"/>
      <c r="E265" s="238"/>
      <c r="F265" s="240"/>
      <c r="G265" s="241"/>
      <c r="H265" s="242"/>
      <c r="I265" s="519"/>
      <c r="J265" s="544"/>
      <c r="K265" s="528"/>
      <c r="L265" s="533"/>
      <c r="M265" s="540"/>
      <c r="N265" s="523">
        <f t="shared" si="57"/>
        <v>0</v>
      </c>
    </row>
    <row r="266" spans="1:14" x14ac:dyDescent="0.25">
      <c r="A266" s="237"/>
      <c r="B266" s="238"/>
      <c r="C266" s="239"/>
      <c r="D266" s="238"/>
      <c r="E266" s="238"/>
      <c r="F266" s="240"/>
      <c r="G266" s="241"/>
      <c r="H266" s="242"/>
      <c r="I266" s="519"/>
      <c r="J266" s="544"/>
      <c r="K266" s="528"/>
      <c r="L266" s="533"/>
      <c r="M266" s="540"/>
      <c r="N266" s="523">
        <f t="shared" si="57"/>
        <v>0</v>
      </c>
    </row>
    <row r="267" spans="1:14" x14ac:dyDescent="0.25">
      <c r="A267" s="237"/>
      <c r="B267" s="238"/>
      <c r="C267" s="239"/>
      <c r="D267" s="238"/>
      <c r="E267" s="238"/>
      <c r="F267" s="240"/>
      <c r="G267" s="241"/>
      <c r="H267" s="242"/>
      <c r="I267" s="519"/>
      <c r="J267" s="544"/>
      <c r="K267" s="528"/>
      <c r="L267" s="533"/>
      <c r="M267" s="540"/>
      <c r="N267" s="523">
        <f t="shared" si="57"/>
        <v>0</v>
      </c>
    </row>
    <row r="268" spans="1:14" x14ac:dyDescent="0.25">
      <c r="A268" s="237"/>
      <c r="B268" s="238"/>
      <c r="C268" s="239"/>
      <c r="D268" s="238"/>
      <c r="E268" s="238"/>
      <c r="F268" s="240"/>
      <c r="G268" s="241"/>
      <c r="H268" s="242"/>
      <c r="I268" s="519"/>
      <c r="J268" s="544"/>
      <c r="K268" s="528"/>
      <c r="L268" s="533"/>
      <c r="M268" s="540"/>
      <c r="N268" s="523">
        <f t="shared" ref="N268:N270" si="58">SUM(J268:M268)</f>
        <v>0</v>
      </c>
    </row>
    <row r="269" spans="1:14" x14ac:dyDescent="0.25">
      <c r="A269" s="237"/>
      <c r="B269" s="238"/>
      <c r="C269" s="239"/>
      <c r="D269" s="238"/>
      <c r="E269" s="238"/>
      <c r="F269" s="240"/>
      <c r="G269" s="241"/>
      <c r="H269" s="242"/>
      <c r="I269" s="519"/>
      <c r="J269" s="544"/>
      <c r="K269" s="528"/>
      <c r="L269" s="533"/>
      <c r="M269" s="540"/>
      <c r="N269" s="523">
        <f t="shared" si="58"/>
        <v>0</v>
      </c>
    </row>
    <row r="270" spans="1:14" ht="15.75" thickBot="1" x14ac:dyDescent="0.3">
      <c r="A270" s="243"/>
      <c r="B270" s="244"/>
      <c r="C270" s="245"/>
      <c r="D270" s="244"/>
      <c r="E270" s="244"/>
      <c r="F270" s="246"/>
      <c r="G270" s="247"/>
      <c r="H270" s="248"/>
      <c r="I270" s="520"/>
      <c r="J270" s="545"/>
      <c r="K270" s="529"/>
      <c r="L270" s="534"/>
      <c r="M270" s="541"/>
      <c r="N270" s="537">
        <f t="shared" si="58"/>
        <v>0</v>
      </c>
    </row>
    <row r="271" spans="1:14" ht="15.75" thickBot="1" x14ac:dyDescent="0.3">
      <c r="A271" s="646" t="s">
        <v>4</v>
      </c>
      <c r="B271" s="647"/>
      <c r="C271" s="647"/>
      <c r="D271" s="647"/>
      <c r="E271" s="647"/>
      <c r="F271" s="647"/>
      <c r="G271" s="647"/>
      <c r="H271" s="647"/>
      <c r="I271" s="521">
        <f>SUM(I261:I270)</f>
        <v>0</v>
      </c>
      <c r="J271" s="546">
        <f t="shared" ref="J271:N271" si="59">SUM(J261:J270)</f>
        <v>0</v>
      </c>
      <c r="K271" s="530">
        <f t="shared" si="59"/>
        <v>0</v>
      </c>
      <c r="L271" s="535">
        <f t="shared" si="59"/>
        <v>0</v>
      </c>
      <c r="M271" s="525">
        <f t="shared" si="59"/>
        <v>0</v>
      </c>
      <c r="N271" s="538">
        <f t="shared" si="59"/>
        <v>0</v>
      </c>
    </row>
    <row r="272" spans="1:14" ht="27.75" customHeight="1" thickBot="1" x14ac:dyDescent="0.3">
      <c r="A272" s="633" t="s">
        <v>440</v>
      </c>
      <c r="B272" s="634"/>
      <c r="C272" s="634"/>
      <c r="D272" s="634"/>
      <c r="E272" s="634"/>
      <c r="F272" s="634"/>
      <c r="G272" s="634"/>
      <c r="H272" s="634"/>
      <c r="I272" s="634"/>
      <c r="J272" s="634"/>
      <c r="K272" s="634"/>
      <c r="L272" s="634"/>
      <c r="M272" s="634"/>
      <c r="N272" s="635"/>
    </row>
    <row r="273" spans="1:14" ht="26.25" thickBot="1" x14ac:dyDescent="0.3">
      <c r="A273" s="427" t="s">
        <v>418</v>
      </c>
      <c r="B273" s="415" t="s">
        <v>419</v>
      </c>
      <c r="C273" s="427" t="s">
        <v>420</v>
      </c>
      <c r="D273" s="415" t="s">
        <v>36</v>
      </c>
      <c r="E273" s="230" t="s">
        <v>533</v>
      </c>
      <c r="F273" s="229" t="s">
        <v>0</v>
      </c>
      <c r="G273" s="229" t="s">
        <v>2</v>
      </c>
      <c r="H273" s="229" t="s">
        <v>37</v>
      </c>
      <c r="I273" s="517" t="s">
        <v>5</v>
      </c>
      <c r="J273" s="542" t="s">
        <v>517</v>
      </c>
      <c r="K273" s="526" t="s">
        <v>518</v>
      </c>
      <c r="L273" s="531" t="s">
        <v>519</v>
      </c>
      <c r="M273" s="524" t="s">
        <v>520</v>
      </c>
      <c r="N273" s="536" t="s">
        <v>608</v>
      </c>
    </row>
    <row r="274" spans="1:14" x14ac:dyDescent="0.25">
      <c r="A274" s="231"/>
      <c r="B274" s="232"/>
      <c r="C274" s="233"/>
      <c r="D274" s="232"/>
      <c r="E274" s="232"/>
      <c r="F274" s="234"/>
      <c r="G274" s="235"/>
      <c r="H274" s="236"/>
      <c r="I274" s="518"/>
      <c r="J274" s="543"/>
      <c r="K274" s="527"/>
      <c r="L274" s="532"/>
      <c r="M274" s="539"/>
      <c r="N274" s="522">
        <f t="shared" ref="N274:N280" si="60">SUM(J274:M274)</f>
        <v>0</v>
      </c>
    </row>
    <row r="275" spans="1:14" x14ac:dyDescent="0.25">
      <c r="A275" s="237"/>
      <c r="B275" s="238"/>
      <c r="C275" s="239"/>
      <c r="D275" s="238"/>
      <c r="E275" s="238"/>
      <c r="F275" s="240"/>
      <c r="G275" s="241"/>
      <c r="H275" s="242"/>
      <c r="I275" s="519"/>
      <c r="J275" s="544"/>
      <c r="K275" s="528"/>
      <c r="L275" s="533"/>
      <c r="M275" s="540"/>
      <c r="N275" s="523">
        <f t="shared" si="60"/>
        <v>0</v>
      </c>
    </row>
    <row r="276" spans="1:14" x14ac:dyDescent="0.25">
      <c r="A276" s="237"/>
      <c r="B276" s="238"/>
      <c r="C276" s="239"/>
      <c r="D276" s="238"/>
      <c r="E276" s="238"/>
      <c r="F276" s="240"/>
      <c r="G276" s="241"/>
      <c r="H276" s="242"/>
      <c r="I276" s="519"/>
      <c r="J276" s="544"/>
      <c r="K276" s="528"/>
      <c r="L276" s="533"/>
      <c r="M276" s="540"/>
      <c r="N276" s="523">
        <f t="shared" si="60"/>
        <v>0</v>
      </c>
    </row>
    <row r="277" spans="1:14" x14ac:dyDescent="0.25">
      <c r="A277" s="237"/>
      <c r="B277" s="238"/>
      <c r="C277" s="239"/>
      <c r="D277" s="238"/>
      <c r="E277" s="238"/>
      <c r="F277" s="240"/>
      <c r="G277" s="241"/>
      <c r="H277" s="242"/>
      <c r="I277" s="519"/>
      <c r="J277" s="544"/>
      <c r="K277" s="528"/>
      <c r="L277" s="533"/>
      <c r="M277" s="540"/>
      <c r="N277" s="523">
        <f t="shared" si="60"/>
        <v>0</v>
      </c>
    </row>
    <row r="278" spans="1:14" x14ac:dyDescent="0.25">
      <c r="A278" s="237"/>
      <c r="B278" s="238"/>
      <c r="C278" s="239"/>
      <c r="D278" s="238"/>
      <c r="E278" s="238"/>
      <c r="F278" s="240"/>
      <c r="G278" s="241"/>
      <c r="H278" s="242"/>
      <c r="I278" s="519"/>
      <c r="J278" s="544"/>
      <c r="K278" s="528"/>
      <c r="L278" s="533"/>
      <c r="M278" s="540"/>
      <c r="N278" s="523">
        <f t="shared" si="60"/>
        <v>0</v>
      </c>
    </row>
    <row r="279" spans="1:14" x14ac:dyDescent="0.25">
      <c r="A279" s="237"/>
      <c r="B279" s="238"/>
      <c r="C279" s="239"/>
      <c r="D279" s="238"/>
      <c r="E279" s="238"/>
      <c r="F279" s="240"/>
      <c r="G279" s="241"/>
      <c r="H279" s="242"/>
      <c r="I279" s="519"/>
      <c r="J279" s="544"/>
      <c r="K279" s="528"/>
      <c r="L279" s="533"/>
      <c r="M279" s="540"/>
      <c r="N279" s="523">
        <f t="shared" si="60"/>
        <v>0</v>
      </c>
    </row>
    <row r="280" spans="1:14" x14ac:dyDescent="0.25">
      <c r="A280" s="237"/>
      <c r="B280" s="238"/>
      <c r="C280" s="239"/>
      <c r="D280" s="238"/>
      <c r="E280" s="238"/>
      <c r="F280" s="240"/>
      <c r="G280" s="241"/>
      <c r="H280" s="242"/>
      <c r="I280" s="519"/>
      <c r="J280" s="544"/>
      <c r="K280" s="528"/>
      <c r="L280" s="533"/>
      <c r="M280" s="540"/>
      <c r="N280" s="523">
        <f t="shared" si="60"/>
        <v>0</v>
      </c>
    </row>
    <row r="281" spans="1:14" x14ac:dyDescent="0.25">
      <c r="A281" s="237"/>
      <c r="B281" s="238"/>
      <c r="C281" s="239"/>
      <c r="D281" s="238"/>
      <c r="E281" s="238"/>
      <c r="F281" s="240"/>
      <c r="G281" s="241"/>
      <c r="H281" s="242"/>
      <c r="I281" s="519"/>
      <c r="J281" s="544"/>
      <c r="K281" s="528"/>
      <c r="L281" s="533"/>
      <c r="M281" s="540"/>
      <c r="N281" s="523">
        <f t="shared" ref="N281:N283" si="61">SUM(J281:M281)</f>
        <v>0</v>
      </c>
    </row>
    <row r="282" spans="1:14" x14ac:dyDescent="0.25">
      <c r="A282" s="237"/>
      <c r="B282" s="238"/>
      <c r="C282" s="239"/>
      <c r="D282" s="238"/>
      <c r="E282" s="238"/>
      <c r="F282" s="240"/>
      <c r="G282" s="241"/>
      <c r="H282" s="242"/>
      <c r="I282" s="519"/>
      <c r="J282" s="544"/>
      <c r="K282" s="528"/>
      <c r="L282" s="533"/>
      <c r="M282" s="540"/>
      <c r="N282" s="523">
        <f t="shared" si="61"/>
        <v>0</v>
      </c>
    </row>
    <row r="283" spans="1:14" ht="15.75" thickBot="1" x14ac:dyDescent="0.3">
      <c r="A283" s="243"/>
      <c r="B283" s="244"/>
      <c r="C283" s="245"/>
      <c r="D283" s="244"/>
      <c r="E283" s="244"/>
      <c r="F283" s="246"/>
      <c r="G283" s="247"/>
      <c r="H283" s="248"/>
      <c r="I283" s="520"/>
      <c r="J283" s="545"/>
      <c r="K283" s="529"/>
      <c r="L283" s="534"/>
      <c r="M283" s="541"/>
      <c r="N283" s="537">
        <f t="shared" si="61"/>
        <v>0</v>
      </c>
    </row>
    <row r="284" spans="1:14" ht="15.75" thickBot="1" x14ac:dyDescent="0.3">
      <c r="A284" s="646" t="s">
        <v>4</v>
      </c>
      <c r="B284" s="647"/>
      <c r="C284" s="647"/>
      <c r="D284" s="647"/>
      <c r="E284" s="647"/>
      <c r="F284" s="647"/>
      <c r="G284" s="647"/>
      <c r="H284" s="647"/>
      <c r="I284" s="521">
        <f>SUM(I274:I283)</f>
        <v>0</v>
      </c>
      <c r="J284" s="546">
        <f t="shared" ref="J284:N284" si="62">SUM(J274:J283)</f>
        <v>0</v>
      </c>
      <c r="K284" s="530">
        <f t="shared" si="62"/>
        <v>0</v>
      </c>
      <c r="L284" s="535">
        <f t="shared" si="62"/>
        <v>0</v>
      </c>
      <c r="M284" s="525">
        <f t="shared" si="62"/>
        <v>0</v>
      </c>
      <c r="N284" s="538">
        <f t="shared" si="62"/>
        <v>0</v>
      </c>
    </row>
    <row r="285" spans="1:14" ht="15.75" customHeight="1" thickBot="1" x14ac:dyDescent="0.3">
      <c r="A285" s="633" t="s">
        <v>441</v>
      </c>
      <c r="B285" s="634"/>
      <c r="C285" s="634"/>
      <c r="D285" s="634"/>
      <c r="E285" s="634"/>
      <c r="F285" s="634"/>
      <c r="G285" s="634"/>
      <c r="H285" s="634"/>
      <c r="I285" s="634"/>
      <c r="J285" s="634"/>
      <c r="K285" s="634"/>
      <c r="L285" s="634"/>
      <c r="M285" s="634"/>
      <c r="N285" s="635"/>
    </row>
    <row r="286" spans="1:14" ht="26.25" thickBot="1" x14ac:dyDescent="0.3">
      <c r="A286" s="427" t="s">
        <v>418</v>
      </c>
      <c r="B286" s="415" t="s">
        <v>419</v>
      </c>
      <c r="C286" s="427" t="s">
        <v>420</v>
      </c>
      <c r="D286" s="415" t="s">
        <v>36</v>
      </c>
      <c r="E286" s="230" t="s">
        <v>533</v>
      </c>
      <c r="F286" s="229" t="s">
        <v>0</v>
      </c>
      <c r="G286" s="229" t="s">
        <v>2</v>
      </c>
      <c r="H286" s="229" t="s">
        <v>37</v>
      </c>
      <c r="I286" s="517" t="s">
        <v>5</v>
      </c>
      <c r="J286" s="542" t="s">
        <v>517</v>
      </c>
      <c r="K286" s="526" t="s">
        <v>518</v>
      </c>
      <c r="L286" s="531" t="s">
        <v>519</v>
      </c>
      <c r="M286" s="524" t="s">
        <v>520</v>
      </c>
      <c r="N286" s="536" t="s">
        <v>608</v>
      </c>
    </row>
    <row r="287" spans="1:14" x14ac:dyDescent="0.25">
      <c r="A287" s="231"/>
      <c r="B287" s="232"/>
      <c r="C287" s="233"/>
      <c r="D287" s="232"/>
      <c r="E287" s="232"/>
      <c r="F287" s="234"/>
      <c r="G287" s="235"/>
      <c r="H287" s="236"/>
      <c r="I287" s="518"/>
      <c r="J287" s="543"/>
      <c r="K287" s="527"/>
      <c r="L287" s="532"/>
      <c r="M287" s="539"/>
      <c r="N287" s="522">
        <f t="shared" ref="N287:N293" si="63">SUM(J287:M287)</f>
        <v>0</v>
      </c>
    </row>
    <row r="288" spans="1:14" x14ac:dyDescent="0.25">
      <c r="A288" s="237"/>
      <c r="B288" s="238"/>
      <c r="C288" s="239"/>
      <c r="D288" s="238"/>
      <c r="E288" s="238"/>
      <c r="F288" s="240"/>
      <c r="G288" s="241"/>
      <c r="H288" s="242"/>
      <c r="I288" s="519"/>
      <c r="J288" s="544"/>
      <c r="K288" s="528"/>
      <c r="L288" s="533"/>
      <c r="M288" s="540"/>
      <c r="N288" s="523">
        <f t="shared" si="63"/>
        <v>0</v>
      </c>
    </row>
    <row r="289" spans="1:14" x14ac:dyDescent="0.25">
      <c r="A289" s="237"/>
      <c r="B289" s="238"/>
      <c r="C289" s="239"/>
      <c r="D289" s="238"/>
      <c r="E289" s="238"/>
      <c r="F289" s="240"/>
      <c r="G289" s="241"/>
      <c r="H289" s="242"/>
      <c r="I289" s="519"/>
      <c r="J289" s="544"/>
      <c r="K289" s="528"/>
      <c r="L289" s="533"/>
      <c r="M289" s="540"/>
      <c r="N289" s="523">
        <f t="shared" si="63"/>
        <v>0</v>
      </c>
    </row>
    <row r="290" spans="1:14" x14ac:dyDescent="0.25">
      <c r="A290" s="237"/>
      <c r="B290" s="238"/>
      <c r="C290" s="239"/>
      <c r="D290" s="238"/>
      <c r="E290" s="238"/>
      <c r="F290" s="240"/>
      <c r="G290" s="241"/>
      <c r="H290" s="242"/>
      <c r="I290" s="519"/>
      <c r="J290" s="544"/>
      <c r="K290" s="528"/>
      <c r="L290" s="533"/>
      <c r="M290" s="540"/>
      <c r="N290" s="523">
        <f t="shared" si="63"/>
        <v>0</v>
      </c>
    </row>
    <row r="291" spans="1:14" x14ac:dyDescent="0.25">
      <c r="A291" s="237"/>
      <c r="B291" s="238"/>
      <c r="C291" s="239"/>
      <c r="D291" s="238"/>
      <c r="E291" s="238"/>
      <c r="F291" s="240"/>
      <c r="G291" s="241"/>
      <c r="H291" s="242"/>
      <c r="I291" s="519"/>
      <c r="J291" s="544"/>
      <c r="K291" s="528"/>
      <c r="L291" s="533"/>
      <c r="M291" s="540"/>
      <c r="N291" s="523">
        <f t="shared" si="63"/>
        <v>0</v>
      </c>
    </row>
    <row r="292" spans="1:14" x14ac:dyDescent="0.25">
      <c r="A292" s="237"/>
      <c r="B292" s="238"/>
      <c r="C292" s="239"/>
      <c r="D292" s="238"/>
      <c r="E292" s="238"/>
      <c r="F292" s="240"/>
      <c r="G292" s="241"/>
      <c r="H292" s="242"/>
      <c r="I292" s="519"/>
      <c r="J292" s="544"/>
      <c r="K292" s="528"/>
      <c r="L292" s="533"/>
      <c r="M292" s="540"/>
      <c r="N292" s="523">
        <f t="shared" si="63"/>
        <v>0</v>
      </c>
    </row>
    <row r="293" spans="1:14" x14ac:dyDescent="0.25">
      <c r="A293" s="237"/>
      <c r="B293" s="238"/>
      <c r="C293" s="239"/>
      <c r="D293" s="238"/>
      <c r="E293" s="238"/>
      <c r="F293" s="240"/>
      <c r="G293" s="241"/>
      <c r="H293" s="242"/>
      <c r="I293" s="519"/>
      <c r="J293" s="544"/>
      <c r="K293" s="528"/>
      <c r="L293" s="533"/>
      <c r="M293" s="540"/>
      <c r="N293" s="523">
        <f t="shared" si="63"/>
        <v>0</v>
      </c>
    </row>
    <row r="294" spans="1:14" x14ac:dyDescent="0.25">
      <c r="A294" s="237"/>
      <c r="B294" s="238"/>
      <c r="C294" s="239"/>
      <c r="D294" s="238"/>
      <c r="E294" s="238"/>
      <c r="F294" s="240"/>
      <c r="G294" s="241"/>
      <c r="H294" s="242"/>
      <c r="I294" s="519"/>
      <c r="J294" s="544"/>
      <c r="K294" s="528"/>
      <c r="L294" s="533"/>
      <c r="M294" s="540"/>
      <c r="N294" s="523">
        <f t="shared" ref="N294:N296" si="64">SUM(J294:M294)</f>
        <v>0</v>
      </c>
    </row>
    <row r="295" spans="1:14" x14ac:dyDescent="0.25">
      <c r="A295" s="237"/>
      <c r="B295" s="238"/>
      <c r="C295" s="239"/>
      <c r="D295" s="238"/>
      <c r="E295" s="238"/>
      <c r="F295" s="240"/>
      <c r="G295" s="241"/>
      <c r="H295" s="242"/>
      <c r="I295" s="519"/>
      <c r="J295" s="544"/>
      <c r="K295" s="528"/>
      <c r="L295" s="533"/>
      <c r="M295" s="540"/>
      <c r="N295" s="523">
        <f t="shared" si="64"/>
        <v>0</v>
      </c>
    </row>
    <row r="296" spans="1:14" ht="15.75" thickBot="1" x14ac:dyDescent="0.3">
      <c r="A296" s="243"/>
      <c r="B296" s="244"/>
      <c r="C296" s="245"/>
      <c r="D296" s="244"/>
      <c r="E296" s="244"/>
      <c r="F296" s="246"/>
      <c r="G296" s="247"/>
      <c r="H296" s="248"/>
      <c r="I296" s="520"/>
      <c r="J296" s="545"/>
      <c r="K296" s="529"/>
      <c r="L296" s="534"/>
      <c r="M296" s="541"/>
      <c r="N296" s="537">
        <f t="shared" si="64"/>
        <v>0</v>
      </c>
    </row>
    <row r="297" spans="1:14" ht="15.75" thickBot="1" x14ac:dyDescent="0.3">
      <c r="A297" s="646" t="s">
        <v>4</v>
      </c>
      <c r="B297" s="647"/>
      <c r="C297" s="647"/>
      <c r="D297" s="647"/>
      <c r="E297" s="647"/>
      <c r="F297" s="647"/>
      <c r="G297" s="647"/>
      <c r="H297" s="647"/>
      <c r="I297" s="521">
        <f>SUM(I287:I296)</f>
        <v>0</v>
      </c>
      <c r="J297" s="546">
        <f t="shared" ref="J297:N297" si="65">SUM(J287:J296)</f>
        <v>0</v>
      </c>
      <c r="K297" s="530">
        <f t="shared" si="65"/>
        <v>0</v>
      </c>
      <c r="L297" s="535">
        <f t="shared" si="65"/>
        <v>0</v>
      </c>
      <c r="M297" s="525">
        <f t="shared" si="65"/>
        <v>0</v>
      </c>
      <c r="N297" s="538">
        <f t="shared" si="65"/>
        <v>0</v>
      </c>
    </row>
    <row r="298" spans="1:14" ht="15.75" customHeight="1" thickBot="1" x14ac:dyDescent="0.3">
      <c r="A298" s="633" t="s">
        <v>442</v>
      </c>
      <c r="B298" s="634"/>
      <c r="C298" s="634"/>
      <c r="D298" s="634"/>
      <c r="E298" s="634"/>
      <c r="F298" s="634"/>
      <c r="G298" s="634"/>
      <c r="H298" s="634"/>
      <c r="I298" s="634"/>
      <c r="J298" s="634"/>
      <c r="K298" s="634"/>
      <c r="L298" s="634"/>
      <c r="M298" s="634"/>
      <c r="N298" s="635"/>
    </row>
    <row r="299" spans="1:14" ht="26.25" thickBot="1" x14ac:dyDescent="0.3">
      <c r="A299" s="427" t="s">
        <v>418</v>
      </c>
      <c r="B299" s="415" t="s">
        <v>419</v>
      </c>
      <c r="C299" s="427" t="s">
        <v>420</v>
      </c>
      <c r="D299" s="415" t="s">
        <v>36</v>
      </c>
      <c r="E299" s="230" t="s">
        <v>533</v>
      </c>
      <c r="F299" s="229" t="s">
        <v>0</v>
      </c>
      <c r="G299" s="229" t="s">
        <v>2</v>
      </c>
      <c r="H299" s="229" t="s">
        <v>37</v>
      </c>
      <c r="I299" s="517" t="s">
        <v>5</v>
      </c>
      <c r="J299" s="542" t="s">
        <v>517</v>
      </c>
      <c r="K299" s="526" t="s">
        <v>518</v>
      </c>
      <c r="L299" s="531" t="s">
        <v>519</v>
      </c>
      <c r="M299" s="524" t="s">
        <v>520</v>
      </c>
      <c r="N299" s="536" t="s">
        <v>608</v>
      </c>
    </row>
    <row r="300" spans="1:14" x14ac:dyDescent="0.25">
      <c r="A300" s="231"/>
      <c r="B300" s="232"/>
      <c r="C300" s="233"/>
      <c r="D300" s="232"/>
      <c r="E300" s="232"/>
      <c r="F300" s="234"/>
      <c r="G300" s="235"/>
      <c r="H300" s="236"/>
      <c r="I300" s="518"/>
      <c r="J300" s="543"/>
      <c r="K300" s="527"/>
      <c r="L300" s="532"/>
      <c r="M300" s="539"/>
      <c r="N300" s="522">
        <f t="shared" ref="N300:N306" si="66">SUM(J300:M300)</f>
        <v>0</v>
      </c>
    </row>
    <row r="301" spans="1:14" x14ac:dyDescent="0.25">
      <c r="A301" s="237"/>
      <c r="B301" s="238"/>
      <c r="C301" s="239"/>
      <c r="D301" s="238"/>
      <c r="E301" s="238"/>
      <c r="F301" s="240"/>
      <c r="G301" s="241"/>
      <c r="H301" s="242"/>
      <c r="I301" s="519"/>
      <c r="J301" s="544"/>
      <c r="K301" s="528"/>
      <c r="L301" s="533"/>
      <c r="M301" s="540"/>
      <c r="N301" s="523">
        <f t="shared" si="66"/>
        <v>0</v>
      </c>
    </row>
    <row r="302" spans="1:14" x14ac:dyDescent="0.25">
      <c r="A302" s="237"/>
      <c r="B302" s="238"/>
      <c r="C302" s="239"/>
      <c r="D302" s="238"/>
      <c r="E302" s="238"/>
      <c r="F302" s="240"/>
      <c r="G302" s="241"/>
      <c r="H302" s="242"/>
      <c r="I302" s="519"/>
      <c r="J302" s="544"/>
      <c r="K302" s="528"/>
      <c r="L302" s="533"/>
      <c r="M302" s="540"/>
      <c r="N302" s="523">
        <f t="shared" si="66"/>
        <v>0</v>
      </c>
    </row>
    <row r="303" spans="1:14" x14ac:dyDescent="0.25">
      <c r="A303" s="237"/>
      <c r="B303" s="238"/>
      <c r="C303" s="239"/>
      <c r="D303" s="238"/>
      <c r="E303" s="238"/>
      <c r="F303" s="240"/>
      <c r="G303" s="241"/>
      <c r="H303" s="242"/>
      <c r="I303" s="519"/>
      <c r="J303" s="544"/>
      <c r="K303" s="528"/>
      <c r="L303" s="533"/>
      <c r="M303" s="540"/>
      <c r="N303" s="523">
        <f t="shared" si="66"/>
        <v>0</v>
      </c>
    </row>
    <row r="304" spans="1:14" x14ac:dyDescent="0.25">
      <c r="A304" s="237"/>
      <c r="B304" s="238"/>
      <c r="C304" s="239"/>
      <c r="D304" s="238"/>
      <c r="E304" s="238"/>
      <c r="F304" s="240"/>
      <c r="G304" s="241"/>
      <c r="H304" s="242"/>
      <c r="I304" s="519"/>
      <c r="J304" s="544"/>
      <c r="K304" s="528"/>
      <c r="L304" s="533"/>
      <c r="M304" s="540"/>
      <c r="N304" s="523">
        <f t="shared" si="66"/>
        <v>0</v>
      </c>
    </row>
    <row r="305" spans="1:14" x14ac:dyDescent="0.25">
      <c r="A305" s="237"/>
      <c r="B305" s="238"/>
      <c r="C305" s="239"/>
      <c r="D305" s="238"/>
      <c r="E305" s="238"/>
      <c r="F305" s="240"/>
      <c r="G305" s="241"/>
      <c r="H305" s="242"/>
      <c r="I305" s="519"/>
      <c r="J305" s="544"/>
      <c r="K305" s="528"/>
      <c r="L305" s="533"/>
      <c r="M305" s="540"/>
      <c r="N305" s="523">
        <f t="shared" si="66"/>
        <v>0</v>
      </c>
    </row>
    <row r="306" spans="1:14" x14ac:dyDescent="0.25">
      <c r="A306" s="237"/>
      <c r="B306" s="238"/>
      <c r="C306" s="239"/>
      <c r="D306" s="238"/>
      <c r="E306" s="238"/>
      <c r="F306" s="240"/>
      <c r="G306" s="241"/>
      <c r="H306" s="242"/>
      <c r="I306" s="519"/>
      <c r="J306" s="544"/>
      <c r="K306" s="528"/>
      <c r="L306" s="533"/>
      <c r="M306" s="540"/>
      <c r="N306" s="523">
        <f t="shared" si="66"/>
        <v>0</v>
      </c>
    </row>
    <row r="307" spans="1:14" x14ac:dyDescent="0.25">
      <c r="A307" s="237"/>
      <c r="B307" s="238"/>
      <c r="C307" s="239"/>
      <c r="D307" s="238"/>
      <c r="E307" s="238"/>
      <c r="F307" s="240"/>
      <c r="G307" s="241"/>
      <c r="H307" s="242"/>
      <c r="I307" s="519"/>
      <c r="J307" s="544"/>
      <c r="K307" s="528"/>
      <c r="L307" s="533"/>
      <c r="M307" s="540"/>
      <c r="N307" s="523">
        <f t="shared" ref="N307:N309" si="67">SUM(J307:M307)</f>
        <v>0</v>
      </c>
    </row>
    <row r="308" spans="1:14" x14ac:dyDescent="0.25">
      <c r="A308" s="237"/>
      <c r="B308" s="238"/>
      <c r="C308" s="239"/>
      <c r="D308" s="238"/>
      <c r="E308" s="238"/>
      <c r="F308" s="240"/>
      <c r="G308" s="241"/>
      <c r="H308" s="242"/>
      <c r="I308" s="519"/>
      <c r="J308" s="544"/>
      <c r="K308" s="528"/>
      <c r="L308" s="533"/>
      <c r="M308" s="540"/>
      <c r="N308" s="523">
        <f t="shared" si="67"/>
        <v>0</v>
      </c>
    </row>
    <row r="309" spans="1:14" ht="15.75" thickBot="1" x14ac:dyDescent="0.3">
      <c r="A309" s="243"/>
      <c r="B309" s="244"/>
      <c r="C309" s="245"/>
      <c r="D309" s="244"/>
      <c r="E309" s="244"/>
      <c r="F309" s="246"/>
      <c r="G309" s="247"/>
      <c r="H309" s="248"/>
      <c r="I309" s="520"/>
      <c r="J309" s="545"/>
      <c r="K309" s="529"/>
      <c r="L309" s="534"/>
      <c r="M309" s="541"/>
      <c r="N309" s="537">
        <f t="shared" si="67"/>
        <v>0</v>
      </c>
    </row>
    <row r="310" spans="1:14" ht="15.75" thickBot="1" x14ac:dyDescent="0.3">
      <c r="A310" s="646" t="s">
        <v>4</v>
      </c>
      <c r="B310" s="647"/>
      <c r="C310" s="647"/>
      <c r="D310" s="647"/>
      <c r="E310" s="647"/>
      <c r="F310" s="647"/>
      <c r="G310" s="647"/>
      <c r="H310" s="647"/>
      <c r="I310" s="521">
        <f>SUM(I300:I309)</f>
        <v>0</v>
      </c>
      <c r="J310" s="546">
        <f t="shared" ref="J310:N310" si="68">SUM(J300:J309)</f>
        <v>0</v>
      </c>
      <c r="K310" s="530">
        <f t="shared" si="68"/>
        <v>0</v>
      </c>
      <c r="L310" s="535">
        <f t="shared" si="68"/>
        <v>0</v>
      </c>
      <c r="M310" s="525">
        <f t="shared" si="68"/>
        <v>0</v>
      </c>
      <c r="N310" s="538">
        <f t="shared" si="68"/>
        <v>0</v>
      </c>
    </row>
    <row r="311" spans="1:14" ht="15.75" customHeight="1" thickBot="1" x14ac:dyDescent="0.3">
      <c r="A311" s="633" t="s">
        <v>443</v>
      </c>
      <c r="B311" s="634"/>
      <c r="C311" s="634"/>
      <c r="D311" s="634"/>
      <c r="E311" s="634"/>
      <c r="F311" s="634"/>
      <c r="G311" s="634"/>
      <c r="H311" s="634"/>
      <c r="I311" s="634"/>
      <c r="J311" s="634"/>
      <c r="K311" s="634"/>
      <c r="L311" s="634"/>
      <c r="M311" s="634"/>
      <c r="N311" s="635"/>
    </row>
    <row r="312" spans="1:14" ht="26.25" thickBot="1" x14ac:dyDescent="0.3">
      <c r="A312" s="427" t="s">
        <v>418</v>
      </c>
      <c r="B312" s="415" t="s">
        <v>419</v>
      </c>
      <c r="C312" s="427" t="s">
        <v>420</v>
      </c>
      <c r="D312" s="415" t="s">
        <v>36</v>
      </c>
      <c r="E312" s="230" t="s">
        <v>533</v>
      </c>
      <c r="F312" s="229" t="s">
        <v>0</v>
      </c>
      <c r="G312" s="229" t="s">
        <v>2</v>
      </c>
      <c r="H312" s="229" t="s">
        <v>37</v>
      </c>
      <c r="I312" s="517" t="s">
        <v>5</v>
      </c>
      <c r="J312" s="542" t="s">
        <v>517</v>
      </c>
      <c r="K312" s="526" t="s">
        <v>518</v>
      </c>
      <c r="L312" s="531" t="s">
        <v>519</v>
      </c>
      <c r="M312" s="524" t="s">
        <v>520</v>
      </c>
      <c r="N312" s="536" t="s">
        <v>608</v>
      </c>
    </row>
    <row r="313" spans="1:14" x14ac:dyDescent="0.25">
      <c r="A313" s="231"/>
      <c r="B313" s="232"/>
      <c r="C313" s="233"/>
      <c r="D313" s="232"/>
      <c r="E313" s="232"/>
      <c r="F313" s="234"/>
      <c r="G313" s="235"/>
      <c r="H313" s="236"/>
      <c r="I313" s="518"/>
      <c r="J313" s="543"/>
      <c r="K313" s="527"/>
      <c r="L313" s="532"/>
      <c r="M313" s="539"/>
      <c r="N313" s="522">
        <f t="shared" ref="N313:N319" si="69">SUM(J313:M313)</f>
        <v>0</v>
      </c>
    </row>
    <row r="314" spans="1:14" x14ac:dyDescent="0.25">
      <c r="A314" s="237"/>
      <c r="B314" s="238"/>
      <c r="C314" s="239"/>
      <c r="D314" s="238"/>
      <c r="E314" s="238"/>
      <c r="F314" s="240"/>
      <c r="G314" s="241"/>
      <c r="H314" s="242"/>
      <c r="I314" s="519"/>
      <c r="J314" s="544"/>
      <c r="K314" s="528"/>
      <c r="L314" s="533"/>
      <c r="M314" s="540"/>
      <c r="N314" s="523">
        <f t="shared" si="69"/>
        <v>0</v>
      </c>
    </row>
    <row r="315" spans="1:14" x14ac:dyDescent="0.25">
      <c r="A315" s="237"/>
      <c r="B315" s="238"/>
      <c r="C315" s="239"/>
      <c r="D315" s="238"/>
      <c r="E315" s="238"/>
      <c r="F315" s="240"/>
      <c r="G315" s="241"/>
      <c r="H315" s="242"/>
      <c r="I315" s="519"/>
      <c r="J315" s="544"/>
      <c r="K315" s="528"/>
      <c r="L315" s="533"/>
      <c r="M315" s="540"/>
      <c r="N315" s="523">
        <f t="shared" si="69"/>
        <v>0</v>
      </c>
    </row>
    <row r="316" spans="1:14" x14ac:dyDescent="0.25">
      <c r="A316" s="237"/>
      <c r="B316" s="238"/>
      <c r="C316" s="239"/>
      <c r="D316" s="238"/>
      <c r="E316" s="238"/>
      <c r="F316" s="240"/>
      <c r="G316" s="241"/>
      <c r="H316" s="242"/>
      <c r="I316" s="519"/>
      <c r="J316" s="544"/>
      <c r="K316" s="528"/>
      <c r="L316" s="533"/>
      <c r="M316" s="540"/>
      <c r="N316" s="523">
        <f t="shared" si="69"/>
        <v>0</v>
      </c>
    </row>
    <row r="317" spans="1:14" x14ac:dyDescent="0.25">
      <c r="A317" s="237"/>
      <c r="B317" s="238"/>
      <c r="C317" s="239"/>
      <c r="D317" s="238"/>
      <c r="E317" s="238"/>
      <c r="F317" s="240"/>
      <c r="G317" s="241"/>
      <c r="H317" s="242"/>
      <c r="I317" s="519"/>
      <c r="J317" s="544"/>
      <c r="K317" s="528"/>
      <c r="L317" s="533"/>
      <c r="M317" s="540"/>
      <c r="N317" s="523">
        <f t="shared" si="69"/>
        <v>0</v>
      </c>
    </row>
    <row r="318" spans="1:14" x14ac:dyDescent="0.25">
      <c r="A318" s="237"/>
      <c r="B318" s="238"/>
      <c r="C318" s="239"/>
      <c r="D318" s="238"/>
      <c r="E318" s="238"/>
      <c r="F318" s="240"/>
      <c r="G318" s="241"/>
      <c r="H318" s="242"/>
      <c r="I318" s="519"/>
      <c r="J318" s="544"/>
      <c r="K318" s="528"/>
      <c r="L318" s="533"/>
      <c r="M318" s="540"/>
      <c r="N318" s="523">
        <f t="shared" si="69"/>
        <v>0</v>
      </c>
    </row>
    <row r="319" spans="1:14" x14ac:dyDescent="0.25">
      <c r="A319" s="237"/>
      <c r="B319" s="238"/>
      <c r="C319" s="239"/>
      <c r="D319" s="238"/>
      <c r="E319" s="238"/>
      <c r="F319" s="240"/>
      <c r="G319" s="241"/>
      <c r="H319" s="242"/>
      <c r="I319" s="519"/>
      <c r="J319" s="544"/>
      <c r="K319" s="528"/>
      <c r="L319" s="533"/>
      <c r="M319" s="540"/>
      <c r="N319" s="523">
        <f t="shared" si="69"/>
        <v>0</v>
      </c>
    </row>
    <row r="320" spans="1:14" x14ac:dyDescent="0.25">
      <c r="A320" s="237"/>
      <c r="B320" s="238"/>
      <c r="C320" s="239"/>
      <c r="D320" s="238"/>
      <c r="E320" s="238"/>
      <c r="F320" s="240"/>
      <c r="G320" s="241"/>
      <c r="H320" s="242"/>
      <c r="I320" s="519"/>
      <c r="J320" s="544"/>
      <c r="K320" s="528"/>
      <c r="L320" s="533"/>
      <c r="M320" s="540"/>
      <c r="N320" s="523">
        <f t="shared" ref="N320:N322" si="70">SUM(J320:M320)</f>
        <v>0</v>
      </c>
    </row>
    <row r="321" spans="1:14" x14ac:dyDescent="0.25">
      <c r="A321" s="237"/>
      <c r="B321" s="238"/>
      <c r="C321" s="239"/>
      <c r="D321" s="238"/>
      <c r="E321" s="238"/>
      <c r="F321" s="240"/>
      <c r="G321" s="241"/>
      <c r="H321" s="242"/>
      <c r="I321" s="519"/>
      <c r="J321" s="544"/>
      <c r="K321" s="528"/>
      <c r="L321" s="533"/>
      <c r="M321" s="540"/>
      <c r="N321" s="523">
        <f t="shared" si="70"/>
        <v>0</v>
      </c>
    </row>
    <row r="322" spans="1:14" ht="15.75" thickBot="1" x14ac:dyDescent="0.3">
      <c r="A322" s="243"/>
      <c r="B322" s="244"/>
      <c r="C322" s="245"/>
      <c r="D322" s="244"/>
      <c r="E322" s="244"/>
      <c r="F322" s="246"/>
      <c r="G322" s="247"/>
      <c r="H322" s="248"/>
      <c r="I322" s="520"/>
      <c r="J322" s="545"/>
      <c r="K322" s="529"/>
      <c r="L322" s="534"/>
      <c r="M322" s="541"/>
      <c r="N322" s="537">
        <f t="shared" si="70"/>
        <v>0</v>
      </c>
    </row>
    <row r="323" spans="1:14" ht="15.75" thickBot="1" x14ac:dyDescent="0.3">
      <c r="A323" s="646" t="s">
        <v>4</v>
      </c>
      <c r="B323" s="647"/>
      <c r="C323" s="647"/>
      <c r="D323" s="647"/>
      <c r="E323" s="647"/>
      <c r="F323" s="647"/>
      <c r="G323" s="647"/>
      <c r="H323" s="647"/>
      <c r="I323" s="521">
        <f>SUM(I313:I322)</f>
        <v>0</v>
      </c>
      <c r="J323" s="546">
        <f t="shared" ref="J323:N323" si="71">SUM(J313:J322)</f>
        <v>0</v>
      </c>
      <c r="K323" s="530">
        <f t="shared" si="71"/>
        <v>0</v>
      </c>
      <c r="L323" s="535">
        <f t="shared" si="71"/>
        <v>0</v>
      </c>
      <c r="M323" s="525">
        <f t="shared" si="71"/>
        <v>0</v>
      </c>
      <c r="N323" s="538">
        <f t="shared" si="71"/>
        <v>0</v>
      </c>
    </row>
    <row r="324" spans="1:14" ht="15.75" customHeight="1" thickBot="1" x14ac:dyDescent="0.3">
      <c r="A324" s="633" t="s">
        <v>444</v>
      </c>
      <c r="B324" s="634"/>
      <c r="C324" s="634"/>
      <c r="D324" s="634"/>
      <c r="E324" s="634"/>
      <c r="F324" s="634"/>
      <c r="G324" s="634"/>
      <c r="H324" s="634"/>
      <c r="I324" s="634"/>
      <c r="J324" s="634"/>
      <c r="K324" s="634"/>
      <c r="L324" s="634"/>
      <c r="M324" s="634"/>
      <c r="N324" s="635"/>
    </row>
    <row r="325" spans="1:14" ht="26.25" thickBot="1" x14ac:dyDescent="0.3">
      <c r="A325" s="427" t="s">
        <v>418</v>
      </c>
      <c r="B325" s="415" t="s">
        <v>419</v>
      </c>
      <c r="C325" s="427" t="s">
        <v>420</v>
      </c>
      <c r="D325" s="415" t="s">
        <v>36</v>
      </c>
      <c r="E325" s="230" t="s">
        <v>533</v>
      </c>
      <c r="F325" s="229" t="s">
        <v>0</v>
      </c>
      <c r="G325" s="229" t="s">
        <v>2</v>
      </c>
      <c r="H325" s="229" t="s">
        <v>37</v>
      </c>
      <c r="I325" s="517" t="s">
        <v>5</v>
      </c>
      <c r="J325" s="542" t="s">
        <v>517</v>
      </c>
      <c r="K325" s="526" t="s">
        <v>518</v>
      </c>
      <c r="L325" s="531" t="s">
        <v>519</v>
      </c>
      <c r="M325" s="524" t="s">
        <v>520</v>
      </c>
      <c r="N325" s="536" t="s">
        <v>608</v>
      </c>
    </row>
    <row r="326" spans="1:14" x14ac:dyDescent="0.25">
      <c r="A326" s="231"/>
      <c r="B326" s="232"/>
      <c r="C326" s="233"/>
      <c r="D326" s="232"/>
      <c r="E326" s="232"/>
      <c r="F326" s="234"/>
      <c r="G326" s="235"/>
      <c r="H326" s="236"/>
      <c r="I326" s="518"/>
      <c r="J326" s="543"/>
      <c r="K326" s="527"/>
      <c r="L326" s="532"/>
      <c r="M326" s="539"/>
      <c r="N326" s="522">
        <f t="shared" ref="N326:N332" si="72">SUM(J326:M326)</f>
        <v>0</v>
      </c>
    </row>
    <row r="327" spans="1:14" x14ac:dyDescent="0.25">
      <c r="A327" s="237"/>
      <c r="B327" s="238"/>
      <c r="C327" s="239"/>
      <c r="D327" s="238"/>
      <c r="E327" s="238"/>
      <c r="F327" s="240"/>
      <c r="G327" s="241"/>
      <c r="H327" s="242"/>
      <c r="I327" s="519"/>
      <c r="J327" s="544"/>
      <c r="K327" s="528"/>
      <c r="L327" s="533"/>
      <c r="M327" s="540"/>
      <c r="N327" s="523">
        <f t="shared" si="72"/>
        <v>0</v>
      </c>
    </row>
    <row r="328" spans="1:14" x14ac:dyDescent="0.25">
      <c r="A328" s="237"/>
      <c r="B328" s="238"/>
      <c r="C328" s="239"/>
      <c r="D328" s="238"/>
      <c r="E328" s="238"/>
      <c r="F328" s="240"/>
      <c r="G328" s="241"/>
      <c r="H328" s="242"/>
      <c r="I328" s="519"/>
      <c r="J328" s="544"/>
      <c r="K328" s="528"/>
      <c r="L328" s="533"/>
      <c r="M328" s="540"/>
      <c r="N328" s="523">
        <f t="shared" si="72"/>
        <v>0</v>
      </c>
    </row>
    <row r="329" spans="1:14" x14ac:dyDescent="0.25">
      <c r="A329" s="237"/>
      <c r="B329" s="238"/>
      <c r="C329" s="239"/>
      <c r="D329" s="238"/>
      <c r="E329" s="238"/>
      <c r="F329" s="240"/>
      <c r="G329" s="241"/>
      <c r="H329" s="242"/>
      <c r="I329" s="519"/>
      <c r="J329" s="544"/>
      <c r="K329" s="528"/>
      <c r="L329" s="533"/>
      <c r="M329" s="540"/>
      <c r="N329" s="523">
        <f t="shared" si="72"/>
        <v>0</v>
      </c>
    </row>
    <row r="330" spans="1:14" x14ac:dyDescent="0.25">
      <c r="A330" s="237"/>
      <c r="B330" s="238"/>
      <c r="C330" s="239"/>
      <c r="D330" s="238"/>
      <c r="E330" s="238"/>
      <c r="F330" s="240"/>
      <c r="G330" s="241"/>
      <c r="H330" s="242"/>
      <c r="I330" s="519"/>
      <c r="J330" s="544"/>
      <c r="K330" s="528"/>
      <c r="L330" s="533"/>
      <c r="M330" s="540"/>
      <c r="N330" s="523">
        <f t="shared" si="72"/>
        <v>0</v>
      </c>
    </row>
    <row r="331" spans="1:14" x14ac:dyDescent="0.25">
      <c r="A331" s="237"/>
      <c r="B331" s="238"/>
      <c r="C331" s="239"/>
      <c r="D331" s="238"/>
      <c r="E331" s="238"/>
      <c r="F331" s="240"/>
      <c r="G331" s="241"/>
      <c r="H331" s="242"/>
      <c r="I331" s="519"/>
      <c r="J331" s="544"/>
      <c r="K331" s="528"/>
      <c r="L331" s="533"/>
      <c r="M331" s="540"/>
      <c r="N331" s="523">
        <f t="shared" si="72"/>
        <v>0</v>
      </c>
    </row>
    <row r="332" spans="1:14" x14ac:dyDescent="0.25">
      <c r="A332" s="237"/>
      <c r="B332" s="238"/>
      <c r="C332" s="239"/>
      <c r="D332" s="238"/>
      <c r="E332" s="238"/>
      <c r="F332" s="240"/>
      <c r="G332" s="241"/>
      <c r="H332" s="242"/>
      <c r="I332" s="519"/>
      <c r="J332" s="544"/>
      <c r="K332" s="528"/>
      <c r="L332" s="533"/>
      <c r="M332" s="540"/>
      <c r="N332" s="523">
        <f t="shared" si="72"/>
        <v>0</v>
      </c>
    </row>
    <row r="333" spans="1:14" x14ac:dyDescent="0.25">
      <c r="A333" s="237"/>
      <c r="B333" s="238"/>
      <c r="C333" s="239"/>
      <c r="D333" s="238"/>
      <c r="E333" s="238"/>
      <c r="F333" s="240"/>
      <c r="G333" s="241"/>
      <c r="H333" s="242"/>
      <c r="I333" s="519"/>
      <c r="J333" s="544"/>
      <c r="K333" s="528"/>
      <c r="L333" s="533"/>
      <c r="M333" s="540"/>
      <c r="N333" s="523">
        <f t="shared" ref="N333:N335" si="73">SUM(J333:M333)</f>
        <v>0</v>
      </c>
    </row>
    <row r="334" spans="1:14" x14ac:dyDescent="0.25">
      <c r="A334" s="237"/>
      <c r="B334" s="238"/>
      <c r="C334" s="239"/>
      <c r="D334" s="238"/>
      <c r="E334" s="238"/>
      <c r="F334" s="240"/>
      <c r="G334" s="241"/>
      <c r="H334" s="242"/>
      <c r="I334" s="519"/>
      <c r="J334" s="544"/>
      <c r="K334" s="528"/>
      <c r="L334" s="533"/>
      <c r="M334" s="540"/>
      <c r="N334" s="523">
        <f t="shared" si="73"/>
        <v>0</v>
      </c>
    </row>
    <row r="335" spans="1:14" ht="15.75" thickBot="1" x14ac:dyDescent="0.3">
      <c r="A335" s="243"/>
      <c r="B335" s="244"/>
      <c r="C335" s="245"/>
      <c r="D335" s="244"/>
      <c r="E335" s="244"/>
      <c r="F335" s="246"/>
      <c r="G335" s="247"/>
      <c r="H335" s="248"/>
      <c r="I335" s="520"/>
      <c r="J335" s="545"/>
      <c r="K335" s="529"/>
      <c r="L335" s="534"/>
      <c r="M335" s="541"/>
      <c r="N335" s="537">
        <f t="shared" si="73"/>
        <v>0</v>
      </c>
    </row>
    <row r="336" spans="1:14" ht="15.75" thickBot="1" x14ac:dyDescent="0.3">
      <c r="A336" s="646" t="s">
        <v>4</v>
      </c>
      <c r="B336" s="647"/>
      <c r="C336" s="647"/>
      <c r="D336" s="647"/>
      <c r="E336" s="647"/>
      <c r="F336" s="647"/>
      <c r="G336" s="647"/>
      <c r="H336" s="647"/>
      <c r="I336" s="521">
        <f>SUM(I326:I335)</f>
        <v>0</v>
      </c>
      <c r="J336" s="546">
        <f t="shared" ref="J336:N336" si="74">SUM(J326:J335)</f>
        <v>0</v>
      </c>
      <c r="K336" s="530">
        <f t="shared" si="74"/>
        <v>0</v>
      </c>
      <c r="L336" s="535">
        <f t="shared" si="74"/>
        <v>0</v>
      </c>
      <c r="M336" s="525">
        <f t="shared" si="74"/>
        <v>0</v>
      </c>
      <c r="N336" s="538">
        <f t="shared" si="74"/>
        <v>0</v>
      </c>
    </row>
    <row r="337" spans="1:14" ht="15.75" customHeight="1" thickBot="1" x14ac:dyDescent="0.3">
      <c r="A337" s="633" t="s">
        <v>445</v>
      </c>
      <c r="B337" s="634"/>
      <c r="C337" s="634"/>
      <c r="D337" s="634"/>
      <c r="E337" s="634"/>
      <c r="F337" s="634"/>
      <c r="G337" s="634"/>
      <c r="H337" s="634"/>
      <c r="I337" s="634"/>
      <c r="J337" s="634"/>
      <c r="K337" s="634"/>
      <c r="L337" s="634"/>
      <c r="M337" s="634"/>
      <c r="N337" s="635"/>
    </row>
    <row r="338" spans="1:14" ht="26.25" thickBot="1" x14ac:dyDescent="0.3">
      <c r="A338" s="427" t="s">
        <v>418</v>
      </c>
      <c r="B338" s="415" t="s">
        <v>419</v>
      </c>
      <c r="C338" s="427" t="s">
        <v>420</v>
      </c>
      <c r="D338" s="415" t="s">
        <v>36</v>
      </c>
      <c r="E338" s="230" t="s">
        <v>533</v>
      </c>
      <c r="F338" s="229" t="s">
        <v>0</v>
      </c>
      <c r="G338" s="229" t="s">
        <v>2</v>
      </c>
      <c r="H338" s="229" t="s">
        <v>37</v>
      </c>
      <c r="I338" s="517" t="s">
        <v>5</v>
      </c>
      <c r="J338" s="542" t="s">
        <v>517</v>
      </c>
      <c r="K338" s="526" t="s">
        <v>518</v>
      </c>
      <c r="L338" s="531" t="s">
        <v>519</v>
      </c>
      <c r="M338" s="524" t="s">
        <v>520</v>
      </c>
      <c r="N338" s="536" t="s">
        <v>608</v>
      </c>
    </row>
    <row r="339" spans="1:14" x14ac:dyDescent="0.25">
      <c r="A339" s="231"/>
      <c r="B339" s="232"/>
      <c r="C339" s="233"/>
      <c r="D339" s="232"/>
      <c r="E339" s="232"/>
      <c r="F339" s="234"/>
      <c r="G339" s="235"/>
      <c r="H339" s="236"/>
      <c r="I339" s="518"/>
      <c r="J339" s="543"/>
      <c r="K339" s="527"/>
      <c r="L339" s="532"/>
      <c r="M339" s="539"/>
      <c r="N339" s="522">
        <f t="shared" ref="N339:N345" si="75">SUM(J339:M339)</f>
        <v>0</v>
      </c>
    </row>
    <row r="340" spans="1:14" x14ac:dyDescent="0.25">
      <c r="A340" s="237"/>
      <c r="B340" s="238"/>
      <c r="C340" s="239"/>
      <c r="D340" s="238"/>
      <c r="E340" s="238"/>
      <c r="F340" s="240"/>
      <c r="G340" s="241"/>
      <c r="H340" s="242"/>
      <c r="I340" s="519"/>
      <c r="J340" s="544"/>
      <c r="K340" s="528"/>
      <c r="L340" s="533"/>
      <c r="M340" s="540"/>
      <c r="N340" s="523">
        <f t="shared" si="75"/>
        <v>0</v>
      </c>
    </row>
    <row r="341" spans="1:14" x14ac:dyDescent="0.25">
      <c r="A341" s="237"/>
      <c r="B341" s="238"/>
      <c r="C341" s="239"/>
      <c r="D341" s="238"/>
      <c r="E341" s="238"/>
      <c r="F341" s="240"/>
      <c r="G341" s="241"/>
      <c r="H341" s="242"/>
      <c r="I341" s="519"/>
      <c r="J341" s="544"/>
      <c r="K341" s="528"/>
      <c r="L341" s="533"/>
      <c r="M341" s="540"/>
      <c r="N341" s="523">
        <f t="shared" si="75"/>
        <v>0</v>
      </c>
    </row>
    <row r="342" spans="1:14" x14ac:dyDescent="0.25">
      <c r="A342" s="237"/>
      <c r="B342" s="238"/>
      <c r="C342" s="239"/>
      <c r="D342" s="238"/>
      <c r="E342" s="238"/>
      <c r="F342" s="240"/>
      <c r="G342" s="241"/>
      <c r="H342" s="242"/>
      <c r="I342" s="519"/>
      <c r="J342" s="544"/>
      <c r="K342" s="528"/>
      <c r="L342" s="533"/>
      <c r="M342" s="540"/>
      <c r="N342" s="523">
        <f t="shared" si="75"/>
        <v>0</v>
      </c>
    </row>
    <row r="343" spans="1:14" x14ac:dyDescent="0.25">
      <c r="A343" s="237"/>
      <c r="B343" s="238"/>
      <c r="C343" s="239"/>
      <c r="D343" s="238"/>
      <c r="E343" s="238"/>
      <c r="F343" s="240"/>
      <c r="G343" s="241"/>
      <c r="H343" s="242"/>
      <c r="I343" s="519"/>
      <c r="J343" s="544"/>
      <c r="K343" s="528"/>
      <c r="L343" s="533"/>
      <c r="M343" s="540"/>
      <c r="N343" s="523">
        <f t="shared" si="75"/>
        <v>0</v>
      </c>
    </row>
    <row r="344" spans="1:14" x14ac:dyDescent="0.25">
      <c r="A344" s="237"/>
      <c r="B344" s="238"/>
      <c r="C344" s="239"/>
      <c r="D344" s="238"/>
      <c r="E344" s="238"/>
      <c r="F344" s="240"/>
      <c r="G344" s="241"/>
      <c r="H344" s="242"/>
      <c r="I344" s="519"/>
      <c r="J344" s="544"/>
      <c r="K344" s="528"/>
      <c r="L344" s="533"/>
      <c r="M344" s="540"/>
      <c r="N344" s="523">
        <f t="shared" si="75"/>
        <v>0</v>
      </c>
    </row>
    <row r="345" spans="1:14" x14ac:dyDescent="0.25">
      <c r="A345" s="237"/>
      <c r="B345" s="238"/>
      <c r="C345" s="239"/>
      <c r="D345" s="238"/>
      <c r="E345" s="238"/>
      <c r="F345" s="240"/>
      <c r="G345" s="241"/>
      <c r="H345" s="242"/>
      <c r="I345" s="519"/>
      <c r="J345" s="544"/>
      <c r="K345" s="528"/>
      <c r="L345" s="533"/>
      <c r="M345" s="540"/>
      <c r="N345" s="523">
        <f t="shared" si="75"/>
        <v>0</v>
      </c>
    </row>
    <row r="346" spans="1:14" x14ac:dyDescent="0.25">
      <c r="A346" s="237"/>
      <c r="B346" s="238"/>
      <c r="C346" s="239"/>
      <c r="D346" s="238"/>
      <c r="E346" s="238"/>
      <c r="F346" s="240"/>
      <c r="G346" s="241"/>
      <c r="H346" s="242"/>
      <c r="I346" s="519"/>
      <c r="J346" s="544"/>
      <c r="K346" s="528"/>
      <c r="L346" s="533"/>
      <c r="M346" s="540"/>
      <c r="N346" s="523">
        <f t="shared" ref="N346:N348" si="76">SUM(J346:M346)</f>
        <v>0</v>
      </c>
    </row>
    <row r="347" spans="1:14" x14ac:dyDescent="0.25">
      <c r="A347" s="237"/>
      <c r="B347" s="238"/>
      <c r="C347" s="239"/>
      <c r="D347" s="238"/>
      <c r="E347" s="238"/>
      <c r="F347" s="240"/>
      <c r="G347" s="241"/>
      <c r="H347" s="242"/>
      <c r="I347" s="519"/>
      <c r="J347" s="544"/>
      <c r="K347" s="528"/>
      <c r="L347" s="533"/>
      <c r="M347" s="540"/>
      <c r="N347" s="523">
        <f t="shared" si="76"/>
        <v>0</v>
      </c>
    </row>
    <row r="348" spans="1:14" ht="15.75" thickBot="1" x14ac:dyDescent="0.3">
      <c r="A348" s="243"/>
      <c r="B348" s="244"/>
      <c r="C348" s="245"/>
      <c r="D348" s="244"/>
      <c r="E348" s="244"/>
      <c r="F348" s="246"/>
      <c r="G348" s="247"/>
      <c r="H348" s="248"/>
      <c r="I348" s="520"/>
      <c r="J348" s="545"/>
      <c r="K348" s="529"/>
      <c r="L348" s="534"/>
      <c r="M348" s="541"/>
      <c r="N348" s="537">
        <f t="shared" si="76"/>
        <v>0</v>
      </c>
    </row>
    <row r="349" spans="1:14" ht="15.75" thickBot="1" x14ac:dyDescent="0.3">
      <c r="A349" s="646" t="s">
        <v>4</v>
      </c>
      <c r="B349" s="647"/>
      <c r="C349" s="647"/>
      <c r="D349" s="647"/>
      <c r="E349" s="647"/>
      <c r="F349" s="647"/>
      <c r="G349" s="647"/>
      <c r="H349" s="647"/>
      <c r="I349" s="521">
        <f>SUM(I339:I348)</f>
        <v>0</v>
      </c>
      <c r="J349" s="546">
        <f t="shared" ref="J349:N349" si="77">SUM(J339:J348)</f>
        <v>0</v>
      </c>
      <c r="K349" s="530">
        <f t="shared" si="77"/>
        <v>0</v>
      </c>
      <c r="L349" s="535">
        <f t="shared" si="77"/>
        <v>0</v>
      </c>
      <c r="M349" s="525">
        <f t="shared" si="77"/>
        <v>0</v>
      </c>
      <c r="N349" s="538">
        <f t="shared" si="77"/>
        <v>0</v>
      </c>
    </row>
    <row r="350" spans="1:14" ht="15.75" customHeight="1" thickBot="1" x14ac:dyDescent="0.3">
      <c r="A350" s="633" t="s">
        <v>446</v>
      </c>
      <c r="B350" s="634"/>
      <c r="C350" s="634"/>
      <c r="D350" s="634"/>
      <c r="E350" s="634"/>
      <c r="F350" s="634"/>
      <c r="G350" s="634"/>
      <c r="H350" s="634"/>
      <c r="I350" s="634"/>
      <c r="J350" s="634"/>
      <c r="K350" s="634"/>
      <c r="L350" s="634"/>
      <c r="M350" s="634"/>
      <c r="N350" s="635"/>
    </row>
    <row r="351" spans="1:14" ht="26.25" thickBot="1" x14ac:dyDescent="0.3">
      <c r="A351" s="427" t="s">
        <v>418</v>
      </c>
      <c r="B351" s="415" t="s">
        <v>419</v>
      </c>
      <c r="C351" s="427" t="s">
        <v>420</v>
      </c>
      <c r="D351" s="415" t="s">
        <v>36</v>
      </c>
      <c r="E351" s="230" t="s">
        <v>533</v>
      </c>
      <c r="F351" s="229" t="s">
        <v>0</v>
      </c>
      <c r="G351" s="229" t="s">
        <v>2</v>
      </c>
      <c r="H351" s="229" t="s">
        <v>37</v>
      </c>
      <c r="I351" s="517" t="s">
        <v>5</v>
      </c>
      <c r="J351" s="542" t="s">
        <v>517</v>
      </c>
      <c r="K351" s="526" t="s">
        <v>518</v>
      </c>
      <c r="L351" s="531" t="s">
        <v>519</v>
      </c>
      <c r="M351" s="524" t="s">
        <v>520</v>
      </c>
      <c r="N351" s="536" t="s">
        <v>608</v>
      </c>
    </row>
    <row r="352" spans="1:14" x14ac:dyDescent="0.25">
      <c r="A352" s="231"/>
      <c r="B352" s="232"/>
      <c r="C352" s="233"/>
      <c r="D352" s="232"/>
      <c r="E352" s="232"/>
      <c r="F352" s="234"/>
      <c r="G352" s="235"/>
      <c r="H352" s="236"/>
      <c r="I352" s="518"/>
      <c r="J352" s="543"/>
      <c r="K352" s="527"/>
      <c r="L352" s="532"/>
      <c r="M352" s="539"/>
      <c r="N352" s="522">
        <f t="shared" ref="N352:N358" si="78">SUM(J352:M352)</f>
        <v>0</v>
      </c>
    </row>
    <row r="353" spans="1:14" x14ac:dyDescent="0.25">
      <c r="A353" s="237"/>
      <c r="B353" s="238"/>
      <c r="C353" s="239"/>
      <c r="D353" s="238"/>
      <c r="E353" s="238"/>
      <c r="F353" s="240"/>
      <c r="G353" s="241"/>
      <c r="H353" s="242"/>
      <c r="I353" s="519"/>
      <c r="J353" s="544"/>
      <c r="K353" s="528"/>
      <c r="L353" s="533"/>
      <c r="M353" s="540"/>
      <c r="N353" s="523">
        <f t="shared" si="78"/>
        <v>0</v>
      </c>
    </row>
    <row r="354" spans="1:14" x14ac:dyDescent="0.25">
      <c r="A354" s="237"/>
      <c r="B354" s="238"/>
      <c r="C354" s="239"/>
      <c r="D354" s="238"/>
      <c r="E354" s="238"/>
      <c r="F354" s="240"/>
      <c r="G354" s="241"/>
      <c r="H354" s="242"/>
      <c r="I354" s="519"/>
      <c r="J354" s="544"/>
      <c r="K354" s="528"/>
      <c r="L354" s="533"/>
      <c r="M354" s="540"/>
      <c r="N354" s="523">
        <f t="shared" si="78"/>
        <v>0</v>
      </c>
    </row>
    <row r="355" spans="1:14" x14ac:dyDescent="0.25">
      <c r="A355" s="237"/>
      <c r="B355" s="238"/>
      <c r="C355" s="239"/>
      <c r="D355" s="238"/>
      <c r="E355" s="238"/>
      <c r="F355" s="240"/>
      <c r="G355" s="241"/>
      <c r="H355" s="242"/>
      <c r="I355" s="519"/>
      <c r="J355" s="544"/>
      <c r="K355" s="528"/>
      <c r="L355" s="533"/>
      <c r="M355" s="540"/>
      <c r="N355" s="523">
        <f t="shared" si="78"/>
        <v>0</v>
      </c>
    </row>
    <row r="356" spans="1:14" x14ac:dyDescent="0.25">
      <c r="A356" s="237"/>
      <c r="B356" s="238"/>
      <c r="C356" s="239"/>
      <c r="D356" s="238"/>
      <c r="E356" s="238"/>
      <c r="F356" s="240"/>
      <c r="G356" s="241"/>
      <c r="H356" s="242"/>
      <c r="I356" s="519"/>
      <c r="J356" s="544"/>
      <c r="K356" s="528"/>
      <c r="L356" s="533"/>
      <c r="M356" s="540"/>
      <c r="N356" s="523">
        <f t="shared" si="78"/>
        <v>0</v>
      </c>
    </row>
    <row r="357" spans="1:14" x14ac:dyDescent="0.25">
      <c r="A357" s="237"/>
      <c r="B357" s="238"/>
      <c r="C357" s="239"/>
      <c r="D357" s="238"/>
      <c r="E357" s="238"/>
      <c r="F357" s="240"/>
      <c r="G357" s="241"/>
      <c r="H357" s="242"/>
      <c r="I357" s="519"/>
      <c r="J357" s="544"/>
      <c r="K357" s="528"/>
      <c r="L357" s="533"/>
      <c r="M357" s="540"/>
      <c r="N357" s="523">
        <f t="shared" si="78"/>
        <v>0</v>
      </c>
    </row>
    <row r="358" spans="1:14" x14ac:dyDescent="0.25">
      <c r="A358" s="237"/>
      <c r="B358" s="238"/>
      <c r="C358" s="239"/>
      <c r="D358" s="238"/>
      <c r="E358" s="238"/>
      <c r="F358" s="240"/>
      <c r="G358" s="241"/>
      <c r="H358" s="242"/>
      <c r="I358" s="519"/>
      <c r="J358" s="544"/>
      <c r="K358" s="528"/>
      <c r="L358" s="533"/>
      <c r="M358" s="540"/>
      <c r="N358" s="523">
        <f t="shared" si="78"/>
        <v>0</v>
      </c>
    </row>
    <row r="359" spans="1:14" x14ac:dyDescent="0.25">
      <c r="A359" s="237"/>
      <c r="B359" s="238"/>
      <c r="C359" s="239"/>
      <c r="D359" s="238"/>
      <c r="E359" s="238"/>
      <c r="F359" s="240"/>
      <c r="G359" s="241"/>
      <c r="H359" s="242"/>
      <c r="I359" s="519"/>
      <c r="J359" s="544"/>
      <c r="K359" s="528"/>
      <c r="L359" s="533"/>
      <c r="M359" s="540"/>
      <c r="N359" s="523">
        <f t="shared" ref="N359:N361" si="79">SUM(J359:M359)</f>
        <v>0</v>
      </c>
    </row>
    <row r="360" spans="1:14" x14ac:dyDescent="0.25">
      <c r="A360" s="237"/>
      <c r="B360" s="238"/>
      <c r="C360" s="239"/>
      <c r="D360" s="238"/>
      <c r="E360" s="238"/>
      <c r="F360" s="240"/>
      <c r="G360" s="241"/>
      <c r="H360" s="242"/>
      <c r="I360" s="519"/>
      <c r="J360" s="544"/>
      <c r="K360" s="528"/>
      <c r="L360" s="533"/>
      <c r="M360" s="540"/>
      <c r="N360" s="523">
        <f t="shared" si="79"/>
        <v>0</v>
      </c>
    </row>
    <row r="361" spans="1:14" ht="15.75" thickBot="1" x14ac:dyDescent="0.3">
      <c r="A361" s="243"/>
      <c r="B361" s="244"/>
      <c r="C361" s="245"/>
      <c r="D361" s="244"/>
      <c r="E361" s="244"/>
      <c r="F361" s="246"/>
      <c r="G361" s="247"/>
      <c r="H361" s="248"/>
      <c r="I361" s="520"/>
      <c r="J361" s="545"/>
      <c r="K361" s="529"/>
      <c r="L361" s="534"/>
      <c r="M361" s="541"/>
      <c r="N361" s="537">
        <f t="shared" si="79"/>
        <v>0</v>
      </c>
    </row>
    <row r="362" spans="1:14" ht="15.75" thickBot="1" x14ac:dyDescent="0.3">
      <c r="A362" s="646" t="s">
        <v>4</v>
      </c>
      <c r="B362" s="647"/>
      <c r="C362" s="647"/>
      <c r="D362" s="647"/>
      <c r="E362" s="647"/>
      <c r="F362" s="647"/>
      <c r="G362" s="647"/>
      <c r="H362" s="647"/>
      <c r="I362" s="521">
        <f>SUM(I352:I361)</f>
        <v>0</v>
      </c>
      <c r="J362" s="546">
        <f t="shared" ref="J362:N362" si="80">SUM(J352:J361)</f>
        <v>0</v>
      </c>
      <c r="K362" s="530">
        <f t="shared" si="80"/>
        <v>0</v>
      </c>
      <c r="L362" s="535">
        <f t="shared" si="80"/>
        <v>0</v>
      </c>
      <c r="M362" s="525">
        <f t="shared" si="80"/>
        <v>0</v>
      </c>
      <c r="N362" s="538">
        <f t="shared" si="80"/>
        <v>0</v>
      </c>
    </row>
    <row r="363" spans="1:14" ht="15.75" customHeight="1" thickBot="1" x14ac:dyDescent="0.3">
      <c r="A363" s="633" t="s">
        <v>447</v>
      </c>
      <c r="B363" s="634"/>
      <c r="C363" s="634"/>
      <c r="D363" s="634"/>
      <c r="E363" s="634"/>
      <c r="F363" s="634"/>
      <c r="G363" s="634"/>
      <c r="H363" s="634"/>
      <c r="I363" s="634"/>
      <c r="J363" s="634"/>
      <c r="K363" s="634"/>
      <c r="L363" s="634"/>
      <c r="M363" s="634"/>
      <c r="N363" s="635"/>
    </row>
    <row r="364" spans="1:14" ht="26.25" thickBot="1" x14ac:dyDescent="0.3">
      <c r="A364" s="427" t="s">
        <v>418</v>
      </c>
      <c r="B364" s="415" t="s">
        <v>419</v>
      </c>
      <c r="C364" s="427" t="s">
        <v>420</v>
      </c>
      <c r="D364" s="415" t="s">
        <v>36</v>
      </c>
      <c r="E364" s="230" t="s">
        <v>533</v>
      </c>
      <c r="F364" s="229" t="s">
        <v>0</v>
      </c>
      <c r="G364" s="229" t="s">
        <v>2</v>
      </c>
      <c r="H364" s="229" t="s">
        <v>37</v>
      </c>
      <c r="I364" s="517" t="s">
        <v>5</v>
      </c>
      <c r="J364" s="542" t="s">
        <v>517</v>
      </c>
      <c r="K364" s="526" t="s">
        <v>518</v>
      </c>
      <c r="L364" s="531" t="s">
        <v>519</v>
      </c>
      <c r="M364" s="524" t="s">
        <v>520</v>
      </c>
      <c r="N364" s="536" t="s">
        <v>608</v>
      </c>
    </row>
    <row r="365" spans="1:14" x14ac:dyDescent="0.25">
      <c r="A365" s="231"/>
      <c r="B365" s="232"/>
      <c r="C365" s="233"/>
      <c r="D365" s="232"/>
      <c r="E365" s="232"/>
      <c r="F365" s="234"/>
      <c r="G365" s="235"/>
      <c r="H365" s="236"/>
      <c r="I365" s="518"/>
      <c r="J365" s="543"/>
      <c r="K365" s="527"/>
      <c r="L365" s="532"/>
      <c r="M365" s="539"/>
      <c r="N365" s="522">
        <f t="shared" ref="N365:N371" si="81">SUM(J365:M365)</f>
        <v>0</v>
      </c>
    </row>
    <row r="366" spans="1:14" x14ac:dyDescent="0.25">
      <c r="A366" s="237"/>
      <c r="B366" s="238"/>
      <c r="C366" s="239"/>
      <c r="D366" s="238"/>
      <c r="E366" s="238"/>
      <c r="F366" s="240"/>
      <c r="G366" s="241"/>
      <c r="H366" s="242"/>
      <c r="I366" s="519"/>
      <c r="J366" s="544"/>
      <c r="K366" s="528"/>
      <c r="L366" s="533"/>
      <c r="M366" s="540"/>
      <c r="N366" s="523">
        <f t="shared" si="81"/>
        <v>0</v>
      </c>
    </row>
    <row r="367" spans="1:14" x14ac:dyDescent="0.25">
      <c r="A367" s="237"/>
      <c r="B367" s="238"/>
      <c r="C367" s="239"/>
      <c r="D367" s="238"/>
      <c r="E367" s="238"/>
      <c r="F367" s="240"/>
      <c r="G367" s="241"/>
      <c r="H367" s="242"/>
      <c r="I367" s="519"/>
      <c r="J367" s="544"/>
      <c r="K367" s="528"/>
      <c r="L367" s="533"/>
      <c r="M367" s="540"/>
      <c r="N367" s="523">
        <f t="shared" si="81"/>
        <v>0</v>
      </c>
    </row>
    <row r="368" spans="1:14" x14ac:dyDescent="0.25">
      <c r="A368" s="237"/>
      <c r="B368" s="238"/>
      <c r="C368" s="239"/>
      <c r="D368" s="238"/>
      <c r="E368" s="238"/>
      <c r="F368" s="240"/>
      <c r="G368" s="241"/>
      <c r="H368" s="242"/>
      <c r="I368" s="519"/>
      <c r="J368" s="544"/>
      <c r="K368" s="528"/>
      <c r="L368" s="533"/>
      <c r="M368" s="540"/>
      <c r="N368" s="523">
        <f t="shared" si="81"/>
        <v>0</v>
      </c>
    </row>
    <row r="369" spans="1:14" x14ac:dyDescent="0.25">
      <c r="A369" s="237"/>
      <c r="B369" s="238"/>
      <c r="C369" s="239"/>
      <c r="D369" s="238"/>
      <c r="E369" s="238"/>
      <c r="F369" s="240"/>
      <c r="G369" s="241"/>
      <c r="H369" s="242"/>
      <c r="I369" s="519"/>
      <c r="J369" s="544"/>
      <c r="K369" s="528"/>
      <c r="L369" s="533"/>
      <c r="M369" s="540"/>
      <c r="N369" s="523">
        <f t="shared" si="81"/>
        <v>0</v>
      </c>
    </row>
    <row r="370" spans="1:14" x14ac:dyDescent="0.25">
      <c r="A370" s="237"/>
      <c r="B370" s="238"/>
      <c r="C370" s="239"/>
      <c r="D370" s="238"/>
      <c r="E370" s="238"/>
      <c r="F370" s="240"/>
      <c r="G370" s="241"/>
      <c r="H370" s="242"/>
      <c r="I370" s="519"/>
      <c r="J370" s="544"/>
      <c r="K370" s="528"/>
      <c r="L370" s="533"/>
      <c r="M370" s="540"/>
      <c r="N370" s="523">
        <f t="shared" si="81"/>
        <v>0</v>
      </c>
    </row>
    <row r="371" spans="1:14" x14ac:dyDescent="0.25">
      <c r="A371" s="237"/>
      <c r="B371" s="238"/>
      <c r="C371" s="239"/>
      <c r="D371" s="238"/>
      <c r="E371" s="238"/>
      <c r="F371" s="240"/>
      <c r="G371" s="241"/>
      <c r="H371" s="242"/>
      <c r="I371" s="519"/>
      <c r="J371" s="544"/>
      <c r="K371" s="528"/>
      <c r="L371" s="533"/>
      <c r="M371" s="540"/>
      <c r="N371" s="523">
        <f t="shared" si="81"/>
        <v>0</v>
      </c>
    </row>
    <row r="372" spans="1:14" x14ac:dyDescent="0.25">
      <c r="A372" s="237"/>
      <c r="B372" s="238"/>
      <c r="C372" s="239"/>
      <c r="D372" s="238"/>
      <c r="E372" s="238"/>
      <c r="F372" s="240"/>
      <c r="G372" s="241"/>
      <c r="H372" s="242"/>
      <c r="I372" s="519"/>
      <c r="J372" s="544"/>
      <c r="K372" s="528"/>
      <c r="L372" s="533"/>
      <c r="M372" s="540"/>
      <c r="N372" s="523">
        <f t="shared" ref="N372:N374" si="82">SUM(J372:M372)</f>
        <v>0</v>
      </c>
    </row>
    <row r="373" spans="1:14" x14ac:dyDescent="0.25">
      <c r="A373" s="237"/>
      <c r="B373" s="238"/>
      <c r="C373" s="239"/>
      <c r="D373" s="238"/>
      <c r="E373" s="238"/>
      <c r="F373" s="240"/>
      <c r="G373" s="241"/>
      <c r="H373" s="242"/>
      <c r="I373" s="519"/>
      <c r="J373" s="544"/>
      <c r="K373" s="528"/>
      <c r="L373" s="533"/>
      <c r="M373" s="540"/>
      <c r="N373" s="523">
        <f t="shared" si="82"/>
        <v>0</v>
      </c>
    </row>
    <row r="374" spans="1:14" ht="15.75" thickBot="1" x14ac:dyDescent="0.3">
      <c r="A374" s="243"/>
      <c r="B374" s="244"/>
      <c r="C374" s="245"/>
      <c r="D374" s="244"/>
      <c r="E374" s="244"/>
      <c r="F374" s="246"/>
      <c r="G374" s="247"/>
      <c r="H374" s="248"/>
      <c r="I374" s="520"/>
      <c r="J374" s="545"/>
      <c r="K374" s="529"/>
      <c r="L374" s="534"/>
      <c r="M374" s="541"/>
      <c r="N374" s="537">
        <f t="shared" si="82"/>
        <v>0</v>
      </c>
    </row>
    <row r="375" spans="1:14" ht="15.75" thickBot="1" x14ac:dyDescent="0.3">
      <c r="A375" s="646" t="s">
        <v>4</v>
      </c>
      <c r="B375" s="647"/>
      <c r="C375" s="647"/>
      <c r="D375" s="647"/>
      <c r="E375" s="647"/>
      <c r="F375" s="647"/>
      <c r="G375" s="647"/>
      <c r="H375" s="647"/>
      <c r="I375" s="521">
        <f>SUM(I365:I374)</f>
        <v>0</v>
      </c>
      <c r="J375" s="546">
        <f t="shared" ref="J375:N375" si="83">SUM(J365:J374)</f>
        <v>0</v>
      </c>
      <c r="K375" s="530">
        <f t="shared" si="83"/>
        <v>0</v>
      </c>
      <c r="L375" s="535">
        <f t="shared" si="83"/>
        <v>0</v>
      </c>
      <c r="M375" s="525">
        <f t="shared" si="83"/>
        <v>0</v>
      </c>
      <c r="N375" s="538">
        <f t="shared" si="83"/>
        <v>0</v>
      </c>
    </row>
    <row r="376" spans="1:14" ht="15.75" customHeight="1" thickBot="1" x14ac:dyDescent="0.3">
      <c r="A376" s="633" t="s">
        <v>605</v>
      </c>
      <c r="B376" s="634"/>
      <c r="C376" s="634"/>
      <c r="D376" s="634"/>
      <c r="E376" s="634"/>
      <c r="F376" s="634"/>
      <c r="G376" s="634"/>
      <c r="H376" s="634"/>
      <c r="I376" s="634"/>
      <c r="J376" s="634"/>
      <c r="K376" s="634"/>
      <c r="L376" s="634"/>
      <c r="M376" s="634"/>
      <c r="N376" s="635"/>
    </row>
    <row r="377" spans="1:14" ht="26.25" thickBot="1" x14ac:dyDescent="0.3">
      <c r="A377" s="427" t="s">
        <v>418</v>
      </c>
      <c r="B377" s="415" t="s">
        <v>419</v>
      </c>
      <c r="C377" s="427" t="s">
        <v>420</v>
      </c>
      <c r="D377" s="415" t="s">
        <v>36</v>
      </c>
      <c r="E377" s="230" t="s">
        <v>533</v>
      </c>
      <c r="F377" s="229" t="s">
        <v>0</v>
      </c>
      <c r="G377" s="229" t="s">
        <v>2</v>
      </c>
      <c r="H377" s="229" t="s">
        <v>37</v>
      </c>
      <c r="I377" s="517" t="s">
        <v>5</v>
      </c>
      <c r="J377" s="542" t="s">
        <v>517</v>
      </c>
      <c r="K377" s="526" t="s">
        <v>518</v>
      </c>
      <c r="L377" s="531" t="s">
        <v>519</v>
      </c>
      <c r="M377" s="524" t="s">
        <v>520</v>
      </c>
      <c r="N377" s="536" t="s">
        <v>608</v>
      </c>
    </row>
    <row r="378" spans="1:14" x14ac:dyDescent="0.25">
      <c r="A378" s="231"/>
      <c r="B378" s="232"/>
      <c r="C378" s="233"/>
      <c r="D378" s="232"/>
      <c r="E378" s="232"/>
      <c r="F378" s="234"/>
      <c r="G378" s="235"/>
      <c r="H378" s="236"/>
      <c r="I378" s="518"/>
      <c r="J378" s="543"/>
      <c r="K378" s="527"/>
      <c r="L378" s="532"/>
      <c r="M378" s="539"/>
      <c r="N378" s="522">
        <f t="shared" ref="N378:N384" si="84">SUM(J378:M378)</f>
        <v>0</v>
      </c>
    </row>
    <row r="379" spans="1:14" x14ac:dyDescent="0.25">
      <c r="A379" s="237"/>
      <c r="B379" s="238"/>
      <c r="C379" s="239"/>
      <c r="D379" s="238"/>
      <c r="E379" s="238"/>
      <c r="F379" s="240"/>
      <c r="G379" s="241"/>
      <c r="H379" s="242"/>
      <c r="I379" s="519"/>
      <c r="J379" s="544"/>
      <c r="K379" s="528"/>
      <c r="L379" s="533"/>
      <c r="M379" s="540"/>
      <c r="N379" s="523">
        <f t="shared" si="84"/>
        <v>0</v>
      </c>
    </row>
    <row r="380" spans="1:14" x14ac:dyDescent="0.25">
      <c r="A380" s="237"/>
      <c r="B380" s="238"/>
      <c r="C380" s="239"/>
      <c r="D380" s="238"/>
      <c r="E380" s="238"/>
      <c r="F380" s="240"/>
      <c r="G380" s="241"/>
      <c r="H380" s="242"/>
      <c r="I380" s="519"/>
      <c r="J380" s="544"/>
      <c r="K380" s="528"/>
      <c r="L380" s="533"/>
      <c r="M380" s="540"/>
      <c r="N380" s="523">
        <f t="shared" si="84"/>
        <v>0</v>
      </c>
    </row>
    <row r="381" spans="1:14" x14ac:dyDescent="0.25">
      <c r="A381" s="237"/>
      <c r="B381" s="238"/>
      <c r="C381" s="239"/>
      <c r="D381" s="238"/>
      <c r="E381" s="238"/>
      <c r="F381" s="240"/>
      <c r="G381" s="241"/>
      <c r="H381" s="242"/>
      <c r="I381" s="519"/>
      <c r="J381" s="544"/>
      <c r="K381" s="528"/>
      <c r="L381" s="533"/>
      <c r="M381" s="540"/>
      <c r="N381" s="523">
        <f t="shared" si="84"/>
        <v>0</v>
      </c>
    </row>
    <row r="382" spans="1:14" x14ac:dyDescent="0.25">
      <c r="A382" s="237"/>
      <c r="B382" s="238"/>
      <c r="C382" s="239"/>
      <c r="D382" s="238"/>
      <c r="E382" s="238"/>
      <c r="F382" s="240"/>
      <c r="G382" s="241"/>
      <c r="H382" s="242"/>
      <c r="I382" s="519"/>
      <c r="J382" s="544"/>
      <c r="K382" s="528"/>
      <c r="L382" s="533"/>
      <c r="M382" s="540"/>
      <c r="N382" s="523">
        <f t="shared" si="84"/>
        <v>0</v>
      </c>
    </row>
    <row r="383" spans="1:14" x14ac:dyDescent="0.25">
      <c r="A383" s="237"/>
      <c r="B383" s="238"/>
      <c r="C383" s="239"/>
      <c r="D383" s="238"/>
      <c r="E383" s="238"/>
      <c r="F383" s="240"/>
      <c r="G383" s="241"/>
      <c r="H383" s="242"/>
      <c r="I383" s="519"/>
      <c r="J383" s="544"/>
      <c r="K383" s="528"/>
      <c r="L383" s="533"/>
      <c r="M383" s="540"/>
      <c r="N383" s="523">
        <f t="shared" si="84"/>
        <v>0</v>
      </c>
    </row>
    <row r="384" spans="1:14" x14ac:dyDescent="0.25">
      <c r="A384" s="237"/>
      <c r="B384" s="238"/>
      <c r="C384" s="239"/>
      <c r="D384" s="238"/>
      <c r="E384" s="238"/>
      <c r="F384" s="240"/>
      <c r="G384" s="241"/>
      <c r="H384" s="242"/>
      <c r="I384" s="519"/>
      <c r="J384" s="544"/>
      <c r="K384" s="528"/>
      <c r="L384" s="533"/>
      <c r="M384" s="540"/>
      <c r="N384" s="523">
        <f t="shared" si="84"/>
        <v>0</v>
      </c>
    </row>
    <row r="385" spans="1:14" x14ac:dyDescent="0.25">
      <c r="A385" s="237"/>
      <c r="B385" s="238"/>
      <c r="C385" s="239"/>
      <c r="D385" s="238"/>
      <c r="E385" s="238"/>
      <c r="F385" s="240"/>
      <c r="G385" s="241"/>
      <c r="H385" s="242"/>
      <c r="I385" s="519"/>
      <c r="J385" s="544"/>
      <c r="K385" s="528"/>
      <c r="L385" s="533"/>
      <c r="M385" s="540"/>
      <c r="N385" s="523">
        <f t="shared" ref="N385:N387" si="85">SUM(J385:M385)</f>
        <v>0</v>
      </c>
    </row>
    <row r="386" spans="1:14" x14ac:dyDescent="0.25">
      <c r="A386" s="237"/>
      <c r="B386" s="238"/>
      <c r="C386" s="239"/>
      <c r="D386" s="238"/>
      <c r="E386" s="238"/>
      <c r="F386" s="240"/>
      <c r="G386" s="241"/>
      <c r="H386" s="242"/>
      <c r="I386" s="519"/>
      <c r="J386" s="544"/>
      <c r="K386" s="528"/>
      <c r="L386" s="533"/>
      <c r="M386" s="540"/>
      <c r="N386" s="523">
        <f t="shared" si="85"/>
        <v>0</v>
      </c>
    </row>
    <row r="387" spans="1:14" ht="15.75" thickBot="1" x14ac:dyDescent="0.3">
      <c r="A387" s="243"/>
      <c r="B387" s="244"/>
      <c r="C387" s="245"/>
      <c r="D387" s="244"/>
      <c r="E387" s="244"/>
      <c r="F387" s="246"/>
      <c r="G387" s="247"/>
      <c r="H387" s="248"/>
      <c r="I387" s="520"/>
      <c r="J387" s="545"/>
      <c r="K387" s="529"/>
      <c r="L387" s="534"/>
      <c r="M387" s="541"/>
      <c r="N387" s="537">
        <f t="shared" si="85"/>
        <v>0</v>
      </c>
    </row>
    <row r="388" spans="1:14" ht="15.75" thickBot="1" x14ac:dyDescent="0.3">
      <c r="A388" s="646" t="s">
        <v>4</v>
      </c>
      <c r="B388" s="647"/>
      <c r="C388" s="647"/>
      <c r="D388" s="647"/>
      <c r="E388" s="647"/>
      <c r="F388" s="647"/>
      <c r="G388" s="647"/>
      <c r="H388" s="647"/>
      <c r="I388" s="521">
        <f>SUM(I378:I387)</f>
        <v>0</v>
      </c>
      <c r="J388" s="546">
        <f t="shared" ref="J388:N388" si="86">SUM(J378:J387)</f>
        <v>0</v>
      </c>
      <c r="K388" s="530">
        <f t="shared" si="86"/>
        <v>0</v>
      </c>
      <c r="L388" s="535">
        <f t="shared" si="86"/>
        <v>0</v>
      </c>
      <c r="M388" s="525">
        <f t="shared" si="86"/>
        <v>0</v>
      </c>
      <c r="N388" s="538">
        <f t="shared" si="86"/>
        <v>0</v>
      </c>
    </row>
    <row r="389" spans="1:14" ht="15.75" customHeight="1" thickBot="1" x14ac:dyDescent="0.3">
      <c r="A389" s="633" t="s">
        <v>606</v>
      </c>
      <c r="B389" s="634"/>
      <c r="C389" s="634"/>
      <c r="D389" s="634"/>
      <c r="E389" s="634"/>
      <c r="F389" s="634"/>
      <c r="G389" s="634"/>
      <c r="H389" s="634"/>
      <c r="I389" s="634"/>
      <c r="J389" s="634"/>
      <c r="K389" s="634"/>
      <c r="L389" s="634"/>
      <c r="M389" s="634"/>
      <c r="N389" s="635"/>
    </row>
    <row r="390" spans="1:14" ht="26.25" thickBot="1" x14ac:dyDescent="0.3">
      <c r="A390" s="427" t="s">
        <v>418</v>
      </c>
      <c r="B390" s="415" t="s">
        <v>419</v>
      </c>
      <c r="C390" s="427" t="s">
        <v>420</v>
      </c>
      <c r="D390" s="415" t="s">
        <v>36</v>
      </c>
      <c r="E390" s="230" t="s">
        <v>533</v>
      </c>
      <c r="F390" s="229" t="s">
        <v>0</v>
      </c>
      <c r="G390" s="229" t="s">
        <v>2</v>
      </c>
      <c r="H390" s="229" t="s">
        <v>37</v>
      </c>
      <c r="I390" s="517" t="s">
        <v>5</v>
      </c>
      <c r="J390" s="542" t="s">
        <v>517</v>
      </c>
      <c r="K390" s="526" t="s">
        <v>518</v>
      </c>
      <c r="L390" s="531" t="s">
        <v>519</v>
      </c>
      <c r="M390" s="524" t="s">
        <v>520</v>
      </c>
      <c r="N390" s="536" t="s">
        <v>608</v>
      </c>
    </row>
    <row r="391" spans="1:14" x14ac:dyDescent="0.25">
      <c r="A391" s="231"/>
      <c r="B391" s="232"/>
      <c r="C391" s="233"/>
      <c r="D391" s="232"/>
      <c r="E391" s="232"/>
      <c r="F391" s="234"/>
      <c r="G391" s="235"/>
      <c r="H391" s="236"/>
      <c r="I391" s="518"/>
      <c r="J391" s="543"/>
      <c r="K391" s="527"/>
      <c r="L391" s="532"/>
      <c r="M391" s="539"/>
      <c r="N391" s="522">
        <f t="shared" ref="N391:N397" si="87">SUM(J391:M391)</f>
        <v>0</v>
      </c>
    </row>
    <row r="392" spans="1:14" x14ac:dyDescent="0.25">
      <c r="A392" s="237"/>
      <c r="B392" s="238"/>
      <c r="C392" s="239"/>
      <c r="D392" s="238"/>
      <c r="E392" s="238"/>
      <c r="F392" s="240"/>
      <c r="G392" s="241"/>
      <c r="H392" s="242"/>
      <c r="I392" s="519"/>
      <c r="J392" s="544"/>
      <c r="K392" s="528"/>
      <c r="L392" s="533"/>
      <c r="M392" s="540"/>
      <c r="N392" s="523">
        <f t="shared" si="87"/>
        <v>0</v>
      </c>
    </row>
    <row r="393" spans="1:14" x14ac:dyDescent="0.25">
      <c r="A393" s="237"/>
      <c r="B393" s="238"/>
      <c r="C393" s="239"/>
      <c r="D393" s="238"/>
      <c r="E393" s="238"/>
      <c r="F393" s="240"/>
      <c r="G393" s="241"/>
      <c r="H393" s="242"/>
      <c r="I393" s="519"/>
      <c r="J393" s="544"/>
      <c r="K393" s="528"/>
      <c r="L393" s="533"/>
      <c r="M393" s="540"/>
      <c r="N393" s="523">
        <f t="shared" si="87"/>
        <v>0</v>
      </c>
    </row>
    <row r="394" spans="1:14" x14ac:dyDescent="0.25">
      <c r="A394" s="237"/>
      <c r="B394" s="238"/>
      <c r="C394" s="239"/>
      <c r="D394" s="238"/>
      <c r="E394" s="238"/>
      <c r="F394" s="240"/>
      <c r="G394" s="241"/>
      <c r="H394" s="242"/>
      <c r="I394" s="519"/>
      <c r="J394" s="544"/>
      <c r="K394" s="528"/>
      <c r="L394" s="533"/>
      <c r="M394" s="540"/>
      <c r="N394" s="523">
        <f t="shared" si="87"/>
        <v>0</v>
      </c>
    </row>
    <row r="395" spans="1:14" x14ac:dyDescent="0.25">
      <c r="A395" s="237"/>
      <c r="B395" s="238"/>
      <c r="C395" s="239"/>
      <c r="D395" s="238"/>
      <c r="E395" s="238"/>
      <c r="F395" s="240"/>
      <c r="G395" s="241"/>
      <c r="H395" s="242"/>
      <c r="I395" s="519"/>
      <c r="J395" s="544"/>
      <c r="K395" s="528"/>
      <c r="L395" s="533"/>
      <c r="M395" s="540"/>
      <c r="N395" s="523">
        <f t="shared" si="87"/>
        <v>0</v>
      </c>
    </row>
    <row r="396" spans="1:14" x14ac:dyDescent="0.25">
      <c r="A396" s="237"/>
      <c r="B396" s="238"/>
      <c r="C396" s="239"/>
      <c r="D396" s="238"/>
      <c r="E396" s="238"/>
      <c r="F396" s="240"/>
      <c r="G396" s="241"/>
      <c r="H396" s="242"/>
      <c r="I396" s="519"/>
      <c r="J396" s="544"/>
      <c r="K396" s="528"/>
      <c r="L396" s="533"/>
      <c r="M396" s="540"/>
      <c r="N396" s="523">
        <f t="shared" si="87"/>
        <v>0</v>
      </c>
    </row>
    <row r="397" spans="1:14" x14ac:dyDescent="0.25">
      <c r="A397" s="237"/>
      <c r="B397" s="238"/>
      <c r="C397" s="239"/>
      <c r="D397" s="238"/>
      <c r="E397" s="238"/>
      <c r="F397" s="240"/>
      <c r="G397" s="241"/>
      <c r="H397" s="242"/>
      <c r="I397" s="519"/>
      <c r="J397" s="544"/>
      <c r="K397" s="528"/>
      <c r="L397" s="533"/>
      <c r="M397" s="540"/>
      <c r="N397" s="523">
        <f t="shared" si="87"/>
        <v>0</v>
      </c>
    </row>
    <row r="398" spans="1:14" x14ac:dyDescent="0.25">
      <c r="A398" s="237"/>
      <c r="B398" s="238"/>
      <c r="C398" s="239"/>
      <c r="D398" s="238"/>
      <c r="E398" s="238"/>
      <c r="F398" s="240"/>
      <c r="G398" s="241"/>
      <c r="H398" s="242"/>
      <c r="I398" s="519"/>
      <c r="J398" s="544"/>
      <c r="K398" s="528"/>
      <c r="L398" s="533"/>
      <c r="M398" s="540"/>
      <c r="N398" s="523">
        <f t="shared" ref="N398:N400" si="88">SUM(J398:M398)</f>
        <v>0</v>
      </c>
    </row>
    <row r="399" spans="1:14" x14ac:dyDescent="0.25">
      <c r="A399" s="237"/>
      <c r="B399" s="238"/>
      <c r="C399" s="239"/>
      <c r="D399" s="238"/>
      <c r="E399" s="238"/>
      <c r="F399" s="240"/>
      <c r="G399" s="241"/>
      <c r="H399" s="242"/>
      <c r="I399" s="519"/>
      <c r="J399" s="544"/>
      <c r="K399" s="528"/>
      <c r="L399" s="533"/>
      <c r="M399" s="540"/>
      <c r="N399" s="523">
        <f t="shared" si="88"/>
        <v>0</v>
      </c>
    </row>
    <row r="400" spans="1:14" ht="15.75" thickBot="1" x14ac:dyDescent="0.3">
      <c r="A400" s="243"/>
      <c r="B400" s="244"/>
      <c r="C400" s="245"/>
      <c r="D400" s="244"/>
      <c r="E400" s="244"/>
      <c r="F400" s="246"/>
      <c r="G400" s="247"/>
      <c r="H400" s="248"/>
      <c r="I400" s="520"/>
      <c r="J400" s="545"/>
      <c r="K400" s="529"/>
      <c r="L400" s="534"/>
      <c r="M400" s="541"/>
      <c r="N400" s="537">
        <f t="shared" si="88"/>
        <v>0</v>
      </c>
    </row>
    <row r="401" spans="1:14" ht="15.75" thickBot="1" x14ac:dyDescent="0.3">
      <c r="A401" s="646" t="s">
        <v>4</v>
      </c>
      <c r="B401" s="647"/>
      <c r="C401" s="647"/>
      <c r="D401" s="647"/>
      <c r="E401" s="647"/>
      <c r="F401" s="647"/>
      <c r="G401" s="647"/>
      <c r="H401" s="647"/>
      <c r="I401" s="521">
        <f>SUM(I391:I400)</f>
        <v>0</v>
      </c>
      <c r="J401" s="546">
        <f t="shared" ref="J401:N401" si="89">SUM(J391:J400)</f>
        <v>0</v>
      </c>
      <c r="K401" s="530">
        <f t="shared" si="89"/>
        <v>0</v>
      </c>
      <c r="L401" s="535">
        <f t="shared" si="89"/>
        <v>0</v>
      </c>
      <c r="M401" s="525">
        <f t="shared" si="89"/>
        <v>0</v>
      </c>
      <c r="N401" s="538">
        <f t="shared" si="89"/>
        <v>0</v>
      </c>
    </row>
    <row r="402" spans="1:14" ht="15.75" customHeight="1" thickBot="1" x14ac:dyDescent="0.3">
      <c r="A402" s="633" t="s">
        <v>448</v>
      </c>
      <c r="B402" s="634"/>
      <c r="C402" s="634"/>
      <c r="D402" s="634"/>
      <c r="E402" s="634"/>
      <c r="F402" s="634"/>
      <c r="G402" s="634"/>
      <c r="H402" s="634"/>
      <c r="I402" s="634"/>
      <c r="J402" s="634"/>
      <c r="K402" s="634"/>
      <c r="L402" s="634"/>
      <c r="M402" s="634"/>
      <c r="N402" s="635"/>
    </row>
    <row r="403" spans="1:14" ht="26.25" thickBot="1" x14ac:dyDescent="0.3">
      <c r="A403" s="427" t="s">
        <v>418</v>
      </c>
      <c r="B403" s="415" t="s">
        <v>419</v>
      </c>
      <c r="C403" s="427" t="s">
        <v>420</v>
      </c>
      <c r="D403" s="415" t="s">
        <v>36</v>
      </c>
      <c r="E403" s="230" t="s">
        <v>533</v>
      </c>
      <c r="F403" s="229" t="s">
        <v>0</v>
      </c>
      <c r="G403" s="229" t="s">
        <v>2</v>
      </c>
      <c r="H403" s="229" t="s">
        <v>37</v>
      </c>
      <c r="I403" s="517" t="s">
        <v>5</v>
      </c>
      <c r="J403" s="542" t="s">
        <v>517</v>
      </c>
      <c r="K403" s="526" t="s">
        <v>518</v>
      </c>
      <c r="L403" s="531" t="s">
        <v>519</v>
      </c>
      <c r="M403" s="524" t="s">
        <v>520</v>
      </c>
      <c r="N403" s="536" t="s">
        <v>608</v>
      </c>
    </row>
    <row r="404" spans="1:14" x14ac:dyDescent="0.25">
      <c r="A404" s="231"/>
      <c r="B404" s="232"/>
      <c r="C404" s="233"/>
      <c r="D404" s="232"/>
      <c r="E404" s="232"/>
      <c r="F404" s="234"/>
      <c r="G404" s="235"/>
      <c r="H404" s="236"/>
      <c r="I404" s="518"/>
      <c r="J404" s="543"/>
      <c r="K404" s="527"/>
      <c r="L404" s="532"/>
      <c r="M404" s="539"/>
      <c r="N404" s="522">
        <f t="shared" ref="N404:N410" si="90">SUM(J404:M404)</f>
        <v>0</v>
      </c>
    </row>
    <row r="405" spans="1:14" x14ac:dyDescent="0.25">
      <c r="A405" s="237"/>
      <c r="B405" s="238"/>
      <c r="C405" s="239"/>
      <c r="D405" s="238"/>
      <c r="E405" s="238"/>
      <c r="F405" s="240"/>
      <c r="G405" s="241"/>
      <c r="H405" s="242"/>
      <c r="I405" s="519"/>
      <c r="J405" s="544"/>
      <c r="K405" s="528"/>
      <c r="L405" s="533"/>
      <c r="M405" s="540"/>
      <c r="N405" s="523">
        <f t="shared" si="90"/>
        <v>0</v>
      </c>
    </row>
    <row r="406" spans="1:14" x14ac:dyDescent="0.25">
      <c r="A406" s="237"/>
      <c r="B406" s="238"/>
      <c r="C406" s="239"/>
      <c r="D406" s="238"/>
      <c r="E406" s="238"/>
      <c r="F406" s="240"/>
      <c r="G406" s="241"/>
      <c r="H406" s="242"/>
      <c r="I406" s="519"/>
      <c r="J406" s="544"/>
      <c r="K406" s="528"/>
      <c r="L406" s="533"/>
      <c r="M406" s="540"/>
      <c r="N406" s="523">
        <f t="shared" si="90"/>
        <v>0</v>
      </c>
    </row>
    <row r="407" spans="1:14" x14ac:dyDescent="0.25">
      <c r="A407" s="237"/>
      <c r="B407" s="238"/>
      <c r="C407" s="239"/>
      <c r="D407" s="238"/>
      <c r="E407" s="238"/>
      <c r="F407" s="240"/>
      <c r="G407" s="241"/>
      <c r="H407" s="242"/>
      <c r="I407" s="519"/>
      <c r="J407" s="544"/>
      <c r="K407" s="528"/>
      <c r="L407" s="533"/>
      <c r="M407" s="540"/>
      <c r="N407" s="523">
        <f t="shared" si="90"/>
        <v>0</v>
      </c>
    </row>
    <row r="408" spans="1:14" x14ac:dyDescent="0.25">
      <c r="A408" s="237"/>
      <c r="B408" s="238"/>
      <c r="C408" s="239"/>
      <c r="D408" s="238"/>
      <c r="E408" s="238"/>
      <c r="F408" s="240"/>
      <c r="G408" s="241"/>
      <c r="H408" s="242"/>
      <c r="I408" s="519"/>
      <c r="J408" s="544"/>
      <c r="K408" s="528"/>
      <c r="L408" s="533"/>
      <c r="M408" s="540"/>
      <c r="N408" s="523">
        <f t="shared" si="90"/>
        <v>0</v>
      </c>
    </row>
    <row r="409" spans="1:14" x14ac:dyDescent="0.25">
      <c r="A409" s="237"/>
      <c r="B409" s="238"/>
      <c r="C409" s="239"/>
      <c r="D409" s="238"/>
      <c r="E409" s="238"/>
      <c r="F409" s="240"/>
      <c r="G409" s="241"/>
      <c r="H409" s="242"/>
      <c r="I409" s="519"/>
      <c r="J409" s="544"/>
      <c r="K409" s="528"/>
      <c r="L409" s="533"/>
      <c r="M409" s="540"/>
      <c r="N409" s="523">
        <f t="shared" si="90"/>
        <v>0</v>
      </c>
    </row>
    <row r="410" spans="1:14" x14ac:dyDescent="0.25">
      <c r="A410" s="237"/>
      <c r="B410" s="238"/>
      <c r="C410" s="239"/>
      <c r="D410" s="238"/>
      <c r="E410" s="238"/>
      <c r="F410" s="240"/>
      <c r="G410" s="241"/>
      <c r="H410" s="242"/>
      <c r="I410" s="519"/>
      <c r="J410" s="544"/>
      <c r="K410" s="528"/>
      <c r="L410" s="533"/>
      <c r="M410" s="540"/>
      <c r="N410" s="523">
        <f t="shared" si="90"/>
        <v>0</v>
      </c>
    </row>
    <row r="411" spans="1:14" x14ac:dyDescent="0.25">
      <c r="A411" s="237"/>
      <c r="B411" s="238"/>
      <c r="C411" s="239"/>
      <c r="D411" s="238"/>
      <c r="E411" s="238"/>
      <c r="F411" s="240"/>
      <c r="G411" s="241"/>
      <c r="H411" s="242"/>
      <c r="I411" s="519"/>
      <c r="J411" s="544"/>
      <c r="K411" s="528"/>
      <c r="L411" s="533"/>
      <c r="M411" s="540"/>
      <c r="N411" s="523">
        <f t="shared" ref="N411:N413" si="91">SUM(J411:M411)</f>
        <v>0</v>
      </c>
    </row>
    <row r="412" spans="1:14" x14ac:dyDescent="0.25">
      <c r="A412" s="237"/>
      <c r="B412" s="238"/>
      <c r="C412" s="239"/>
      <c r="D412" s="238"/>
      <c r="E412" s="238"/>
      <c r="F412" s="240"/>
      <c r="G412" s="241"/>
      <c r="H412" s="242"/>
      <c r="I412" s="519"/>
      <c r="J412" s="544"/>
      <c r="K412" s="528"/>
      <c r="L412" s="533"/>
      <c r="M412" s="540"/>
      <c r="N412" s="523">
        <f t="shared" si="91"/>
        <v>0</v>
      </c>
    </row>
    <row r="413" spans="1:14" ht="15.75" thickBot="1" x14ac:dyDescent="0.3">
      <c r="A413" s="243"/>
      <c r="B413" s="244"/>
      <c r="C413" s="245"/>
      <c r="D413" s="244"/>
      <c r="E413" s="244"/>
      <c r="F413" s="246"/>
      <c r="G413" s="247"/>
      <c r="H413" s="248"/>
      <c r="I413" s="520"/>
      <c r="J413" s="545"/>
      <c r="K413" s="529"/>
      <c r="L413" s="534"/>
      <c r="M413" s="541"/>
      <c r="N413" s="537">
        <f t="shared" si="91"/>
        <v>0</v>
      </c>
    </row>
    <row r="414" spans="1:14" ht="15.75" thickBot="1" x14ac:dyDescent="0.3">
      <c r="A414" s="646" t="s">
        <v>4</v>
      </c>
      <c r="B414" s="647"/>
      <c r="C414" s="647"/>
      <c r="D414" s="647"/>
      <c r="E414" s="647"/>
      <c r="F414" s="647"/>
      <c r="G414" s="647"/>
      <c r="H414" s="647"/>
      <c r="I414" s="521">
        <f>SUM(I404:I413)</f>
        <v>0</v>
      </c>
      <c r="J414" s="546">
        <f t="shared" ref="J414:N414" si="92">SUM(J404:J413)</f>
        <v>0</v>
      </c>
      <c r="K414" s="530">
        <f t="shared" si="92"/>
        <v>0</v>
      </c>
      <c r="L414" s="535">
        <f t="shared" si="92"/>
        <v>0</v>
      </c>
      <c r="M414" s="525">
        <f t="shared" si="92"/>
        <v>0</v>
      </c>
      <c r="N414" s="538">
        <f t="shared" si="92"/>
        <v>0</v>
      </c>
    </row>
    <row r="415" spans="1:14" ht="15.75" customHeight="1" thickBot="1" x14ac:dyDescent="0.3">
      <c r="A415" s="633" t="s">
        <v>449</v>
      </c>
      <c r="B415" s="634"/>
      <c r="C415" s="634"/>
      <c r="D415" s="634"/>
      <c r="E415" s="634"/>
      <c r="F415" s="634"/>
      <c r="G415" s="634"/>
      <c r="H415" s="634"/>
      <c r="I415" s="634"/>
      <c r="J415" s="634"/>
      <c r="K415" s="634"/>
      <c r="L415" s="634"/>
      <c r="M415" s="634"/>
      <c r="N415" s="635"/>
    </row>
    <row r="416" spans="1:14" ht="26.25" thickBot="1" x14ac:dyDescent="0.3">
      <c r="A416" s="427" t="s">
        <v>418</v>
      </c>
      <c r="B416" s="415" t="s">
        <v>419</v>
      </c>
      <c r="C416" s="427" t="s">
        <v>420</v>
      </c>
      <c r="D416" s="415" t="s">
        <v>36</v>
      </c>
      <c r="E416" s="230" t="s">
        <v>533</v>
      </c>
      <c r="F416" s="229" t="s">
        <v>0</v>
      </c>
      <c r="G416" s="229" t="s">
        <v>2</v>
      </c>
      <c r="H416" s="229" t="s">
        <v>37</v>
      </c>
      <c r="I416" s="517" t="s">
        <v>5</v>
      </c>
      <c r="J416" s="542" t="s">
        <v>517</v>
      </c>
      <c r="K416" s="526" t="s">
        <v>518</v>
      </c>
      <c r="L416" s="531" t="s">
        <v>519</v>
      </c>
      <c r="M416" s="524" t="s">
        <v>520</v>
      </c>
      <c r="N416" s="536" t="s">
        <v>608</v>
      </c>
    </row>
    <row r="417" spans="1:14" x14ac:dyDescent="0.25">
      <c r="A417" s="231"/>
      <c r="B417" s="232"/>
      <c r="C417" s="233"/>
      <c r="D417" s="232"/>
      <c r="E417" s="232"/>
      <c r="F417" s="234"/>
      <c r="G417" s="235"/>
      <c r="H417" s="236"/>
      <c r="I417" s="518"/>
      <c r="J417" s="543"/>
      <c r="K417" s="527"/>
      <c r="L417" s="532"/>
      <c r="M417" s="539"/>
      <c r="N417" s="522">
        <f t="shared" ref="N417:N423" si="93">SUM(J417:M417)</f>
        <v>0</v>
      </c>
    </row>
    <row r="418" spans="1:14" x14ac:dyDescent="0.25">
      <c r="A418" s="237"/>
      <c r="B418" s="238"/>
      <c r="C418" s="239"/>
      <c r="D418" s="238"/>
      <c r="E418" s="238"/>
      <c r="F418" s="240"/>
      <c r="G418" s="241"/>
      <c r="H418" s="242"/>
      <c r="I418" s="519"/>
      <c r="J418" s="544"/>
      <c r="K418" s="528"/>
      <c r="L418" s="533"/>
      <c r="M418" s="540"/>
      <c r="N418" s="523">
        <f t="shared" si="93"/>
        <v>0</v>
      </c>
    </row>
    <row r="419" spans="1:14" x14ac:dyDescent="0.25">
      <c r="A419" s="237"/>
      <c r="B419" s="238"/>
      <c r="C419" s="239"/>
      <c r="D419" s="238"/>
      <c r="E419" s="238"/>
      <c r="F419" s="240"/>
      <c r="G419" s="241"/>
      <c r="H419" s="242"/>
      <c r="I419" s="519"/>
      <c r="J419" s="544"/>
      <c r="K419" s="528"/>
      <c r="L419" s="533"/>
      <c r="M419" s="540"/>
      <c r="N419" s="523">
        <f t="shared" si="93"/>
        <v>0</v>
      </c>
    </row>
    <row r="420" spans="1:14" x14ac:dyDescent="0.25">
      <c r="A420" s="237"/>
      <c r="B420" s="238"/>
      <c r="C420" s="239"/>
      <c r="D420" s="238"/>
      <c r="E420" s="238"/>
      <c r="F420" s="240"/>
      <c r="G420" s="241"/>
      <c r="H420" s="242"/>
      <c r="I420" s="519"/>
      <c r="J420" s="544"/>
      <c r="K420" s="528"/>
      <c r="L420" s="533"/>
      <c r="M420" s="540"/>
      <c r="N420" s="523">
        <f t="shared" si="93"/>
        <v>0</v>
      </c>
    </row>
    <row r="421" spans="1:14" x14ac:dyDescent="0.25">
      <c r="A421" s="237"/>
      <c r="B421" s="238"/>
      <c r="C421" s="239"/>
      <c r="D421" s="238"/>
      <c r="E421" s="238"/>
      <c r="F421" s="240"/>
      <c r="G421" s="241"/>
      <c r="H421" s="242"/>
      <c r="I421" s="519"/>
      <c r="J421" s="544"/>
      <c r="K421" s="528"/>
      <c r="L421" s="533"/>
      <c r="M421" s="540"/>
      <c r="N421" s="523">
        <f t="shared" si="93"/>
        <v>0</v>
      </c>
    </row>
    <row r="422" spans="1:14" x14ac:dyDescent="0.25">
      <c r="A422" s="237"/>
      <c r="B422" s="238"/>
      <c r="C422" s="239"/>
      <c r="D422" s="238"/>
      <c r="E422" s="238"/>
      <c r="F422" s="240"/>
      <c r="G422" s="241"/>
      <c r="H422" s="242"/>
      <c r="I422" s="519"/>
      <c r="J422" s="544"/>
      <c r="K422" s="528"/>
      <c r="L422" s="533"/>
      <c r="M422" s="540"/>
      <c r="N422" s="523">
        <f t="shared" si="93"/>
        <v>0</v>
      </c>
    </row>
    <row r="423" spans="1:14" x14ac:dyDescent="0.25">
      <c r="A423" s="237"/>
      <c r="B423" s="238"/>
      <c r="C423" s="239"/>
      <c r="D423" s="238"/>
      <c r="E423" s="238"/>
      <c r="F423" s="240"/>
      <c r="G423" s="241"/>
      <c r="H423" s="242"/>
      <c r="I423" s="519"/>
      <c r="J423" s="544"/>
      <c r="K423" s="528"/>
      <c r="L423" s="533"/>
      <c r="M423" s="540"/>
      <c r="N423" s="523">
        <f t="shared" si="93"/>
        <v>0</v>
      </c>
    </row>
    <row r="424" spans="1:14" x14ac:dyDescent="0.25">
      <c r="A424" s="237"/>
      <c r="B424" s="238"/>
      <c r="C424" s="239"/>
      <c r="D424" s="238"/>
      <c r="E424" s="238"/>
      <c r="F424" s="240"/>
      <c r="G424" s="241"/>
      <c r="H424" s="242"/>
      <c r="I424" s="519"/>
      <c r="J424" s="544"/>
      <c r="K424" s="528"/>
      <c r="L424" s="533"/>
      <c r="M424" s="540"/>
      <c r="N424" s="523">
        <f t="shared" ref="N424:N426" si="94">SUM(J424:M424)</f>
        <v>0</v>
      </c>
    </row>
    <row r="425" spans="1:14" x14ac:dyDescent="0.25">
      <c r="A425" s="237"/>
      <c r="B425" s="238"/>
      <c r="C425" s="239"/>
      <c r="D425" s="238"/>
      <c r="E425" s="238"/>
      <c r="F425" s="240"/>
      <c r="G425" s="241"/>
      <c r="H425" s="242"/>
      <c r="I425" s="519"/>
      <c r="J425" s="544"/>
      <c r="K425" s="528"/>
      <c r="L425" s="533"/>
      <c r="M425" s="540"/>
      <c r="N425" s="523">
        <f t="shared" si="94"/>
        <v>0</v>
      </c>
    </row>
    <row r="426" spans="1:14" ht="15.75" thickBot="1" x14ac:dyDescent="0.3">
      <c r="A426" s="243"/>
      <c r="B426" s="244"/>
      <c r="C426" s="245"/>
      <c r="D426" s="244"/>
      <c r="E426" s="244"/>
      <c r="F426" s="246"/>
      <c r="G426" s="247"/>
      <c r="H426" s="248"/>
      <c r="I426" s="520"/>
      <c r="J426" s="545"/>
      <c r="K426" s="529"/>
      <c r="L426" s="534"/>
      <c r="M426" s="541"/>
      <c r="N426" s="537">
        <f t="shared" si="94"/>
        <v>0</v>
      </c>
    </row>
    <row r="427" spans="1:14" ht="15.75" thickBot="1" x14ac:dyDescent="0.3">
      <c r="A427" s="646" t="s">
        <v>4</v>
      </c>
      <c r="B427" s="647"/>
      <c r="C427" s="647"/>
      <c r="D427" s="647"/>
      <c r="E427" s="647"/>
      <c r="F427" s="647"/>
      <c r="G427" s="647"/>
      <c r="H427" s="647"/>
      <c r="I427" s="521">
        <f>SUM(I417:I426)</f>
        <v>0</v>
      </c>
      <c r="J427" s="546">
        <f t="shared" ref="J427:N427" si="95">SUM(J417:J426)</f>
        <v>0</v>
      </c>
      <c r="K427" s="530">
        <f t="shared" si="95"/>
        <v>0</v>
      </c>
      <c r="L427" s="535">
        <f t="shared" si="95"/>
        <v>0</v>
      </c>
      <c r="M427" s="525">
        <f t="shared" si="95"/>
        <v>0</v>
      </c>
      <c r="N427" s="538">
        <f t="shared" si="95"/>
        <v>0</v>
      </c>
    </row>
    <row r="428" spans="1:14" ht="15.75" customHeight="1" thickBot="1" x14ac:dyDescent="0.3">
      <c r="A428" s="633" t="s">
        <v>450</v>
      </c>
      <c r="B428" s="634"/>
      <c r="C428" s="634"/>
      <c r="D428" s="634"/>
      <c r="E428" s="634"/>
      <c r="F428" s="634"/>
      <c r="G428" s="634"/>
      <c r="H428" s="634"/>
      <c r="I428" s="634"/>
      <c r="J428" s="634"/>
      <c r="K428" s="634"/>
      <c r="L428" s="634"/>
      <c r="M428" s="634"/>
      <c r="N428" s="635"/>
    </row>
    <row r="429" spans="1:14" ht="26.25" thickBot="1" x14ac:dyDescent="0.3">
      <c r="A429" s="427" t="s">
        <v>418</v>
      </c>
      <c r="B429" s="415" t="s">
        <v>419</v>
      </c>
      <c r="C429" s="427" t="s">
        <v>420</v>
      </c>
      <c r="D429" s="415" t="s">
        <v>36</v>
      </c>
      <c r="E429" s="230" t="s">
        <v>533</v>
      </c>
      <c r="F429" s="229" t="s">
        <v>0</v>
      </c>
      <c r="G429" s="229" t="s">
        <v>2</v>
      </c>
      <c r="H429" s="229" t="s">
        <v>37</v>
      </c>
      <c r="I429" s="517" t="s">
        <v>5</v>
      </c>
      <c r="J429" s="542" t="s">
        <v>517</v>
      </c>
      <c r="K429" s="526" t="s">
        <v>518</v>
      </c>
      <c r="L429" s="531" t="s">
        <v>519</v>
      </c>
      <c r="M429" s="524" t="s">
        <v>520</v>
      </c>
      <c r="N429" s="536" t="s">
        <v>608</v>
      </c>
    </row>
    <row r="430" spans="1:14" x14ac:dyDescent="0.25">
      <c r="A430" s="231"/>
      <c r="B430" s="232"/>
      <c r="C430" s="233"/>
      <c r="D430" s="232"/>
      <c r="E430" s="232"/>
      <c r="F430" s="234"/>
      <c r="G430" s="235"/>
      <c r="H430" s="236"/>
      <c r="I430" s="518"/>
      <c r="J430" s="543"/>
      <c r="K430" s="527"/>
      <c r="L430" s="532"/>
      <c r="M430" s="539"/>
      <c r="N430" s="522">
        <f t="shared" ref="N430:N436" si="96">SUM(J430:M430)</f>
        <v>0</v>
      </c>
    </row>
    <row r="431" spans="1:14" x14ac:dyDescent="0.25">
      <c r="A431" s="237"/>
      <c r="B431" s="238"/>
      <c r="C431" s="239"/>
      <c r="D431" s="238"/>
      <c r="E431" s="238"/>
      <c r="F431" s="240"/>
      <c r="G431" s="241"/>
      <c r="H431" s="242"/>
      <c r="I431" s="519"/>
      <c r="J431" s="544"/>
      <c r="K431" s="528"/>
      <c r="L431" s="533"/>
      <c r="M431" s="540"/>
      <c r="N431" s="523">
        <f t="shared" si="96"/>
        <v>0</v>
      </c>
    </row>
    <row r="432" spans="1:14" x14ac:dyDescent="0.25">
      <c r="A432" s="237"/>
      <c r="B432" s="238"/>
      <c r="C432" s="239"/>
      <c r="D432" s="238"/>
      <c r="E432" s="238"/>
      <c r="F432" s="240"/>
      <c r="G432" s="241"/>
      <c r="H432" s="242"/>
      <c r="I432" s="519"/>
      <c r="J432" s="544"/>
      <c r="K432" s="528"/>
      <c r="L432" s="533"/>
      <c r="M432" s="540"/>
      <c r="N432" s="523">
        <f t="shared" si="96"/>
        <v>0</v>
      </c>
    </row>
    <row r="433" spans="1:14" x14ac:dyDescent="0.25">
      <c r="A433" s="237"/>
      <c r="B433" s="238"/>
      <c r="C433" s="239"/>
      <c r="D433" s="238"/>
      <c r="E433" s="238"/>
      <c r="F433" s="240"/>
      <c r="G433" s="241"/>
      <c r="H433" s="242"/>
      <c r="I433" s="519"/>
      <c r="J433" s="544"/>
      <c r="K433" s="528"/>
      <c r="L433" s="533"/>
      <c r="M433" s="540"/>
      <c r="N433" s="523">
        <f t="shared" si="96"/>
        <v>0</v>
      </c>
    </row>
    <row r="434" spans="1:14" x14ac:dyDescent="0.25">
      <c r="A434" s="237"/>
      <c r="B434" s="238"/>
      <c r="C434" s="239"/>
      <c r="D434" s="238"/>
      <c r="E434" s="238"/>
      <c r="F434" s="240"/>
      <c r="G434" s="241"/>
      <c r="H434" s="242"/>
      <c r="I434" s="519"/>
      <c r="J434" s="544"/>
      <c r="K434" s="528"/>
      <c r="L434" s="533"/>
      <c r="M434" s="540"/>
      <c r="N434" s="523">
        <f t="shared" si="96"/>
        <v>0</v>
      </c>
    </row>
    <row r="435" spans="1:14" x14ac:dyDescent="0.25">
      <c r="A435" s="237"/>
      <c r="B435" s="238"/>
      <c r="C435" s="239"/>
      <c r="D435" s="238"/>
      <c r="E435" s="238"/>
      <c r="F435" s="240"/>
      <c r="G435" s="241"/>
      <c r="H435" s="242"/>
      <c r="I435" s="519"/>
      <c r="J435" s="544"/>
      <c r="K435" s="528"/>
      <c r="L435" s="533"/>
      <c r="M435" s="540"/>
      <c r="N435" s="523">
        <f t="shared" si="96"/>
        <v>0</v>
      </c>
    </row>
    <row r="436" spans="1:14" x14ac:dyDescent="0.25">
      <c r="A436" s="237"/>
      <c r="B436" s="238"/>
      <c r="C436" s="239"/>
      <c r="D436" s="238"/>
      <c r="E436" s="238"/>
      <c r="F436" s="240"/>
      <c r="G436" s="241"/>
      <c r="H436" s="242"/>
      <c r="I436" s="519"/>
      <c r="J436" s="544"/>
      <c r="K436" s="528"/>
      <c r="L436" s="533"/>
      <c r="M436" s="540"/>
      <c r="N436" s="523">
        <f t="shared" si="96"/>
        <v>0</v>
      </c>
    </row>
    <row r="437" spans="1:14" x14ac:dyDescent="0.25">
      <c r="A437" s="237"/>
      <c r="B437" s="238"/>
      <c r="C437" s="239"/>
      <c r="D437" s="238"/>
      <c r="E437" s="238"/>
      <c r="F437" s="240"/>
      <c r="G437" s="241"/>
      <c r="H437" s="242"/>
      <c r="I437" s="519"/>
      <c r="J437" s="544"/>
      <c r="K437" s="528"/>
      <c r="L437" s="533"/>
      <c r="M437" s="540"/>
      <c r="N437" s="523">
        <f t="shared" ref="N437:N439" si="97">SUM(J437:M437)</f>
        <v>0</v>
      </c>
    </row>
    <row r="438" spans="1:14" x14ac:dyDescent="0.25">
      <c r="A438" s="237"/>
      <c r="B438" s="238"/>
      <c r="C438" s="239"/>
      <c r="D438" s="238"/>
      <c r="E438" s="238"/>
      <c r="F438" s="240"/>
      <c r="G438" s="241"/>
      <c r="H438" s="242"/>
      <c r="I438" s="519"/>
      <c r="J438" s="544"/>
      <c r="K438" s="528"/>
      <c r="L438" s="533"/>
      <c r="M438" s="540"/>
      <c r="N438" s="523">
        <f t="shared" si="97"/>
        <v>0</v>
      </c>
    </row>
    <row r="439" spans="1:14" ht="15.75" thickBot="1" x14ac:dyDescent="0.3">
      <c r="A439" s="243"/>
      <c r="B439" s="244"/>
      <c r="C439" s="245"/>
      <c r="D439" s="244"/>
      <c r="E439" s="244"/>
      <c r="F439" s="246"/>
      <c r="G439" s="247"/>
      <c r="H439" s="248"/>
      <c r="I439" s="520"/>
      <c r="J439" s="545"/>
      <c r="K439" s="529"/>
      <c r="L439" s="534"/>
      <c r="M439" s="541"/>
      <c r="N439" s="537">
        <f t="shared" si="97"/>
        <v>0</v>
      </c>
    </row>
    <row r="440" spans="1:14" ht="15.75" thickBot="1" x14ac:dyDescent="0.3">
      <c r="A440" s="646" t="s">
        <v>4</v>
      </c>
      <c r="B440" s="647"/>
      <c r="C440" s="647"/>
      <c r="D440" s="647"/>
      <c r="E440" s="647"/>
      <c r="F440" s="647"/>
      <c r="G440" s="647"/>
      <c r="H440" s="647"/>
      <c r="I440" s="521">
        <f>SUM(I430:I439)</f>
        <v>0</v>
      </c>
      <c r="J440" s="546">
        <f t="shared" ref="J440:N440" si="98">SUM(J430:J439)</f>
        <v>0</v>
      </c>
      <c r="K440" s="530">
        <f t="shared" si="98"/>
        <v>0</v>
      </c>
      <c r="L440" s="535">
        <f t="shared" si="98"/>
        <v>0</v>
      </c>
      <c r="M440" s="525">
        <f t="shared" si="98"/>
        <v>0</v>
      </c>
      <c r="N440" s="538">
        <f t="shared" si="98"/>
        <v>0</v>
      </c>
    </row>
    <row r="441" spans="1:14" ht="15.75" customHeight="1" thickBot="1" x14ac:dyDescent="0.3">
      <c r="A441" s="633" t="s">
        <v>451</v>
      </c>
      <c r="B441" s="634"/>
      <c r="C441" s="634"/>
      <c r="D441" s="634"/>
      <c r="E441" s="634"/>
      <c r="F441" s="634"/>
      <c r="G441" s="634"/>
      <c r="H441" s="634"/>
      <c r="I441" s="634"/>
      <c r="J441" s="634"/>
      <c r="K441" s="634"/>
      <c r="L441" s="634"/>
      <c r="M441" s="634"/>
      <c r="N441" s="635"/>
    </row>
    <row r="442" spans="1:14" ht="26.25" thickBot="1" x14ac:dyDescent="0.3">
      <c r="A442" s="427" t="s">
        <v>418</v>
      </c>
      <c r="B442" s="415" t="s">
        <v>419</v>
      </c>
      <c r="C442" s="427" t="s">
        <v>420</v>
      </c>
      <c r="D442" s="415" t="s">
        <v>36</v>
      </c>
      <c r="E442" s="230" t="s">
        <v>533</v>
      </c>
      <c r="F442" s="229" t="s">
        <v>0</v>
      </c>
      <c r="G442" s="229" t="s">
        <v>2</v>
      </c>
      <c r="H442" s="229" t="s">
        <v>37</v>
      </c>
      <c r="I442" s="517" t="s">
        <v>5</v>
      </c>
      <c r="J442" s="542" t="s">
        <v>517</v>
      </c>
      <c r="K442" s="526" t="s">
        <v>518</v>
      </c>
      <c r="L442" s="531" t="s">
        <v>519</v>
      </c>
      <c r="M442" s="524" t="s">
        <v>520</v>
      </c>
      <c r="N442" s="536" t="s">
        <v>608</v>
      </c>
    </row>
    <row r="443" spans="1:14" x14ac:dyDescent="0.25">
      <c r="A443" s="231"/>
      <c r="B443" s="232"/>
      <c r="C443" s="233"/>
      <c r="D443" s="232"/>
      <c r="E443" s="232"/>
      <c r="F443" s="234"/>
      <c r="G443" s="235"/>
      <c r="H443" s="236"/>
      <c r="I443" s="518"/>
      <c r="J443" s="543"/>
      <c r="K443" s="527"/>
      <c r="L443" s="532"/>
      <c r="M443" s="539"/>
      <c r="N443" s="522">
        <f t="shared" ref="N443:N449" si="99">SUM(J443:M443)</f>
        <v>0</v>
      </c>
    </row>
    <row r="444" spans="1:14" x14ac:dyDescent="0.25">
      <c r="A444" s="237"/>
      <c r="B444" s="238"/>
      <c r="C444" s="239"/>
      <c r="D444" s="238"/>
      <c r="E444" s="238"/>
      <c r="F444" s="240"/>
      <c r="G444" s="241"/>
      <c r="H444" s="242"/>
      <c r="I444" s="519"/>
      <c r="J444" s="544"/>
      <c r="K444" s="528"/>
      <c r="L444" s="533"/>
      <c r="M444" s="540"/>
      <c r="N444" s="523">
        <f t="shared" si="99"/>
        <v>0</v>
      </c>
    </row>
    <row r="445" spans="1:14" x14ac:dyDescent="0.25">
      <c r="A445" s="237"/>
      <c r="B445" s="238"/>
      <c r="C445" s="239"/>
      <c r="D445" s="238"/>
      <c r="E445" s="238"/>
      <c r="F445" s="240"/>
      <c r="G445" s="241"/>
      <c r="H445" s="242"/>
      <c r="I445" s="519"/>
      <c r="J445" s="544"/>
      <c r="K445" s="528"/>
      <c r="L445" s="533"/>
      <c r="M445" s="540"/>
      <c r="N445" s="523">
        <f t="shared" si="99"/>
        <v>0</v>
      </c>
    </row>
    <row r="446" spans="1:14" x14ac:dyDescent="0.25">
      <c r="A446" s="237"/>
      <c r="B446" s="238"/>
      <c r="C446" s="239"/>
      <c r="D446" s="238"/>
      <c r="E446" s="238"/>
      <c r="F446" s="240"/>
      <c r="G446" s="241"/>
      <c r="H446" s="242"/>
      <c r="I446" s="519"/>
      <c r="J446" s="544"/>
      <c r="K446" s="528"/>
      <c r="L446" s="533"/>
      <c r="M446" s="540"/>
      <c r="N446" s="523">
        <f t="shared" si="99"/>
        <v>0</v>
      </c>
    </row>
    <row r="447" spans="1:14" x14ac:dyDescent="0.25">
      <c r="A447" s="237"/>
      <c r="B447" s="238"/>
      <c r="C447" s="239"/>
      <c r="D447" s="238"/>
      <c r="E447" s="238"/>
      <c r="F447" s="240"/>
      <c r="G447" s="241"/>
      <c r="H447" s="242"/>
      <c r="I447" s="519"/>
      <c r="J447" s="544"/>
      <c r="K447" s="528"/>
      <c r="L447" s="533"/>
      <c r="M447" s="540"/>
      <c r="N447" s="523">
        <f t="shared" si="99"/>
        <v>0</v>
      </c>
    </row>
    <row r="448" spans="1:14" x14ac:dyDescent="0.25">
      <c r="A448" s="237"/>
      <c r="B448" s="238"/>
      <c r="C448" s="239"/>
      <c r="D448" s="238"/>
      <c r="E448" s="238"/>
      <c r="F448" s="240"/>
      <c r="G448" s="241"/>
      <c r="H448" s="242"/>
      <c r="I448" s="519"/>
      <c r="J448" s="544"/>
      <c r="K448" s="528"/>
      <c r="L448" s="533"/>
      <c r="M448" s="540"/>
      <c r="N448" s="523">
        <f t="shared" si="99"/>
        <v>0</v>
      </c>
    </row>
    <row r="449" spans="1:14" x14ac:dyDescent="0.25">
      <c r="A449" s="237"/>
      <c r="B449" s="238"/>
      <c r="C449" s="239"/>
      <c r="D449" s="238"/>
      <c r="E449" s="238"/>
      <c r="F449" s="240"/>
      <c r="G449" s="241"/>
      <c r="H449" s="242"/>
      <c r="I449" s="519"/>
      <c r="J449" s="544"/>
      <c r="K449" s="528"/>
      <c r="L449" s="533"/>
      <c r="M449" s="540"/>
      <c r="N449" s="523">
        <f t="shared" si="99"/>
        <v>0</v>
      </c>
    </row>
    <row r="450" spans="1:14" x14ac:dyDescent="0.25">
      <c r="A450" s="237"/>
      <c r="B450" s="238"/>
      <c r="C450" s="239"/>
      <c r="D450" s="238"/>
      <c r="E450" s="238"/>
      <c r="F450" s="240"/>
      <c r="G450" s="241"/>
      <c r="H450" s="242"/>
      <c r="I450" s="519"/>
      <c r="J450" s="544"/>
      <c r="K450" s="528"/>
      <c r="L450" s="533"/>
      <c r="M450" s="540"/>
      <c r="N450" s="523">
        <f t="shared" ref="N450:N452" si="100">SUM(J450:M450)</f>
        <v>0</v>
      </c>
    </row>
    <row r="451" spans="1:14" x14ac:dyDescent="0.25">
      <c r="A451" s="237"/>
      <c r="B451" s="238"/>
      <c r="C451" s="239"/>
      <c r="D451" s="238"/>
      <c r="E451" s="238"/>
      <c r="F451" s="240"/>
      <c r="G451" s="241"/>
      <c r="H451" s="242"/>
      <c r="I451" s="519"/>
      <c r="J451" s="544"/>
      <c r="K451" s="528"/>
      <c r="L451" s="533"/>
      <c r="M451" s="540"/>
      <c r="N451" s="523">
        <f t="shared" si="100"/>
        <v>0</v>
      </c>
    </row>
    <row r="452" spans="1:14" ht="15.75" thickBot="1" x14ac:dyDescent="0.3">
      <c r="A452" s="243"/>
      <c r="B452" s="244"/>
      <c r="C452" s="245"/>
      <c r="D452" s="244"/>
      <c r="E452" s="244"/>
      <c r="F452" s="246"/>
      <c r="G452" s="247"/>
      <c r="H452" s="248"/>
      <c r="I452" s="520"/>
      <c r="J452" s="545"/>
      <c r="K452" s="529"/>
      <c r="L452" s="534"/>
      <c r="M452" s="541"/>
      <c r="N452" s="537">
        <f t="shared" si="100"/>
        <v>0</v>
      </c>
    </row>
    <row r="453" spans="1:14" ht="15.75" thickBot="1" x14ac:dyDescent="0.3">
      <c r="A453" s="646" t="s">
        <v>4</v>
      </c>
      <c r="B453" s="647"/>
      <c r="C453" s="647"/>
      <c r="D453" s="647"/>
      <c r="E453" s="647"/>
      <c r="F453" s="647"/>
      <c r="G453" s="647"/>
      <c r="H453" s="647"/>
      <c r="I453" s="521">
        <f>SUM(I443:I452)</f>
        <v>0</v>
      </c>
      <c r="J453" s="546">
        <f t="shared" ref="J453:N453" si="101">SUM(J443:J452)</f>
        <v>0</v>
      </c>
      <c r="K453" s="530">
        <f t="shared" si="101"/>
        <v>0</v>
      </c>
      <c r="L453" s="535">
        <f t="shared" si="101"/>
        <v>0</v>
      </c>
      <c r="M453" s="525">
        <f t="shared" si="101"/>
        <v>0</v>
      </c>
      <c r="N453" s="538">
        <f t="shared" si="101"/>
        <v>0</v>
      </c>
    </row>
    <row r="454" spans="1:14" ht="15.75" customHeight="1" thickBot="1" x14ac:dyDescent="0.3">
      <c r="A454" s="633" t="s">
        <v>610</v>
      </c>
      <c r="B454" s="634"/>
      <c r="C454" s="634"/>
      <c r="D454" s="634"/>
      <c r="E454" s="634"/>
      <c r="F454" s="634"/>
      <c r="G454" s="634"/>
      <c r="H454" s="634"/>
      <c r="I454" s="634"/>
      <c r="J454" s="634"/>
      <c r="K454" s="634"/>
      <c r="L454" s="634"/>
      <c r="M454" s="634"/>
      <c r="N454" s="635"/>
    </row>
    <row r="455" spans="1:14" ht="26.25" thickBot="1" x14ac:dyDescent="0.3">
      <c r="A455" s="427" t="s">
        <v>418</v>
      </c>
      <c r="B455" s="415" t="s">
        <v>419</v>
      </c>
      <c r="C455" s="427" t="s">
        <v>420</v>
      </c>
      <c r="D455" s="415" t="s">
        <v>36</v>
      </c>
      <c r="E455" s="230" t="s">
        <v>533</v>
      </c>
      <c r="F455" s="229" t="s">
        <v>0</v>
      </c>
      <c r="G455" s="229" t="s">
        <v>2</v>
      </c>
      <c r="H455" s="229" t="s">
        <v>37</v>
      </c>
      <c r="I455" s="517" t="s">
        <v>5</v>
      </c>
      <c r="J455" s="542" t="s">
        <v>517</v>
      </c>
      <c r="K455" s="526" t="s">
        <v>518</v>
      </c>
      <c r="L455" s="531" t="s">
        <v>519</v>
      </c>
      <c r="M455" s="524" t="s">
        <v>520</v>
      </c>
      <c r="N455" s="536" t="s">
        <v>608</v>
      </c>
    </row>
    <row r="456" spans="1:14" x14ac:dyDescent="0.25">
      <c r="A456" s="231"/>
      <c r="B456" s="232"/>
      <c r="C456" s="233"/>
      <c r="D456" s="232"/>
      <c r="E456" s="232"/>
      <c r="F456" s="234"/>
      <c r="G456" s="235"/>
      <c r="H456" s="236"/>
      <c r="I456" s="518"/>
      <c r="J456" s="543"/>
      <c r="K456" s="527"/>
      <c r="L456" s="532"/>
      <c r="M456" s="539"/>
      <c r="N456" s="522">
        <f t="shared" ref="N456:N462" si="102">SUM(J456:M456)</f>
        <v>0</v>
      </c>
    </row>
    <row r="457" spans="1:14" x14ac:dyDescent="0.25">
      <c r="A457" s="237"/>
      <c r="B457" s="238"/>
      <c r="C457" s="239"/>
      <c r="D457" s="238"/>
      <c r="E457" s="238"/>
      <c r="F457" s="240"/>
      <c r="G457" s="241"/>
      <c r="H457" s="242"/>
      <c r="I457" s="519"/>
      <c r="J457" s="544"/>
      <c r="K457" s="528"/>
      <c r="L457" s="533"/>
      <c r="M457" s="540"/>
      <c r="N457" s="523">
        <f t="shared" si="102"/>
        <v>0</v>
      </c>
    </row>
    <row r="458" spans="1:14" x14ac:dyDescent="0.25">
      <c r="A458" s="237"/>
      <c r="B458" s="238"/>
      <c r="C458" s="239"/>
      <c r="D458" s="238"/>
      <c r="E458" s="238"/>
      <c r="F458" s="240"/>
      <c r="G458" s="241"/>
      <c r="H458" s="242"/>
      <c r="I458" s="519"/>
      <c r="J458" s="544"/>
      <c r="K458" s="528"/>
      <c r="L458" s="533"/>
      <c r="M458" s="540"/>
      <c r="N458" s="523">
        <f t="shared" si="102"/>
        <v>0</v>
      </c>
    </row>
    <row r="459" spans="1:14" x14ac:dyDescent="0.25">
      <c r="A459" s="237"/>
      <c r="B459" s="238"/>
      <c r="C459" s="239"/>
      <c r="D459" s="238"/>
      <c r="E459" s="238"/>
      <c r="F459" s="240"/>
      <c r="G459" s="241"/>
      <c r="H459" s="242"/>
      <c r="I459" s="519"/>
      <c r="J459" s="544"/>
      <c r="K459" s="528"/>
      <c r="L459" s="533"/>
      <c r="M459" s="540"/>
      <c r="N459" s="523">
        <f t="shared" si="102"/>
        <v>0</v>
      </c>
    </row>
    <row r="460" spans="1:14" x14ac:dyDescent="0.25">
      <c r="A460" s="237"/>
      <c r="B460" s="238"/>
      <c r="C460" s="239"/>
      <c r="D460" s="238"/>
      <c r="E460" s="238"/>
      <c r="F460" s="240"/>
      <c r="G460" s="241"/>
      <c r="H460" s="242"/>
      <c r="I460" s="519"/>
      <c r="J460" s="544"/>
      <c r="K460" s="528"/>
      <c r="L460" s="533"/>
      <c r="M460" s="540"/>
      <c r="N460" s="523">
        <f t="shared" si="102"/>
        <v>0</v>
      </c>
    </row>
    <row r="461" spans="1:14" x14ac:dyDescent="0.25">
      <c r="A461" s="237"/>
      <c r="B461" s="238"/>
      <c r="C461" s="239"/>
      <c r="D461" s="238"/>
      <c r="E461" s="238"/>
      <c r="F461" s="240"/>
      <c r="G461" s="241"/>
      <c r="H461" s="242"/>
      <c r="I461" s="519"/>
      <c r="J461" s="544"/>
      <c r="K461" s="528"/>
      <c r="L461" s="533"/>
      <c r="M461" s="540"/>
      <c r="N461" s="523">
        <f t="shared" si="102"/>
        <v>0</v>
      </c>
    </row>
    <row r="462" spans="1:14" x14ac:dyDescent="0.25">
      <c r="A462" s="237"/>
      <c r="B462" s="238"/>
      <c r="C462" s="239"/>
      <c r="D462" s="238"/>
      <c r="E462" s="238"/>
      <c r="F462" s="240"/>
      <c r="G462" s="241"/>
      <c r="H462" s="242"/>
      <c r="I462" s="519"/>
      <c r="J462" s="544"/>
      <c r="K462" s="528"/>
      <c r="L462" s="533"/>
      <c r="M462" s="540"/>
      <c r="N462" s="523">
        <f t="shared" si="102"/>
        <v>0</v>
      </c>
    </row>
    <row r="463" spans="1:14" x14ac:dyDescent="0.25">
      <c r="A463" s="237"/>
      <c r="B463" s="238"/>
      <c r="C463" s="239"/>
      <c r="D463" s="238"/>
      <c r="E463" s="238"/>
      <c r="F463" s="240"/>
      <c r="G463" s="241"/>
      <c r="H463" s="242"/>
      <c r="I463" s="519"/>
      <c r="J463" s="544"/>
      <c r="K463" s="528"/>
      <c r="L463" s="533"/>
      <c r="M463" s="540"/>
      <c r="N463" s="523">
        <f t="shared" ref="N463:N465" si="103">SUM(J463:M463)</f>
        <v>0</v>
      </c>
    </row>
    <row r="464" spans="1:14" x14ac:dyDescent="0.25">
      <c r="A464" s="237"/>
      <c r="B464" s="238"/>
      <c r="C464" s="239"/>
      <c r="D464" s="238"/>
      <c r="E464" s="238"/>
      <c r="F464" s="240"/>
      <c r="G464" s="241"/>
      <c r="H464" s="242"/>
      <c r="I464" s="519"/>
      <c r="J464" s="544"/>
      <c r="K464" s="528"/>
      <c r="L464" s="533"/>
      <c r="M464" s="540"/>
      <c r="N464" s="523">
        <f t="shared" si="103"/>
        <v>0</v>
      </c>
    </row>
    <row r="465" spans="1:14" ht="15.75" thickBot="1" x14ac:dyDescent="0.3">
      <c r="A465" s="243"/>
      <c r="B465" s="244"/>
      <c r="C465" s="245"/>
      <c r="D465" s="244"/>
      <c r="E465" s="244"/>
      <c r="F465" s="246"/>
      <c r="G465" s="247"/>
      <c r="H465" s="248"/>
      <c r="I465" s="520"/>
      <c r="J465" s="545"/>
      <c r="K465" s="529"/>
      <c r="L465" s="534"/>
      <c r="M465" s="541"/>
      <c r="N465" s="537">
        <f t="shared" si="103"/>
        <v>0</v>
      </c>
    </row>
    <row r="466" spans="1:14" ht="15.75" thickBot="1" x14ac:dyDescent="0.3">
      <c r="A466" s="646" t="s">
        <v>4</v>
      </c>
      <c r="B466" s="647"/>
      <c r="C466" s="647"/>
      <c r="D466" s="647"/>
      <c r="E466" s="647"/>
      <c r="F466" s="647"/>
      <c r="G466" s="647"/>
      <c r="H466" s="647"/>
      <c r="I466" s="521">
        <f>SUM(I456:I465)</f>
        <v>0</v>
      </c>
      <c r="J466" s="546">
        <f t="shared" ref="J466:N466" si="104">SUM(J456:J465)</f>
        <v>0</v>
      </c>
      <c r="K466" s="530">
        <f t="shared" si="104"/>
        <v>0</v>
      </c>
      <c r="L466" s="535">
        <f t="shared" si="104"/>
        <v>0</v>
      </c>
      <c r="M466" s="525">
        <f t="shared" si="104"/>
        <v>0</v>
      </c>
      <c r="N466" s="538">
        <f t="shared" si="104"/>
        <v>0</v>
      </c>
    </row>
    <row r="467" spans="1:14" ht="15.75" customHeight="1" thickBot="1" x14ac:dyDescent="0.3">
      <c r="A467" s="633" t="s">
        <v>452</v>
      </c>
      <c r="B467" s="634"/>
      <c r="C467" s="634"/>
      <c r="D467" s="634"/>
      <c r="E467" s="634"/>
      <c r="F467" s="634"/>
      <c r="G467" s="634"/>
      <c r="H467" s="634"/>
      <c r="I467" s="634"/>
      <c r="J467" s="634"/>
      <c r="K467" s="634"/>
      <c r="L467" s="634"/>
      <c r="M467" s="634"/>
      <c r="N467" s="635"/>
    </row>
    <row r="468" spans="1:14" ht="26.25" thickBot="1" x14ac:dyDescent="0.3">
      <c r="A468" s="427" t="s">
        <v>418</v>
      </c>
      <c r="B468" s="415" t="s">
        <v>419</v>
      </c>
      <c r="C468" s="427" t="s">
        <v>420</v>
      </c>
      <c r="D468" s="415" t="s">
        <v>36</v>
      </c>
      <c r="E468" s="230" t="s">
        <v>533</v>
      </c>
      <c r="F468" s="229" t="s">
        <v>0</v>
      </c>
      <c r="G468" s="229" t="s">
        <v>2</v>
      </c>
      <c r="H468" s="229" t="s">
        <v>37</v>
      </c>
      <c r="I468" s="517" t="s">
        <v>5</v>
      </c>
      <c r="J468" s="542" t="s">
        <v>517</v>
      </c>
      <c r="K468" s="526" t="s">
        <v>518</v>
      </c>
      <c r="L468" s="531" t="s">
        <v>519</v>
      </c>
      <c r="M468" s="524" t="s">
        <v>520</v>
      </c>
      <c r="N468" s="536" t="s">
        <v>608</v>
      </c>
    </row>
    <row r="469" spans="1:14" x14ac:dyDescent="0.25">
      <c r="A469" s="231"/>
      <c r="B469" s="232"/>
      <c r="C469" s="233"/>
      <c r="D469" s="232"/>
      <c r="E469" s="232"/>
      <c r="F469" s="234"/>
      <c r="G469" s="235"/>
      <c r="H469" s="236"/>
      <c r="I469" s="518"/>
      <c r="J469" s="543"/>
      <c r="K469" s="527"/>
      <c r="L469" s="532"/>
      <c r="M469" s="539"/>
      <c r="N469" s="522">
        <f t="shared" ref="N469:N475" si="105">SUM(J469:M469)</f>
        <v>0</v>
      </c>
    </row>
    <row r="470" spans="1:14" x14ac:dyDescent="0.25">
      <c r="A470" s="237"/>
      <c r="B470" s="238"/>
      <c r="C470" s="239"/>
      <c r="D470" s="238"/>
      <c r="E470" s="238"/>
      <c r="F470" s="240"/>
      <c r="G470" s="241"/>
      <c r="H470" s="242"/>
      <c r="I470" s="519"/>
      <c r="J470" s="544"/>
      <c r="K470" s="528"/>
      <c r="L470" s="533"/>
      <c r="M470" s="540"/>
      <c r="N470" s="523">
        <f t="shared" si="105"/>
        <v>0</v>
      </c>
    </row>
    <row r="471" spans="1:14" x14ac:dyDescent="0.25">
      <c r="A471" s="237"/>
      <c r="B471" s="238"/>
      <c r="C471" s="239"/>
      <c r="D471" s="238"/>
      <c r="E471" s="238"/>
      <c r="F471" s="240"/>
      <c r="G471" s="241"/>
      <c r="H471" s="242"/>
      <c r="I471" s="519"/>
      <c r="J471" s="544"/>
      <c r="K471" s="528"/>
      <c r="L471" s="533"/>
      <c r="M471" s="540"/>
      <c r="N471" s="523">
        <f t="shared" si="105"/>
        <v>0</v>
      </c>
    </row>
    <row r="472" spans="1:14" x14ac:dyDescent="0.25">
      <c r="A472" s="237"/>
      <c r="B472" s="238"/>
      <c r="C472" s="239"/>
      <c r="D472" s="238"/>
      <c r="E472" s="238"/>
      <c r="F472" s="240"/>
      <c r="G472" s="241"/>
      <c r="H472" s="242"/>
      <c r="I472" s="519"/>
      <c r="J472" s="544"/>
      <c r="K472" s="528"/>
      <c r="L472" s="533"/>
      <c r="M472" s="540"/>
      <c r="N472" s="523">
        <f t="shared" si="105"/>
        <v>0</v>
      </c>
    </row>
    <row r="473" spans="1:14" x14ac:dyDescent="0.25">
      <c r="A473" s="237"/>
      <c r="B473" s="238"/>
      <c r="C473" s="239"/>
      <c r="D473" s="238"/>
      <c r="E473" s="238"/>
      <c r="F473" s="240"/>
      <c r="G473" s="241"/>
      <c r="H473" s="242"/>
      <c r="I473" s="519"/>
      <c r="J473" s="544"/>
      <c r="K473" s="528"/>
      <c r="L473" s="533"/>
      <c r="M473" s="540"/>
      <c r="N473" s="523">
        <f t="shared" si="105"/>
        <v>0</v>
      </c>
    </row>
    <row r="474" spans="1:14" x14ac:dyDescent="0.25">
      <c r="A474" s="237"/>
      <c r="B474" s="238"/>
      <c r="C474" s="239"/>
      <c r="D474" s="238"/>
      <c r="E474" s="238"/>
      <c r="F474" s="240"/>
      <c r="G474" s="241"/>
      <c r="H474" s="242"/>
      <c r="I474" s="519"/>
      <c r="J474" s="544"/>
      <c r="K474" s="528"/>
      <c r="L474" s="533"/>
      <c r="M474" s="540"/>
      <c r="N474" s="523">
        <f t="shared" si="105"/>
        <v>0</v>
      </c>
    </row>
    <row r="475" spans="1:14" x14ac:dyDescent="0.25">
      <c r="A475" s="237"/>
      <c r="B475" s="238"/>
      <c r="C475" s="239"/>
      <c r="D475" s="238"/>
      <c r="E475" s="238"/>
      <c r="F475" s="240"/>
      <c r="G475" s="241"/>
      <c r="H475" s="242"/>
      <c r="I475" s="519"/>
      <c r="J475" s="544"/>
      <c r="K475" s="528"/>
      <c r="L475" s="533"/>
      <c r="M475" s="540"/>
      <c r="N475" s="523">
        <f t="shared" si="105"/>
        <v>0</v>
      </c>
    </row>
    <row r="476" spans="1:14" x14ac:dyDescent="0.25">
      <c r="A476" s="237"/>
      <c r="B476" s="238"/>
      <c r="C476" s="239"/>
      <c r="D476" s="238"/>
      <c r="E476" s="238"/>
      <c r="F476" s="240"/>
      <c r="G476" s="241"/>
      <c r="H476" s="242"/>
      <c r="I476" s="519"/>
      <c r="J476" s="544"/>
      <c r="K476" s="528"/>
      <c r="L476" s="533"/>
      <c r="M476" s="540"/>
      <c r="N476" s="523">
        <f t="shared" ref="N476:N478" si="106">SUM(J476:M476)</f>
        <v>0</v>
      </c>
    </row>
    <row r="477" spans="1:14" x14ac:dyDescent="0.25">
      <c r="A477" s="237"/>
      <c r="B477" s="238"/>
      <c r="C477" s="239"/>
      <c r="D477" s="238"/>
      <c r="E477" s="238"/>
      <c r="F477" s="240"/>
      <c r="G477" s="241"/>
      <c r="H477" s="242"/>
      <c r="I477" s="519"/>
      <c r="J477" s="544"/>
      <c r="K477" s="528"/>
      <c r="L477" s="533"/>
      <c r="M477" s="540"/>
      <c r="N477" s="523">
        <f t="shared" si="106"/>
        <v>0</v>
      </c>
    </row>
    <row r="478" spans="1:14" ht="15.75" thickBot="1" x14ac:dyDescent="0.3">
      <c r="A478" s="243"/>
      <c r="B478" s="244"/>
      <c r="C478" s="245"/>
      <c r="D478" s="244"/>
      <c r="E478" s="244"/>
      <c r="F478" s="246"/>
      <c r="G478" s="247"/>
      <c r="H478" s="248"/>
      <c r="I478" s="520"/>
      <c r="J478" s="545"/>
      <c r="K478" s="529"/>
      <c r="L478" s="534"/>
      <c r="M478" s="541"/>
      <c r="N478" s="537">
        <f t="shared" si="106"/>
        <v>0</v>
      </c>
    </row>
    <row r="479" spans="1:14" ht="15.75" thickBot="1" x14ac:dyDescent="0.3">
      <c r="A479" s="646" t="s">
        <v>4</v>
      </c>
      <c r="B479" s="647"/>
      <c r="C479" s="647"/>
      <c r="D479" s="647"/>
      <c r="E479" s="647"/>
      <c r="F479" s="647"/>
      <c r="G479" s="647"/>
      <c r="H479" s="647"/>
      <c r="I479" s="521">
        <f>SUM(I469:I478)</f>
        <v>0</v>
      </c>
      <c r="J479" s="546">
        <f t="shared" ref="J479:N479" si="107">SUM(J469:J478)</f>
        <v>0</v>
      </c>
      <c r="K479" s="530">
        <f t="shared" si="107"/>
        <v>0</v>
      </c>
      <c r="L479" s="535">
        <f t="shared" si="107"/>
        <v>0</v>
      </c>
      <c r="M479" s="525">
        <f t="shared" si="107"/>
        <v>0</v>
      </c>
      <c r="N479" s="538">
        <f t="shared" si="107"/>
        <v>0</v>
      </c>
    </row>
    <row r="480" spans="1:14" ht="15.75" customHeight="1" thickBot="1" x14ac:dyDescent="0.3">
      <c r="A480" s="633" t="s">
        <v>453</v>
      </c>
      <c r="B480" s="634"/>
      <c r="C480" s="634"/>
      <c r="D480" s="634"/>
      <c r="E480" s="634"/>
      <c r="F480" s="634"/>
      <c r="G480" s="634"/>
      <c r="H480" s="634"/>
      <c r="I480" s="634"/>
      <c r="J480" s="634"/>
      <c r="K480" s="634"/>
      <c r="L480" s="634"/>
      <c r="M480" s="634"/>
      <c r="N480" s="635"/>
    </row>
    <row r="481" spans="1:14" ht="26.25" thickBot="1" x14ac:dyDescent="0.3">
      <c r="A481" s="427" t="s">
        <v>418</v>
      </c>
      <c r="B481" s="415" t="s">
        <v>419</v>
      </c>
      <c r="C481" s="427" t="s">
        <v>420</v>
      </c>
      <c r="D481" s="415" t="s">
        <v>36</v>
      </c>
      <c r="E481" s="230" t="s">
        <v>533</v>
      </c>
      <c r="F481" s="229" t="s">
        <v>0</v>
      </c>
      <c r="G481" s="229" t="s">
        <v>2</v>
      </c>
      <c r="H481" s="229" t="s">
        <v>37</v>
      </c>
      <c r="I481" s="517" t="s">
        <v>5</v>
      </c>
      <c r="J481" s="542" t="s">
        <v>517</v>
      </c>
      <c r="K481" s="526" t="s">
        <v>518</v>
      </c>
      <c r="L481" s="531" t="s">
        <v>519</v>
      </c>
      <c r="M481" s="524" t="s">
        <v>520</v>
      </c>
      <c r="N481" s="536" t="s">
        <v>608</v>
      </c>
    </row>
    <row r="482" spans="1:14" x14ac:dyDescent="0.25">
      <c r="A482" s="231"/>
      <c r="B482" s="232"/>
      <c r="C482" s="233"/>
      <c r="D482" s="232"/>
      <c r="E482" s="232"/>
      <c r="F482" s="234"/>
      <c r="G482" s="235"/>
      <c r="H482" s="236"/>
      <c r="I482" s="518"/>
      <c r="J482" s="543"/>
      <c r="K482" s="527"/>
      <c r="L482" s="532"/>
      <c r="M482" s="539"/>
      <c r="N482" s="522">
        <f t="shared" ref="N482:N488" si="108">SUM(J482:M482)</f>
        <v>0</v>
      </c>
    </row>
    <row r="483" spans="1:14" x14ac:dyDescent="0.25">
      <c r="A483" s="237"/>
      <c r="B483" s="238"/>
      <c r="C483" s="239"/>
      <c r="D483" s="238"/>
      <c r="E483" s="238"/>
      <c r="F483" s="240"/>
      <c r="G483" s="241"/>
      <c r="H483" s="242"/>
      <c r="I483" s="519"/>
      <c r="J483" s="544"/>
      <c r="K483" s="528"/>
      <c r="L483" s="533"/>
      <c r="M483" s="540"/>
      <c r="N483" s="523">
        <f t="shared" si="108"/>
        <v>0</v>
      </c>
    </row>
    <row r="484" spans="1:14" x14ac:dyDescent="0.25">
      <c r="A484" s="237"/>
      <c r="B484" s="238"/>
      <c r="C484" s="239"/>
      <c r="D484" s="238"/>
      <c r="E484" s="238"/>
      <c r="F484" s="240"/>
      <c r="G484" s="241"/>
      <c r="H484" s="242"/>
      <c r="I484" s="519"/>
      <c r="J484" s="544"/>
      <c r="K484" s="528"/>
      <c r="L484" s="533"/>
      <c r="M484" s="540"/>
      <c r="N484" s="523">
        <f t="shared" si="108"/>
        <v>0</v>
      </c>
    </row>
    <row r="485" spans="1:14" x14ac:dyDescent="0.25">
      <c r="A485" s="237"/>
      <c r="B485" s="238"/>
      <c r="C485" s="239"/>
      <c r="D485" s="238"/>
      <c r="E485" s="238"/>
      <c r="F485" s="240"/>
      <c r="G485" s="241"/>
      <c r="H485" s="242"/>
      <c r="I485" s="519"/>
      <c r="J485" s="544"/>
      <c r="K485" s="528"/>
      <c r="L485" s="533"/>
      <c r="M485" s="540"/>
      <c r="N485" s="523">
        <f t="shared" si="108"/>
        <v>0</v>
      </c>
    </row>
    <row r="486" spans="1:14" x14ac:dyDescent="0.25">
      <c r="A486" s="237"/>
      <c r="B486" s="238"/>
      <c r="C486" s="239"/>
      <c r="D486" s="238"/>
      <c r="E486" s="238"/>
      <c r="F486" s="240"/>
      <c r="G486" s="241"/>
      <c r="H486" s="242"/>
      <c r="I486" s="519"/>
      <c r="J486" s="544"/>
      <c r="K486" s="528"/>
      <c r="L486" s="533"/>
      <c r="M486" s="540"/>
      <c r="N486" s="523">
        <f t="shared" si="108"/>
        <v>0</v>
      </c>
    </row>
    <row r="487" spans="1:14" x14ac:dyDescent="0.25">
      <c r="A487" s="237"/>
      <c r="B487" s="238"/>
      <c r="C487" s="239"/>
      <c r="D487" s="238"/>
      <c r="E487" s="238"/>
      <c r="F487" s="240"/>
      <c r="G487" s="241"/>
      <c r="H487" s="242"/>
      <c r="I487" s="519"/>
      <c r="J487" s="544"/>
      <c r="K487" s="528"/>
      <c r="L487" s="533"/>
      <c r="M487" s="540"/>
      <c r="N487" s="523">
        <f t="shared" si="108"/>
        <v>0</v>
      </c>
    </row>
    <row r="488" spans="1:14" x14ac:dyDescent="0.25">
      <c r="A488" s="237"/>
      <c r="B488" s="238"/>
      <c r="C488" s="239"/>
      <c r="D488" s="238"/>
      <c r="E488" s="238"/>
      <c r="F488" s="240"/>
      <c r="G488" s="241"/>
      <c r="H488" s="242"/>
      <c r="I488" s="519"/>
      <c r="J488" s="544"/>
      <c r="K488" s="528"/>
      <c r="L488" s="533"/>
      <c r="M488" s="540"/>
      <c r="N488" s="523">
        <f t="shared" si="108"/>
        <v>0</v>
      </c>
    </row>
    <row r="489" spans="1:14" x14ac:dyDescent="0.25">
      <c r="A489" s="237"/>
      <c r="B489" s="238"/>
      <c r="C489" s="239"/>
      <c r="D489" s="238"/>
      <c r="E489" s="238"/>
      <c r="F489" s="240"/>
      <c r="G489" s="241"/>
      <c r="H489" s="242"/>
      <c r="I489" s="519"/>
      <c r="J489" s="544"/>
      <c r="K489" s="528"/>
      <c r="L489" s="533"/>
      <c r="M489" s="540"/>
      <c r="N489" s="523">
        <f t="shared" ref="N489:N491" si="109">SUM(J489:M489)</f>
        <v>0</v>
      </c>
    </row>
    <row r="490" spans="1:14" x14ac:dyDescent="0.25">
      <c r="A490" s="237"/>
      <c r="B490" s="238"/>
      <c r="C490" s="239"/>
      <c r="D490" s="238"/>
      <c r="E490" s="238"/>
      <c r="F490" s="240"/>
      <c r="G490" s="241"/>
      <c r="H490" s="242"/>
      <c r="I490" s="519"/>
      <c r="J490" s="544"/>
      <c r="K490" s="528"/>
      <c r="L490" s="533"/>
      <c r="M490" s="540"/>
      <c r="N490" s="523">
        <f t="shared" si="109"/>
        <v>0</v>
      </c>
    </row>
    <row r="491" spans="1:14" ht="15.75" thickBot="1" x14ac:dyDescent="0.3">
      <c r="A491" s="243"/>
      <c r="B491" s="244"/>
      <c r="C491" s="245"/>
      <c r="D491" s="244"/>
      <c r="E491" s="244"/>
      <c r="F491" s="246"/>
      <c r="G491" s="247"/>
      <c r="H491" s="248"/>
      <c r="I491" s="520"/>
      <c r="J491" s="545"/>
      <c r="K491" s="529"/>
      <c r="L491" s="534"/>
      <c r="M491" s="541"/>
      <c r="N491" s="537">
        <f t="shared" si="109"/>
        <v>0</v>
      </c>
    </row>
    <row r="492" spans="1:14" ht="15.75" thickBot="1" x14ac:dyDescent="0.3">
      <c r="A492" s="646" t="s">
        <v>4</v>
      </c>
      <c r="B492" s="647"/>
      <c r="C492" s="647"/>
      <c r="D492" s="647"/>
      <c r="E492" s="647"/>
      <c r="F492" s="647"/>
      <c r="G492" s="647"/>
      <c r="H492" s="647"/>
      <c r="I492" s="521">
        <f>SUM(I482:I491)</f>
        <v>0</v>
      </c>
      <c r="J492" s="546">
        <f t="shared" ref="J492:N492" si="110">SUM(J482:J491)</f>
        <v>0</v>
      </c>
      <c r="K492" s="530">
        <f t="shared" si="110"/>
        <v>0</v>
      </c>
      <c r="L492" s="535">
        <f t="shared" si="110"/>
        <v>0</v>
      </c>
      <c r="M492" s="525">
        <f t="shared" si="110"/>
        <v>0</v>
      </c>
      <c r="N492" s="538">
        <f t="shared" si="110"/>
        <v>0</v>
      </c>
    </row>
    <row r="493" spans="1:14" ht="15.75" customHeight="1" thickBot="1" x14ac:dyDescent="0.3">
      <c r="A493" s="633" t="s">
        <v>556</v>
      </c>
      <c r="B493" s="634"/>
      <c r="C493" s="634"/>
      <c r="D493" s="634"/>
      <c r="E493" s="634"/>
      <c r="F493" s="634"/>
      <c r="G493" s="634"/>
      <c r="H493" s="634"/>
      <c r="I493" s="634"/>
      <c r="J493" s="634"/>
      <c r="K493" s="634"/>
      <c r="L493" s="634"/>
      <c r="M493" s="634"/>
      <c r="N493" s="635"/>
    </row>
    <row r="494" spans="1:14" ht="26.25" thickBot="1" x14ac:dyDescent="0.3">
      <c r="A494" s="427" t="s">
        <v>418</v>
      </c>
      <c r="B494" s="415" t="s">
        <v>419</v>
      </c>
      <c r="C494" s="427" t="s">
        <v>420</v>
      </c>
      <c r="D494" s="415" t="s">
        <v>36</v>
      </c>
      <c r="E494" s="230" t="s">
        <v>533</v>
      </c>
      <c r="F494" s="229" t="s">
        <v>0</v>
      </c>
      <c r="G494" s="229" t="s">
        <v>2</v>
      </c>
      <c r="H494" s="229" t="s">
        <v>37</v>
      </c>
      <c r="I494" s="517" t="s">
        <v>5</v>
      </c>
      <c r="J494" s="542" t="s">
        <v>517</v>
      </c>
      <c r="K494" s="526" t="s">
        <v>518</v>
      </c>
      <c r="L494" s="531" t="s">
        <v>519</v>
      </c>
      <c r="M494" s="524" t="s">
        <v>520</v>
      </c>
      <c r="N494" s="536" t="s">
        <v>608</v>
      </c>
    </row>
    <row r="495" spans="1:14" x14ac:dyDescent="0.25">
      <c r="A495" s="231"/>
      <c r="B495" s="232"/>
      <c r="C495" s="233"/>
      <c r="D495" s="232"/>
      <c r="E495" s="232"/>
      <c r="F495" s="234"/>
      <c r="G495" s="235"/>
      <c r="H495" s="236"/>
      <c r="I495" s="518"/>
      <c r="J495" s="543"/>
      <c r="K495" s="527"/>
      <c r="L495" s="532"/>
      <c r="M495" s="539"/>
      <c r="N495" s="522">
        <f t="shared" ref="N495:N501" si="111">SUM(J495:M495)</f>
        <v>0</v>
      </c>
    </row>
    <row r="496" spans="1:14" x14ac:dyDescent="0.25">
      <c r="A496" s="237"/>
      <c r="B496" s="238"/>
      <c r="C496" s="239"/>
      <c r="D496" s="238"/>
      <c r="E496" s="238"/>
      <c r="F496" s="240"/>
      <c r="G496" s="241"/>
      <c r="H496" s="242"/>
      <c r="I496" s="519"/>
      <c r="J496" s="544"/>
      <c r="K496" s="528"/>
      <c r="L496" s="533"/>
      <c r="M496" s="540"/>
      <c r="N496" s="523">
        <f t="shared" si="111"/>
        <v>0</v>
      </c>
    </row>
    <row r="497" spans="1:14" x14ac:dyDescent="0.25">
      <c r="A497" s="237"/>
      <c r="B497" s="238"/>
      <c r="C497" s="239"/>
      <c r="D497" s="238"/>
      <c r="E497" s="238"/>
      <c r="F497" s="240"/>
      <c r="G497" s="241"/>
      <c r="H497" s="242"/>
      <c r="I497" s="519"/>
      <c r="J497" s="544"/>
      <c r="K497" s="528"/>
      <c r="L497" s="533"/>
      <c r="M497" s="540"/>
      <c r="N497" s="523">
        <f t="shared" si="111"/>
        <v>0</v>
      </c>
    </row>
    <row r="498" spans="1:14" x14ac:dyDescent="0.25">
      <c r="A498" s="237"/>
      <c r="B498" s="238"/>
      <c r="C498" s="239"/>
      <c r="D498" s="238"/>
      <c r="E498" s="238"/>
      <c r="F498" s="240"/>
      <c r="G498" s="241"/>
      <c r="H498" s="242"/>
      <c r="I498" s="519"/>
      <c r="J498" s="544"/>
      <c r="K498" s="528"/>
      <c r="L498" s="533"/>
      <c r="M498" s="540"/>
      <c r="N498" s="523">
        <f t="shared" si="111"/>
        <v>0</v>
      </c>
    </row>
    <row r="499" spans="1:14" x14ac:dyDescent="0.25">
      <c r="A499" s="237"/>
      <c r="B499" s="238"/>
      <c r="C499" s="239"/>
      <c r="D499" s="238"/>
      <c r="E499" s="238"/>
      <c r="F499" s="240"/>
      <c r="G499" s="241"/>
      <c r="H499" s="242"/>
      <c r="I499" s="519"/>
      <c r="J499" s="544"/>
      <c r="K499" s="528"/>
      <c r="L499" s="533"/>
      <c r="M499" s="540"/>
      <c r="N499" s="523">
        <f t="shared" si="111"/>
        <v>0</v>
      </c>
    </row>
    <row r="500" spans="1:14" x14ac:dyDescent="0.25">
      <c r="A500" s="237"/>
      <c r="B500" s="238"/>
      <c r="C500" s="239"/>
      <c r="D500" s="238"/>
      <c r="E500" s="238"/>
      <c r="F500" s="240"/>
      <c r="G500" s="241"/>
      <c r="H500" s="242"/>
      <c r="I500" s="519"/>
      <c r="J500" s="544"/>
      <c r="K500" s="528"/>
      <c r="L500" s="533"/>
      <c r="M500" s="540"/>
      <c r="N500" s="523">
        <f t="shared" si="111"/>
        <v>0</v>
      </c>
    </row>
    <row r="501" spans="1:14" x14ac:dyDescent="0.25">
      <c r="A501" s="237"/>
      <c r="B501" s="238"/>
      <c r="C501" s="239"/>
      <c r="D501" s="238"/>
      <c r="E501" s="238"/>
      <c r="F501" s="240"/>
      <c r="G501" s="241"/>
      <c r="H501" s="242"/>
      <c r="I501" s="519"/>
      <c r="J501" s="544"/>
      <c r="K501" s="528"/>
      <c r="L501" s="533"/>
      <c r="M501" s="540"/>
      <c r="N501" s="523">
        <f t="shared" si="111"/>
        <v>0</v>
      </c>
    </row>
    <row r="502" spans="1:14" x14ac:dyDescent="0.25">
      <c r="A502" s="237"/>
      <c r="B502" s="238"/>
      <c r="C502" s="239"/>
      <c r="D502" s="238"/>
      <c r="E502" s="238"/>
      <c r="F502" s="240"/>
      <c r="G502" s="241"/>
      <c r="H502" s="242"/>
      <c r="I502" s="519"/>
      <c r="J502" s="544"/>
      <c r="K502" s="528"/>
      <c r="L502" s="533"/>
      <c r="M502" s="540"/>
      <c r="N502" s="523">
        <f t="shared" ref="N502:N504" si="112">SUM(J502:M502)</f>
        <v>0</v>
      </c>
    </row>
    <row r="503" spans="1:14" x14ac:dyDescent="0.25">
      <c r="A503" s="237"/>
      <c r="B503" s="238"/>
      <c r="C503" s="239"/>
      <c r="D503" s="238"/>
      <c r="E503" s="238"/>
      <c r="F503" s="240"/>
      <c r="G503" s="241"/>
      <c r="H503" s="242"/>
      <c r="I503" s="519"/>
      <c r="J503" s="544"/>
      <c r="K503" s="528"/>
      <c r="L503" s="533"/>
      <c r="M503" s="540"/>
      <c r="N503" s="523">
        <f t="shared" si="112"/>
        <v>0</v>
      </c>
    </row>
    <row r="504" spans="1:14" ht="15.75" thickBot="1" x14ac:dyDescent="0.3">
      <c r="A504" s="243"/>
      <c r="B504" s="244"/>
      <c r="C504" s="245"/>
      <c r="D504" s="244"/>
      <c r="E504" s="244"/>
      <c r="F504" s="246"/>
      <c r="G504" s="247"/>
      <c r="H504" s="248"/>
      <c r="I504" s="520"/>
      <c r="J504" s="545"/>
      <c r="K504" s="529"/>
      <c r="L504" s="534"/>
      <c r="M504" s="541"/>
      <c r="N504" s="537">
        <f t="shared" si="112"/>
        <v>0</v>
      </c>
    </row>
    <row r="505" spans="1:14" ht="15.75" thickBot="1" x14ac:dyDescent="0.3">
      <c r="A505" s="646" t="s">
        <v>4</v>
      </c>
      <c r="B505" s="647"/>
      <c r="C505" s="647"/>
      <c r="D505" s="647"/>
      <c r="E505" s="647"/>
      <c r="F505" s="647"/>
      <c r="G505" s="647"/>
      <c r="H505" s="647"/>
      <c r="I505" s="521">
        <f>SUM(I495:I504)</f>
        <v>0</v>
      </c>
      <c r="J505" s="546">
        <f t="shared" ref="J505:N505" si="113">SUM(J495:J504)</f>
        <v>0</v>
      </c>
      <c r="K505" s="530">
        <f t="shared" si="113"/>
        <v>0</v>
      </c>
      <c r="L505" s="535">
        <f t="shared" si="113"/>
        <v>0</v>
      </c>
      <c r="M505" s="525">
        <f t="shared" si="113"/>
        <v>0</v>
      </c>
      <c r="N505" s="538">
        <f t="shared" si="113"/>
        <v>0</v>
      </c>
    </row>
    <row r="506" spans="1:14" ht="15.75" customHeight="1" thickBot="1" x14ac:dyDescent="0.3">
      <c r="A506" s="633" t="s">
        <v>454</v>
      </c>
      <c r="B506" s="634"/>
      <c r="C506" s="634"/>
      <c r="D506" s="634"/>
      <c r="E506" s="634"/>
      <c r="F506" s="634"/>
      <c r="G506" s="634"/>
      <c r="H506" s="634"/>
      <c r="I506" s="634"/>
      <c r="J506" s="634"/>
      <c r="K506" s="634"/>
      <c r="L506" s="634"/>
      <c r="M506" s="634"/>
      <c r="N506" s="635"/>
    </row>
    <row r="507" spans="1:14" ht="26.25" thickBot="1" x14ac:dyDescent="0.3">
      <c r="A507" s="427" t="s">
        <v>528</v>
      </c>
      <c r="B507" s="415" t="s">
        <v>534</v>
      </c>
      <c r="C507" s="427" t="s">
        <v>420</v>
      </c>
      <c r="D507" s="415" t="s">
        <v>36</v>
      </c>
      <c r="E507" s="230" t="s">
        <v>533</v>
      </c>
      <c r="F507" s="229" t="s">
        <v>0</v>
      </c>
      <c r="G507" s="229" t="s">
        <v>2</v>
      </c>
      <c r="H507" s="229" t="s">
        <v>37</v>
      </c>
      <c r="I507" s="517" t="s">
        <v>5</v>
      </c>
      <c r="J507" s="542" t="s">
        <v>517</v>
      </c>
      <c r="K507" s="526" t="s">
        <v>518</v>
      </c>
      <c r="L507" s="531" t="s">
        <v>519</v>
      </c>
      <c r="M507" s="524" t="s">
        <v>520</v>
      </c>
      <c r="N507" s="536" t="s">
        <v>608</v>
      </c>
    </row>
    <row r="508" spans="1:14" x14ac:dyDescent="0.25">
      <c r="A508" s="231"/>
      <c r="B508" s="232"/>
      <c r="C508" s="233"/>
      <c r="D508" s="232"/>
      <c r="E508" s="232"/>
      <c r="F508" s="234"/>
      <c r="G508" s="235"/>
      <c r="H508" s="236"/>
      <c r="I508" s="518"/>
      <c r="J508" s="543"/>
      <c r="K508" s="527"/>
      <c r="L508" s="532"/>
      <c r="M508" s="539"/>
      <c r="N508" s="522">
        <f t="shared" ref="N508:N514" si="114">SUM(J508:M508)</f>
        <v>0</v>
      </c>
    </row>
    <row r="509" spans="1:14" x14ac:dyDescent="0.25">
      <c r="A509" s="237"/>
      <c r="B509" s="238"/>
      <c r="C509" s="239"/>
      <c r="D509" s="238"/>
      <c r="E509" s="238"/>
      <c r="F509" s="240"/>
      <c r="G509" s="235"/>
      <c r="H509" s="236"/>
      <c r="I509" s="519"/>
      <c r="J509" s="544"/>
      <c r="K509" s="528"/>
      <c r="L509" s="533"/>
      <c r="M509" s="540"/>
      <c r="N509" s="523">
        <f t="shared" si="114"/>
        <v>0</v>
      </c>
    </row>
    <row r="510" spans="1:14" x14ac:dyDescent="0.25">
      <c r="A510" s="237"/>
      <c r="B510" s="238"/>
      <c r="C510" s="239"/>
      <c r="D510" s="238"/>
      <c r="E510" s="238"/>
      <c r="F510" s="240"/>
      <c r="G510" s="241"/>
      <c r="H510" s="242"/>
      <c r="I510" s="519"/>
      <c r="J510" s="544"/>
      <c r="K510" s="528"/>
      <c r="L510" s="533"/>
      <c r="M510" s="540"/>
      <c r="N510" s="523">
        <f t="shared" si="114"/>
        <v>0</v>
      </c>
    </row>
    <row r="511" spans="1:14" x14ac:dyDescent="0.25">
      <c r="A511" s="237"/>
      <c r="B511" s="238"/>
      <c r="C511" s="239"/>
      <c r="D511" s="238"/>
      <c r="E511" s="238"/>
      <c r="F511" s="240"/>
      <c r="G511" s="241"/>
      <c r="H511" s="242"/>
      <c r="I511" s="519"/>
      <c r="J511" s="544"/>
      <c r="K511" s="528"/>
      <c r="L511" s="533"/>
      <c r="M511" s="540"/>
      <c r="N511" s="523">
        <f t="shared" si="114"/>
        <v>0</v>
      </c>
    </row>
    <row r="512" spans="1:14" x14ac:dyDescent="0.25">
      <c r="A512" s="237"/>
      <c r="B512" s="238"/>
      <c r="C512" s="239"/>
      <c r="D512" s="238"/>
      <c r="E512" s="238"/>
      <c r="F512" s="240"/>
      <c r="G512" s="241"/>
      <c r="H512" s="242"/>
      <c r="I512" s="519"/>
      <c r="J512" s="544"/>
      <c r="K512" s="528"/>
      <c r="L512" s="533"/>
      <c r="M512" s="540"/>
      <c r="N512" s="523">
        <f t="shared" si="114"/>
        <v>0</v>
      </c>
    </row>
    <row r="513" spans="1:14" x14ac:dyDescent="0.25">
      <c r="A513" s="237"/>
      <c r="B513" s="238"/>
      <c r="C513" s="239"/>
      <c r="D513" s="238"/>
      <c r="E513" s="238"/>
      <c r="F513" s="240"/>
      <c r="G513" s="241"/>
      <c r="H513" s="242"/>
      <c r="I513" s="519"/>
      <c r="J513" s="544"/>
      <c r="K513" s="528"/>
      <c r="L513" s="533"/>
      <c r="M513" s="540"/>
      <c r="N513" s="523">
        <f t="shared" si="114"/>
        <v>0</v>
      </c>
    </row>
    <row r="514" spans="1:14" x14ac:dyDescent="0.25">
      <c r="A514" s="237"/>
      <c r="B514" s="238"/>
      <c r="C514" s="239"/>
      <c r="D514" s="238"/>
      <c r="E514" s="238"/>
      <c r="F514" s="240"/>
      <c r="G514" s="241"/>
      <c r="H514" s="242"/>
      <c r="I514" s="519"/>
      <c r="J514" s="544"/>
      <c r="K514" s="528"/>
      <c r="L514" s="533"/>
      <c r="M514" s="540"/>
      <c r="N514" s="523">
        <f t="shared" si="114"/>
        <v>0</v>
      </c>
    </row>
    <row r="515" spans="1:14" x14ac:dyDescent="0.25">
      <c r="A515" s="237"/>
      <c r="B515" s="238"/>
      <c r="C515" s="239"/>
      <c r="D515" s="238"/>
      <c r="E515" s="238"/>
      <c r="F515" s="240"/>
      <c r="G515" s="241"/>
      <c r="H515" s="242"/>
      <c r="I515" s="519"/>
      <c r="J515" s="544"/>
      <c r="K515" s="528"/>
      <c r="L515" s="533"/>
      <c r="M515" s="540"/>
      <c r="N515" s="523">
        <f t="shared" ref="N515:N517" si="115">SUM(J515:M515)</f>
        <v>0</v>
      </c>
    </row>
    <row r="516" spans="1:14" x14ac:dyDescent="0.25">
      <c r="A516" s="237"/>
      <c r="B516" s="238"/>
      <c r="C516" s="239"/>
      <c r="D516" s="238"/>
      <c r="E516" s="238"/>
      <c r="F516" s="240"/>
      <c r="G516" s="241"/>
      <c r="H516" s="242"/>
      <c r="I516" s="519"/>
      <c r="J516" s="544"/>
      <c r="K516" s="528"/>
      <c r="L516" s="533"/>
      <c r="M516" s="540"/>
      <c r="N516" s="523">
        <f t="shared" si="115"/>
        <v>0</v>
      </c>
    </row>
    <row r="517" spans="1:14" ht="15.75" thickBot="1" x14ac:dyDescent="0.3">
      <c r="A517" s="243"/>
      <c r="B517" s="244"/>
      <c r="C517" s="245"/>
      <c r="D517" s="244"/>
      <c r="E517" s="244"/>
      <c r="F517" s="246"/>
      <c r="G517" s="247"/>
      <c r="H517" s="248"/>
      <c r="I517" s="520"/>
      <c r="J517" s="545"/>
      <c r="K517" s="529"/>
      <c r="L517" s="534"/>
      <c r="M517" s="541"/>
      <c r="N517" s="537">
        <f t="shared" si="115"/>
        <v>0</v>
      </c>
    </row>
    <row r="518" spans="1:14" ht="15.75" thickBot="1" x14ac:dyDescent="0.3">
      <c r="A518" s="646" t="s">
        <v>4</v>
      </c>
      <c r="B518" s="647"/>
      <c r="C518" s="647"/>
      <c r="D518" s="647"/>
      <c r="E518" s="647"/>
      <c r="F518" s="647"/>
      <c r="G518" s="647"/>
      <c r="H518" s="647"/>
      <c r="I518" s="521">
        <f>SUM(I508:I517)</f>
        <v>0</v>
      </c>
      <c r="J518" s="546">
        <f t="shared" ref="J518:N518" si="116">SUM(J508:J517)</f>
        <v>0</v>
      </c>
      <c r="K518" s="530">
        <f t="shared" si="116"/>
        <v>0</v>
      </c>
      <c r="L518" s="535">
        <f t="shared" si="116"/>
        <v>0</v>
      </c>
      <c r="M518" s="525">
        <f t="shared" si="116"/>
        <v>0</v>
      </c>
      <c r="N518" s="538">
        <f t="shared" si="116"/>
        <v>0</v>
      </c>
    </row>
    <row r="519" spans="1:14" ht="15.75" customHeight="1" thickBot="1" x14ac:dyDescent="0.3">
      <c r="A519" s="633" t="s">
        <v>455</v>
      </c>
      <c r="B519" s="634"/>
      <c r="C519" s="634"/>
      <c r="D519" s="634"/>
      <c r="E519" s="634"/>
      <c r="F519" s="634"/>
      <c r="G519" s="634"/>
      <c r="H519" s="634"/>
      <c r="I519" s="634"/>
      <c r="J519" s="634"/>
      <c r="K519" s="634"/>
      <c r="L519" s="634"/>
      <c r="M519" s="634"/>
      <c r="N519" s="635"/>
    </row>
    <row r="520" spans="1:14" ht="26.25" thickBot="1" x14ac:dyDescent="0.3">
      <c r="A520" s="427" t="s">
        <v>528</v>
      </c>
      <c r="B520" s="415" t="s">
        <v>534</v>
      </c>
      <c r="C520" s="427" t="s">
        <v>420</v>
      </c>
      <c r="D520" s="415" t="s">
        <v>36</v>
      </c>
      <c r="E520" s="230" t="s">
        <v>533</v>
      </c>
      <c r="F520" s="229" t="s">
        <v>0</v>
      </c>
      <c r="G520" s="229" t="s">
        <v>2</v>
      </c>
      <c r="H520" s="229" t="s">
        <v>37</v>
      </c>
      <c r="I520" s="517" t="s">
        <v>5</v>
      </c>
      <c r="J520" s="542" t="s">
        <v>517</v>
      </c>
      <c r="K520" s="526" t="s">
        <v>518</v>
      </c>
      <c r="L520" s="531" t="s">
        <v>519</v>
      </c>
      <c r="M520" s="524" t="s">
        <v>520</v>
      </c>
      <c r="N520" s="536" t="s">
        <v>608</v>
      </c>
    </row>
    <row r="521" spans="1:14" ht="25.5" x14ac:dyDescent="0.25">
      <c r="A521" s="237" t="s">
        <v>832</v>
      </c>
      <c r="B521" s="238">
        <v>46101</v>
      </c>
      <c r="C521" s="239" t="s">
        <v>809</v>
      </c>
      <c r="D521" s="238">
        <v>46101</v>
      </c>
      <c r="E521" s="238" t="s">
        <v>826</v>
      </c>
      <c r="F521" s="234" t="s">
        <v>812</v>
      </c>
      <c r="G521" s="235">
        <v>891180001</v>
      </c>
      <c r="H521" s="236" t="s">
        <v>825</v>
      </c>
      <c r="I521" s="518">
        <v>2126022</v>
      </c>
      <c r="J521" s="543">
        <v>2126022</v>
      </c>
      <c r="K521" s="527"/>
      <c r="L521" s="532"/>
      <c r="M521" s="539"/>
      <c r="N521" s="522">
        <f t="shared" ref="N521:N527" si="117">SUM(J521:M521)</f>
        <v>2126022</v>
      </c>
    </row>
    <row r="522" spans="1:14" x14ac:dyDescent="0.25">
      <c r="A522" s="237"/>
      <c r="B522" s="238"/>
      <c r="C522" s="239"/>
      <c r="D522" s="238"/>
      <c r="E522" s="238"/>
      <c r="F522" s="240"/>
      <c r="G522" s="235"/>
      <c r="H522" s="242"/>
      <c r="I522" s="519"/>
      <c r="J522" s="544"/>
      <c r="K522" s="528"/>
      <c r="L522" s="533"/>
      <c r="M522" s="540"/>
      <c r="N522" s="523">
        <f t="shared" si="117"/>
        <v>0</v>
      </c>
    </row>
    <row r="523" spans="1:14" x14ac:dyDescent="0.25">
      <c r="A523" s="237"/>
      <c r="B523" s="238"/>
      <c r="C523" s="239"/>
      <c r="D523" s="238"/>
      <c r="E523" s="238"/>
      <c r="F523" s="240"/>
      <c r="G523" s="235"/>
      <c r="H523" s="242"/>
      <c r="I523" s="519"/>
      <c r="J523" s="544"/>
      <c r="K523" s="528"/>
      <c r="L523" s="533"/>
      <c r="M523" s="540"/>
      <c r="N523" s="523">
        <f t="shared" si="117"/>
        <v>0</v>
      </c>
    </row>
    <row r="524" spans="1:14" x14ac:dyDescent="0.25">
      <c r="A524" s="237"/>
      <c r="B524" s="238"/>
      <c r="C524" s="239"/>
      <c r="D524" s="238"/>
      <c r="E524" s="238"/>
      <c r="F524" s="240"/>
      <c r="G524" s="235"/>
      <c r="H524" s="242"/>
      <c r="I524" s="519"/>
      <c r="J524" s="544"/>
      <c r="K524" s="528"/>
      <c r="L524" s="533"/>
      <c r="M524" s="540"/>
      <c r="N524" s="523">
        <f t="shared" si="117"/>
        <v>0</v>
      </c>
    </row>
    <row r="525" spans="1:14" x14ac:dyDescent="0.25">
      <c r="A525" s="237"/>
      <c r="B525" s="238"/>
      <c r="C525" s="239"/>
      <c r="D525" s="238"/>
      <c r="E525" s="238"/>
      <c r="F525" s="240"/>
      <c r="G525" s="235"/>
      <c r="H525" s="242"/>
      <c r="I525" s="519"/>
      <c r="J525" s="544"/>
      <c r="K525" s="528"/>
      <c r="L525" s="533"/>
      <c r="M525" s="540"/>
      <c r="N525" s="523">
        <f t="shared" si="117"/>
        <v>0</v>
      </c>
    </row>
    <row r="526" spans="1:14" x14ac:dyDescent="0.25">
      <c r="A526" s="237"/>
      <c r="B526" s="238"/>
      <c r="C526" s="239"/>
      <c r="D526" s="238"/>
      <c r="E526" s="238"/>
      <c r="F526" s="240"/>
      <c r="G526" s="235"/>
      <c r="H526" s="242"/>
      <c r="I526" s="519"/>
      <c r="J526" s="544"/>
      <c r="K526" s="528"/>
      <c r="L526" s="533"/>
      <c r="M526" s="540"/>
      <c r="N526" s="523">
        <f t="shared" si="117"/>
        <v>0</v>
      </c>
    </row>
    <row r="527" spans="1:14" x14ac:dyDescent="0.25">
      <c r="A527" s="237"/>
      <c r="B527" s="238"/>
      <c r="C527" s="239"/>
      <c r="D527" s="238"/>
      <c r="E527" s="238"/>
      <c r="F527" s="240"/>
      <c r="G527" s="241"/>
      <c r="H527" s="242"/>
      <c r="I527" s="519"/>
      <c r="J527" s="544"/>
      <c r="K527" s="528"/>
      <c r="L527" s="533"/>
      <c r="M527" s="540"/>
      <c r="N527" s="523">
        <f t="shared" si="117"/>
        <v>0</v>
      </c>
    </row>
    <row r="528" spans="1:14" x14ac:dyDescent="0.25">
      <c r="A528" s="237"/>
      <c r="B528" s="238"/>
      <c r="C528" s="239"/>
      <c r="D528" s="238"/>
      <c r="E528" s="238"/>
      <c r="F528" s="240"/>
      <c r="G528" s="241"/>
      <c r="H528" s="242"/>
      <c r="I528" s="519"/>
      <c r="J528" s="544"/>
      <c r="K528" s="528"/>
      <c r="L528" s="533"/>
      <c r="M528" s="540"/>
      <c r="N528" s="523">
        <f t="shared" ref="N528:N530" si="118">SUM(J528:M528)</f>
        <v>0</v>
      </c>
    </row>
    <row r="529" spans="1:14" x14ac:dyDescent="0.25">
      <c r="A529" s="237"/>
      <c r="B529" s="238"/>
      <c r="C529" s="239"/>
      <c r="D529" s="238"/>
      <c r="E529" s="238"/>
      <c r="F529" s="240"/>
      <c r="G529" s="241"/>
      <c r="H529" s="242"/>
      <c r="I529" s="519"/>
      <c r="J529" s="544"/>
      <c r="K529" s="528"/>
      <c r="L529" s="533"/>
      <c r="M529" s="540"/>
      <c r="N529" s="523">
        <f t="shared" si="118"/>
        <v>0</v>
      </c>
    </row>
    <row r="530" spans="1:14" ht="15.75" thickBot="1" x14ac:dyDescent="0.3">
      <c r="A530" s="243"/>
      <c r="B530" s="244"/>
      <c r="C530" s="245"/>
      <c r="D530" s="244"/>
      <c r="E530" s="244"/>
      <c r="F530" s="246"/>
      <c r="G530" s="247"/>
      <c r="H530" s="248"/>
      <c r="I530" s="520"/>
      <c r="J530" s="545"/>
      <c r="K530" s="529"/>
      <c r="L530" s="534"/>
      <c r="M530" s="541"/>
      <c r="N530" s="537">
        <f t="shared" si="118"/>
        <v>0</v>
      </c>
    </row>
    <row r="531" spans="1:14" ht="15.75" thickBot="1" x14ac:dyDescent="0.3">
      <c r="A531" s="646" t="s">
        <v>4</v>
      </c>
      <c r="B531" s="647"/>
      <c r="C531" s="647"/>
      <c r="D531" s="647"/>
      <c r="E531" s="647"/>
      <c r="F531" s="647"/>
      <c r="G531" s="647"/>
      <c r="H531" s="647"/>
      <c r="I531" s="521">
        <f>SUM(I521:I530)</f>
        <v>2126022</v>
      </c>
      <c r="J531" s="546">
        <f t="shared" ref="J531:N531" si="119">SUM(J521:J530)</f>
        <v>2126022</v>
      </c>
      <c r="K531" s="530">
        <f t="shared" si="119"/>
        <v>0</v>
      </c>
      <c r="L531" s="535">
        <f t="shared" si="119"/>
        <v>0</v>
      </c>
      <c r="M531" s="525">
        <f t="shared" si="119"/>
        <v>0</v>
      </c>
      <c r="N531" s="538">
        <f t="shared" si="119"/>
        <v>2126022</v>
      </c>
    </row>
    <row r="532" spans="1:14" ht="15.75" customHeight="1" thickBot="1" x14ac:dyDescent="0.3">
      <c r="A532" s="633" t="s">
        <v>456</v>
      </c>
      <c r="B532" s="634"/>
      <c r="C532" s="634"/>
      <c r="D532" s="634"/>
      <c r="E532" s="634"/>
      <c r="F532" s="634"/>
      <c r="G532" s="634"/>
      <c r="H532" s="634"/>
      <c r="I532" s="634"/>
      <c r="J532" s="634"/>
      <c r="K532" s="634"/>
      <c r="L532" s="634"/>
      <c r="M532" s="634"/>
      <c r="N532" s="635"/>
    </row>
    <row r="533" spans="1:14" ht="26.25" thickBot="1" x14ac:dyDescent="0.3">
      <c r="A533" s="427" t="s">
        <v>528</v>
      </c>
      <c r="B533" s="415" t="s">
        <v>534</v>
      </c>
      <c r="C533" s="427" t="s">
        <v>420</v>
      </c>
      <c r="D533" s="415" t="s">
        <v>36</v>
      </c>
      <c r="E533" s="230" t="s">
        <v>533</v>
      </c>
      <c r="F533" s="229" t="s">
        <v>0</v>
      </c>
      <c r="G533" s="229" t="s">
        <v>2</v>
      </c>
      <c r="H533" s="229" t="s">
        <v>37</v>
      </c>
      <c r="I533" s="517" t="s">
        <v>5</v>
      </c>
      <c r="J533" s="542" t="s">
        <v>517</v>
      </c>
      <c r="K533" s="526" t="s">
        <v>518</v>
      </c>
      <c r="L533" s="531" t="s">
        <v>519</v>
      </c>
      <c r="M533" s="524" t="s">
        <v>520</v>
      </c>
      <c r="N533" s="536" t="s">
        <v>608</v>
      </c>
    </row>
    <row r="534" spans="1:14" x14ac:dyDescent="0.25">
      <c r="A534" s="231"/>
      <c r="B534" s="232"/>
      <c r="C534" s="233"/>
      <c r="D534" s="232"/>
      <c r="E534" s="232"/>
      <c r="F534" s="234"/>
      <c r="G534" s="235"/>
      <c r="H534" s="236"/>
      <c r="I534" s="518"/>
      <c r="J534" s="543"/>
      <c r="K534" s="527"/>
      <c r="L534" s="532"/>
      <c r="M534" s="539"/>
      <c r="N534" s="522">
        <f t="shared" ref="N534:N540" si="120">SUM(J534:M534)</f>
        <v>0</v>
      </c>
    </row>
    <row r="535" spans="1:14" x14ac:dyDescent="0.25">
      <c r="A535" s="237"/>
      <c r="B535" s="238"/>
      <c r="C535" s="239"/>
      <c r="D535" s="238"/>
      <c r="E535" s="238"/>
      <c r="F535" s="240"/>
      <c r="G535" s="241"/>
      <c r="H535" s="242"/>
      <c r="I535" s="519"/>
      <c r="J535" s="544"/>
      <c r="K535" s="528"/>
      <c r="L535" s="533"/>
      <c r="M535" s="540"/>
      <c r="N535" s="523">
        <f t="shared" si="120"/>
        <v>0</v>
      </c>
    </row>
    <row r="536" spans="1:14" x14ac:dyDescent="0.25">
      <c r="A536" s="237"/>
      <c r="B536" s="238"/>
      <c r="C536" s="239"/>
      <c r="D536" s="238"/>
      <c r="E536" s="238"/>
      <c r="F536" s="240"/>
      <c r="G536" s="241"/>
      <c r="H536" s="242"/>
      <c r="I536" s="519"/>
      <c r="J536" s="544"/>
      <c r="K536" s="528"/>
      <c r="L536" s="533"/>
      <c r="M536" s="540"/>
      <c r="N536" s="523">
        <f t="shared" si="120"/>
        <v>0</v>
      </c>
    </row>
    <row r="537" spans="1:14" x14ac:dyDescent="0.25">
      <c r="A537" s="237"/>
      <c r="B537" s="238"/>
      <c r="C537" s="239"/>
      <c r="D537" s="238"/>
      <c r="E537" s="238"/>
      <c r="F537" s="240"/>
      <c r="G537" s="241"/>
      <c r="H537" s="242"/>
      <c r="I537" s="519"/>
      <c r="J537" s="544"/>
      <c r="K537" s="528"/>
      <c r="L537" s="533"/>
      <c r="M537" s="540"/>
      <c r="N537" s="523">
        <f t="shared" si="120"/>
        <v>0</v>
      </c>
    </row>
    <row r="538" spans="1:14" x14ac:dyDescent="0.25">
      <c r="A538" s="237"/>
      <c r="B538" s="238"/>
      <c r="C538" s="239"/>
      <c r="D538" s="238"/>
      <c r="E538" s="238"/>
      <c r="F538" s="240"/>
      <c r="G538" s="241"/>
      <c r="H538" s="242"/>
      <c r="I538" s="519"/>
      <c r="J538" s="544"/>
      <c r="K538" s="528"/>
      <c r="L538" s="533"/>
      <c r="M538" s="540"/>
      <c r="N538" s="523">
        <f t="shared" si="120"/>
        <v>0</v>
      </c>
    </row>
    <row r="539" spans="1:14" x14ac:dyDescent="0.25">
      <c r="A539" s="237"/>
      <c r="B539" s="238"/>
      <c r="C539" s="239"/>
      <c r="D539" s="238"/>
      <c r="E539" s="238"/>
      <c r="F539" s="240"/>
      <c r="G539" s="241"/>
      <c r="H539" s="242"/>
      <c r="I539" s="519"/>
      <c r="J539" s="544"/>
      <c r="K539" s="528"/>
      <c r="L539" s="533"/>
      <c r="M539" s="540"/>
      <c r="N539" s="523">
        <f t="shared" si="120"/>
        <v>0</v>
      </c>
    </row>
    <row r="540" spans="1:14" x14ac:dyDescent="0.25">
      <c r="A540" s="237"/>
      <c r="B540" s="238"/>
      <c r="C540" s="239"/>
      <c r="D540" s="238"/>
      <c r="E540" s="238"/>
      <c r="F540" s="240"/>
      <c r="G540" s="241"/>
      <c r="H540" s="242"/>
      <c r="I540" s="519"/>
      <c r="J540" s="544"/>
      <c r="K540" s="528"/>
      <c r="L540" s="533"/>
      <c r="M540" s="540"/>
      <c r="N540" s="523">
        <f t="shared" si="120"/>
        <v>0</v>
      </c>
    </row>
    <row r="541" spans="1:14" x14ac:dyDescent="0.25">
      <c r="A541" s="237"/>
      <c r="B541" s="238"/>
      <c r="C541" s="239"/>
      <c r="D541" s="238"/>
      <c r="E541" s="238"/>
      <c r="F541" s="240"/>
      <c r="G541" s="241"/>
      <c r="H541" s="242"/>
      <c r="I541" s="519"/>
      <c r="J541" s="544"/>
      <c r="K541" s="528"/>
      <c r="L541" s="533"/>
      <c r="M541" s="540"/>
      <c r="N541" s="523">
        <f t="shared" ref="N541:N543" si="121">SUM(J541:M541)</f>
        <v>0</v>
      </c>
    </row>
    <row r="542" spans="1:14" x14ac:dyDescent="0.25">
      <c r="A542" s="237"/>
      <c r="B542" s="238"/>
      <c r="C542" s="239"/>
      <c r="D542" s="238"/>
      <c r="E542" s="238"/>
      <c r="F542" s="240"/>
      <c r="G542" s="241"/>
      <c r="H542" s="242"/>
      <c r="I542" s="519"/>
      <c r="J542" s="544"/>
      <c r="K542" s="528"/>
      <c r="L542" s="533"/>
      <c r="M542" s="540"/>
      <c r="N542" s="523">
        <f t="shared" si="121"/>
        <v>0</v>
      </c>
    </row>
    <row r="543" spans="1:14" ht="15.75" thickBot="1" x14ac:dyDescent="0.3">
      <c r="A543" s="243"/>
      <c r="B543" s="244"/>
      <c r="C543" s="245"/>
      <c r="D543" s="244"/>
      <c r="E543" s="244"/>
      <c r="F543" s="246"/>
      <c r="G543" s="247"/>
      <c r="H543" s="248"/>
      <c r="I543" s="520"/>
      <c r="J543" s="545"/>
      <c r="K543" s="529"/>
      <c r="L543" s="534"/>
      <c r="M543" s="541"/>
      <c r="N543" s="537">
        <f t="shared" si="121"/>
        <v>0</v>
      </c>
    </row>
    <row r="544" spans="1:14" ht="15.75" thickBot="1" x14ac:dyDescent="0.3">
      <c r="A544" s="646" t="s">
        <v>4</v>
      </c>
      <c r="B544" s="647"/>
      <c r="C544" s="647"/>
      <c r="D544" s="647"/>
      <c r="E544" s="647"/>
      <c r="F544" s="647"/>
      <c r="G544" s="647"/>
      <c r="H544" s="647"/>
      <c r="I544" s="521">
        <f>SUM(I534:I543)</f>
        <v>0</v>
      </c>
      <c r="J544" s="546">
        <f t="shared" ref="J544:N544" si="122">SUM(J534:J543)</f>
        <v>0</v>
      </c>
      <c r="K544" s="530">
        <f t="shared" si="122"/>
        <v>0</v>
      </c>
      <c r="L544" s="535">
        <f t="shared" si="122"/>
        <v>0</v>
      </c>
      <c r="M544" s="525">
        <f t="shared" si="122"/>
        <v>0</v>
      </c>
      <c r="N544" s="538">
        <f t="shared" si="122"/>
        <v>0</v>
      </c>
    </row>
    <row r="545" spans="1:14" ht="15.75" customHeight="1" thickBot="1" x14ac:dyDescent="0.3">
      <c r="A545" s="633" t="s">
        <v>457</v>
      </c>
      <c r="B545" s="634"/>
      <c r="C545" s="634"/>
      <c r="D545" s="634"/>
      <c r="E545" s="634"/>
      <c r="F545" s="634"/>
      <c r="G545" s="634"/>
      <c r="H545" s="634"/>
      <c r="I545" s="634"/>
      <c r="J545" s="634"/>
      <c r="K545" s="634"/>
      <c r="L545" s="634"/>
      <c r="M545" s="634"/>
      <c r="N545" s="635"/>
    </row>
    <row r="546" spans="1:14" ht="26.25" thickBot="1" x14ac:dyDescent="0.3">
      <c r="A546" s="427" t="s">
        <v>418</v>
      </c>
      <c r="B546" s="415" t="s">
        <v>419</v>
      </c>
      <c r="C546" s="427" t="s">
        <v>420</v>
      </c>
      <c r="D546" s="415" t="s">
        <v>36</v>
      </c>
      <c r="E546" s="230" t="s">
        <v>533</v>
      </c>
      <c r="F546" s="229" t="s">
        <v>0</v>
      </c>
      <c r="G546" s="229" t="s">
        <v>2</v>
      </c>
      <c r="H546" s="229" t="s">
        <v>37</v>
      </c>
      <c r="I546" s="517" t="s">
        <v>5</v>
      </c>
      <c r="J546" s="542" t="s">
        <v>517</v>
      </c>
      <c r="K546" s="526" t="s">
        <v>518</v>
      </c>
      <c r="L546" s="531" t="s">
        <v>519</v>
      </c>
      <c r="M546" s="524" t="s">
        <v>520</v>
      </c>
      <c r="N546" s="536" t="s">
        <v>608</v>
      </c>
    </row>
    <row r="547" spans="1:14" x14ac:dyDescent="0.25">
      <c r="A547" s="231"/>
      <c r="B547" s="232"/>
      <c r="C547" s="233"/>
      <c r="D547" s="232"/>
      <c r="E547" s="232"/>
      <c r="F547" s="234"/>
      <c r="G547" s="235"/>
      <c r="H547" s="236"/>
      <c r="I547" s="518"/>
      <c r="J547" s="543"/>
      <c r="K547" s="527"/>
      <c r="L547" s="532"/>
      <c r="M547" s="539"/>
      <c r="N547" s="522">
        <f t="shared" ref="N547:N553" si="123">SUM(J547:M547)</f>
        <v>0</v>
      </c>
    </row>
    <row r="548" spans="1:14" x14ac:dyDescent="0.25">
      <c r="A548" s="237"/>
      <c r="B548" s="238"/>
      <c r="C548" s="239"/>
      <c r="D548" s="238"/>
      <c r="E548" s="238"/>
      <c r="F548" s="240"/>
      <c r="G548" s="241"/>
      <c r="H548" s="242"/>
      <c r="I548" s="519"/>
      <c r="J548" s="544"/>
      <c r="K548" s="528"/>
      <c r="L548" s="533"/>
      <c r="M548" s="540"/>
      <c r="N548" s="523">
        <f t="shared" si="123"/>
        <v>0</v>
      </c>
    </row>
    <row r="549" spans="1:14" x14ac:dyDescent="0.25">
      <c r="A549" s="237"/>
      <c r="B549" s="238"/>
      <c r="C549" s="239"/>
      <c r="D549" s="238"/>
      <c r="E549" s="238"/>
      <c r="F549" s="240"/>
      <c r="G549" s="241"/>
      <c r="H549" s="242"/>
      <c r="I549" s="519"/>
      <c r="J549" s="544"/>
      <c r="K549" s="528"/>
      <c r="L549" s="533"/>
      <c r="M549" s="540"/>
      <c r="N549" s="523">
        <f t="shared" si="123"/>
        <v>0</v>
      </c>
    </row>
    <row r="550" spans="1:14" x14ac:dyDescent="0.25">
      <c r="A550" s="237"/>
      <c r="B550" s="238"/>
      <c r="C550" s="239"/>
      <c r="D550" s="238"/>
      <c r="E550" s="238"/>
      <c r="F550" s="240"/>
      <c r="G550" s="241"/>
      <c r="H550" s="242"/>
      <c r="I550" s="519"/>
      <c r="J550" s="544"/>
      <c r="K550" s="528"/>
      <c r="L550" s="533"/>
      <c r="M550" s="540"/>
      <c r="N550" s="523">
        <f t="shared" si="123"/>
        <v>0</v>
      </c>
    </row>
    <row r="551" spans="1:14" x14ac:dyDescent="0.25">
      <c r="A551" s="237"/>
      <c r="B551" s="238"/>
      <c r="C551" s="239"/>
      <c r="D551" s="238"/>
      <c r="E551" s="238"/>
      <c r="F551" s="240"/>
      <c r="G551" s="241"/>
      <c r="H551" s="242"/>
      <c r="I551" s="519"/>
      <c r="J551" s="544"/>
      <c r="K551" s="528"/>
      <c r="L551" s="533"/>
      <c r="M551" s="540"/>
      <c r="N551" s="523">
        <f t="shared" si="123"/>
        <v>0</v>
      </c>
    </row>
    <row r="552" spans="1:14" x14ac:dyDescent="0.25">
      <c r="A552" s="237"/>
      <c r="B552" s="238"/>
      <c r="C552" s="239"/>
      <c r="D552" s="238"/>
      <c r="E552" s="238"/>
      <c r="F552" s="240"/>
      <c r="G552" s="241"/>
      <c r="H552" s="242"/>
      <c r="I552" s="519"/>
      <c r="J552" s="544"/>
      <c r="K552" s="528"/>
      <c r="L552" s="533"/>
      <c r="M552" s="540"/>
      <c r="N552" s="523">
        <f t="shared" si="123"/>
        <v>0</v>
      </c>
    </row>
    <row r="553" spans="1:14" x14ac:dyDescent="0.25">
      <c r="A553" s="237"/>
      <c r="B553" s="238"/>
      <c r="C553" s="239"/>
      <c r="D553" s="238"/>
      <c r="E553" s="238"/>
      <c r="F553" s="240"/>
      <c r="G553" s="241"/>
      <c r="H553" s="242"/>
      <c r="I553" s="519"/>
      <c r="J553" s="544"/>
      <c r="K553" s="528"/>
      <c r="L553" s="533"/>
      <c r="M553" s="540"/>
      <c r="N553" s="523">
        <f t="shared" si="123"/>
        <v>0</v>
      </c>
    </row>
    <row r="554" spans="1:14" x14ac:dyDescent="0.25">
      <c r="A554" s="237"/>
      <c r="B554" s="238"/>
      <c r="C554" s="239"/>
      <c r="D554" s="238"/>
      <c r="E554" s="238"/>
      <c r="F554" s="240"/>
      <c r="G554" s="241"/>
      <c r="H554" s="242"/>
      <c r="I554" s="519"/>
      <c r="J554" s="544"/>
      <c r="K554" s="528"/>
      <c r="L554" s="533"/>
      <c r="M554" s="540"/>
      <c r="N554" s="523">
        <f t="shared" ref="N554:N556" si="124">SUM(J554:M554)</f>
        <v>0</v>
      </c>
    </row>
    <row r="555" spans="1:14" x14ac:dyDescent="0.25">
      <c r="A555" s="237"/>
      <c r="B555" s="238"/>
      <c r="C555" s="239"/>
      <c r="D555" s="238"/>
      <c r="E555" s="238"/>
      <c r="F555" s="240"/>
      <c r="G555" s="241"/>
      <c r="H555" s="242"/>
      <c r="I555" s="519"/>
      <c r="J555" s="544"/>
      <c r="K555" s="528"/>
      <c r="L555" s="533"/>
      <c r="M555" s="540"/>
      <c r="N555" s="523">
        <f t="shared" si="124"/>
        <v>0</v>
      </c>
    </row>
    <row r="556" spans="1:14" ht="15.75" thickBot="1" x14ac:dyDescent="0.3">
      <c r="A556" s="243"/>
      <c r="B556" s="244"/>
      <c r="C556" s="245"/>
      <c r="D556" s="244"/>
      <c r="E556" s="244"/>
      <c r="F556" s="246"/>
      <c r="G556" s="247"/>
      <c r="H556" s="248"/>
      <c r="I556" s="520"/>
      <c r="J556" s="545"/>
      <c r="K556" s="529"/>
      <c r="L556" s="534"/>
      <c r="M556" s="541"/>
      <c r="N556" s="537">
        <f t="shared" si="124"/>
        <v>0</v>
      </c>
    </row>
    <row r="557" spans="1:14" ht="15.75" thickBot="1" x14ac:dyDescent="0.3">
      <c r="A557" s="646" t="s">
        <v>4</v>
      </c>
      <c r="B557" s="647"/>
      <c r="C557" s="647"/>
      <c r="D557" s="647"/>
      <c r="E557" s="647"/>
      <c r="F557" s="647"/>
      <c r="G557" s="647"/>
      <c r="H557" s="647"/>
      <c r="I557" s="521">
        <f>SUM(I547:I556)</f>
        <v>0</v>
      </c>
      <c r="J557" s="546">
        <f t="shared" ref="J557:N557" si="125">SUM(J547:J556)</f>
        <v>0</v>
      </c>
      <c r="K557" s="530">
        <f t="shared" si="125"/>
        <v>0</v>
      </c>
      <c r="L557" s="535">
        <f t="shared" si="125"/>
        <v>0</v>
      </c>
      <c r="M557" s="525">
        <f t="shared" si="125"/>
        <v>0</v>
      </c>
      <c r="N557" s="538">
        <f t="shared" si="125"/>
        <v>0</v>
      </c>
    </row>
    <row r="558" spans="1:14" ht="15.75" customHeight="1" thickBot="1" x14ac:dyDescent="0.3">
      <c r="A558" s="633" t="s">
        <v>615</v>
      </c>
      <c r="B558" s="634"/>
      <c r="C558" s="634"/>
      <c r="D558" s="634"/>
      <c r="E558" s="634"/>
      <c r="F558" s="634"/>
      <c r="G558" s="634"/>
      <c r="H558" s="634"/>
      <c r="I558" s="634"/>
      <c r="J558" s="634"/>
      <c r="K558" s="634"/>
      <c r="L558" s="634"/>
      <c r="M558" s="634"/>
      <c r="N558" s="635"/>
    </row>
    <row r="559" spans="1:14" ht="26.25" thickBot="1" x14ac:dyDescent="0.3">
      <c r="A559" s="427" t="s">
        <v>418</v>
      </c>
      <c r="B559" s="415" t="s">
        <v>419</v>
      </c>
      <c r="C559" s="427" t="s">
        <v>420</v>
      </c>
      <c r="D559" s="415" t="s">
        <v>36</v>
      </c>
      <c r="E559" s="230" t="s">
        <v>533</v>
      </c>
      <c r="F559" s="229" t="s">
        <v>0</v>
      </c>
      <c r="G559" s="229" t="s">
        <v>2</v>
      </c>
      <c r="H559" s="229" t="s">
        <v>37</v>
      </c>
      <c r="I559" s="517" t="s">
        <v>5</v>
      </c>
      <c r="J559" s="542" t="s">
        <v>517</v>
      </c>
      <c r="K559" s="526" t="s">
        <v>518</v>
      </c>
      <c r="L559" s="531" t="s">
        <v>519</v>
      </c>
      <c r="M559" s="524" t="s">
        <v>520</v>
      </c>
      <c r="N559" s="536" t="s">
        <v>608</v>
      </c>
    </row>
    <row r="560" spans="1:14" x14ac:dyDescent="0.25">
      <c r="A560" s="231"/>
      <c r="B560" s="232"/>
      <c r="C560" s="233"/>
      <c r="D560" s="232"/>
      <c r="E560" s="232"/>
      <c r="F560" s="234"/>
      <c r="G560" s="235"/>
      <c r="H560" s="236"/>
      <c r="I560" s="518"/>
      <c r="J560" s="543"/>
      <c r="K560" s="527"/>
      <c r="L560" s="532"/>
      <c r="M560" s="539"/>
      <c r="N560" s="522">
        <f t="shared" ref="N560:N566" si="126">SUM(J560:M560)</f>
        <v>0</v>
      </c>
    </row>
    <row r="561" spans="1:14" x14ac:dyDescent="0.25">
      <c r="A561" s="237"/>
      <c r="B561" s="238"/>
      <c r="C561" s="239"/>
      <c r="D561" s="238"/>
      <c r="E561" s="238"/>
      <c r="F561" s="240"/>
      <c r="G561" s="241"/>
      <c r="H561" s="242"/>
      <c r="I561" s="519"/>
      <c r="J561" s="544"/>
      <c r="K561" s="528"/>
      <c r="L561" s="533"/>
      <c r="M561" s="540"/>
      <c r="N561" s="523">
        <f t="shared" si="126"/>
        <v>0</v>
      </c>
    </row>
    <row r="562" spans="1:14" x14ac:dyDescent="0.25">
      <c r="A562" s="237"/>
      <c r="B562" s="238"/>
      <c r="C562" s="239"/>
      <c r="D562" s="238"/>
      <c r="E562" s="238"/>
      <c r="F562" s="240"/>
      <c r="G562" s="241"/>
      <c r="H562" s="242"/>
      <c r="I562" s="519"/>
      <c r="J562" s="544"/>
      <c r="K562" s="528"/>
      <c r="L562" s="533"/>
      <c r="M562" s="540"/>
      <c r="N562" s="523">
        <f t="shared" si="126"/>
        <v>0</v>
      </c>
    </row>
    <row r="563" spans="1:14" x14ac:dyDescent="0.25">
      <c r="A563" s="237"/>
      <c r="B563" s="238"/>
      <c r="C563" s="239"/>
      <c r="D563" s="238"/>
      <c r="E563" s="238"/>
      <c r="F563" s="240"/>
      <c r="G563" s="241"/>
      <c r="H563" s="242"/>
      <c r="I563" s="519"/>
      <c r="J563" s="544"/>
      <c r="K563" s="528"/>
      <c r="L563" s="533"/>
      <c r="M563" s="540"/>
      <c r="N563" s="523">
        <f t="shared" si="126"/>
        <v>0</v>
      </c>
    </row>
    <row r="564" spans="1:14" x14ac:dyDescent="0.25">
      <c r="A564" s="237"/>
      <c r="B564" s="238"/>
      <c r="C564" s="239"/>
      <c r="D564" s="238"/>
      <c r="E564" s="238"/>
      <c r="F564" s="240"/>
      <c r="G564" s="241"/>
      <c r="H564" s="242"/>
      <c r="I564" s="519"/>
      <c r="J564" s="544"/>
      <c r="K564" s="528"/>
      <c r="L564" s="533"/>
      <c r="M564" s="540"/>
      <c r="N564" s="523">
        <f t="shared" si="126"/>
        <v>0</v>
      </c>
    </row>
    <row r="565" spans="1:14" x14ac:dyDescent="0.25">
      <c r="A565" s="237"/>
      <c r="B565" s="238"/>
      <c r="C565" s="239"/>
      <c r="D565" s="238"/>
      <c r="E565" s="238"/>
      <c r="F565" s="240"/>
      <c r="G565" s="241"/>
      <c r="H565" s="242"/>
      <c r="I565" s="519"/>
      <c r="J565" s="544"/>
      <c r="K565" s="528"/>
      <c r="L565" s="533"/>
      <c r="M565" s="540"/>
      <c r="N565" s="523">
        <f t="shared" si="126"/>
        <v>0</v>
      </c>
    </row>
    <row r="566" spans="1:14" x14ac:dyDescent="0.25">
      <c r="A566" s="237"/>
      <c r="B566" s="238"/>
      <c r="C566" s="239"/>
      <c r="D566" s="238"/>
      <c r="E566" s="238"/>
      <c r="F566" s="240"/>
      <c r="G566" s="241"/>
      <c r="H566" s="242"/>
      <c r="I566" s="519"/>
      <c r="J566" s="544"/>
      <c r="K566" s="528"/>
      <c r="L566" s="533"/>
      <c r="M566" s="540"/>
      <c r="N566" s="523">
        <f t="shared" si="126"/>
        <v>0</v>
      </c>
    </row>
    <row r="567" spans="1:14" x14ac:dyDescent="0.25">
      <c r="A567" s="237"/>
      <c r="B567" s="238"/>
      <c r="C567" s="239"/>
      <c r="D567" s="238"/>
      <c r="E567" s="238"/>
      <c r="F567" s="240"/>
      <c r="G567" s="241"/>
      <c r="H567" s="242"/>
      <c r="I567" s="519"/>
      <c r="J567" s="544"/>
      <c r="K567" s="528"/>
      <c r="L567" s="533"/>
      <c r="M567" s="540"/>
      <c r="N567" s="523">
        <f t="shared" ref="N567:N569" si="127">SUM(J567:M567)</f>
        <v>0</v>
      </c>
    </row>
    <row r="568" spans="1:14" x14ac:dyDescent="0.25">
      <c r="A568" s="237"/>
      <c r="B568" s="238"/>
      <c r="C568" s="239"/>
      <c r="D568" s="238"/>
      <c r="E568" s="238"/>
      <c r="F568" s="240"/>
      <c r="G568" s="241"/>
      <c r="H568" s="242"/>
      <c r="I568" s="519"/>
      <c r="J568" s="544"/>
      <c r="K568" s="528"/>
      <c r="L568" s="533"/>
      <c r="M568" s="540"/>
      <c r="N568" s="523">
        <f t="shared" si="127"/>
        <v>0</v>
      </c>
    </row>
    <row r="569" spans="1:14" ht="15.75" thickBot="1" x14ac:dyDescent="0.3">
      <c r="A569" s="243"/>
      <c r="B569" s="244"/>
      <c r="C569" s="245"/>
      <c r="D569" s="244"/>
      <c r="E569" s="244"/>
      <c r="F569" s="246"/>
      <c r="G569" s="247"/>
      <c r="H569" s="248"/>
      <c r="I569" s="520"/>
      <c r="J569" s="545"/>
      <c r="K569" s="529"/>
      <c r="L569" s="534"/>
      <c r="M569" s="541"/>
      <c r="N569" s="537">
        <f t="shared" si="127"/>
        <v>0</v>
      </c>
    </row>
    <row r="570" spans="1:14" ht="15.75" thickBot="1" x14ac:dyDescent="0.3">
      <c r="A570" s="646" t="s">
        <v>4</v>
      </c>
      <c r="B570" s="647"/>
      <c r="C570" s="647"/>
      <c r="D570" s="647"/>
      <c r="E570" s="647"/>
      <c r="F570" s="647"/>
      <c r="G570" s="647"/>
      <c r="H570" s="647"/>
      <c r="I570" s="521">
        <f>SUM(I560:I569)</f>
        <v>0</v>
      </c>
      <c r="J570" s="546">
        <f t="shared" ref="J570:N570" si="128">SUM(J560:J569)</f>
        <v>0</v>
      </c>
      <c r="K570" s="530">
        <f t="shared" si="128"/>
        <v>0</v>
      </c>
      <c r="L570" s="535">
        <f t="shared" si="128"/>
        <v>0</v>
      </c>
      <c r="M570" s="525">
        <f t="shared" si="128"/>
        <v>0</v>
      </c>
      <c r="N570" s="538">
        <f t="shared" si="128"/>
        <v>0</v>
      </c>
    </row>
    <row r="571" spans="1:14" ht="15.75" customHeight="1" thickBot="1" x14ac:dyDescent="0.3">
      <c r="A571" s="633" t="s">
        <v>616</v>
      </c>
      <c r="B571" s="634"/>
      <c r="C571" s="634"/>
      <c r="D571" s="634"/>
      <c r="E571" s="634"/>
      <c r="F571" s="634"/>
      <c r="G571" s="634"/>
      <c r="H571" s="634"/>
      <c r="I571" s="634"/>
      <c r="J571" s="634"/>
      <c r="K571" s="634"/>
      <c r="L571" s="634"/>
      <c r="M571" s="634"/>
      <c r="N571" s="635"/>
    </row>
    <row r="572" spans="1:14" ht="26.25" thickBot="1" x14ac:dyDescent="0.3">
      <c r="A572" s="427" t="s">
        <v>418</v>
      </c>
      <c r="B572" s="415" t="s">
        <v>419</v>
      </c>
      <c r="C572" s="427" t="s">
        <v>420</v>
      </c>
      <c r="D572" s="415" t="s">
        <v>36</v>
      </c>
      <c r="E572" s="230" t="s">
        <v>533</v>
      </c>
      <c r="F572" s="229" t="s">
        <v>0</v>
      </c>
      <c r="G572" s="229" t="s">
        <v>2</v>
      </c>
      <c r="H572" s="229" t="s">
        <v>37</v>
      </c>
      <c r="I572" s="517" t="s">
        <v>5</v>
      </c>
      <c r="J572" s="542" t="s">
        <v>517</v>
      </c>
      <c r="K572" s="526" t="s">
        <v>518</v>
      </c>
      <c r="L572" s="531" t="s">
        <v>519</v>
      </c>
      <c r="M572" s="524" t="s">
        <v>520</v>
      </c>
      <c r="N572" s="536" t="s">
        <v>608</v>
      </c>
    </row>
    <row r="573" spans="1:14" x14ac:dyDescent="0.25">
      <c r="A573" s="231"/>
      <c r="B573" s="232"/>
      <c r="C573" s="233"/>
      <c r="D573" s="232"/>
      <c r="E573" s="232"/>
      <c r="F573" s="234"/>
      <c r="G573" s="235"/>
      <c r="H573" s="236"/>
      <c r="I573" s="518"/>
      <c r="J573" s="543"/>
      <c r="K573" s="527"/>
      <c r="L573" s="532"/>
      <c r="M573" s="539"/>
      <c r="N573" s="522">
        <f t="shared" ref="N573:N579" si="129">SUM(J573:M573)</f>
        <v>0</v>
      </c>
    </row>
    <row r="574" spans="1:14" x14ac:dyDescent="0.25">
      <c r="A574" s="237"/>
      <c r="B574" s="238"/>
      <c r="C574" s="239"/>
      <c r="D574" s="238"/>
      <c r="E574" s="238"/>
      <c r="F574" s="240"/>
      <c r="G574" s="241"/>
      <c r="H574" s="242"/>
      <c r="I574" s="519"/>
      <c r="J574" s="544"/>
      <c r="K574" s="528"/>
      <c r="L574" s="533"/>
      <c r="M574" s="540"/>
      <c r="N574" s="523">
        <f t="shared" si="129"/>
        <v>0</v>
      </c>
    </row>
    <row r="575" spans="1:14" x14ac:dyDescent="0.25">
      <c r="A575" s="237"/>
      <c r="B575" s="238"/>
      <c r="C575" s="239"/>
      <c r="D575" s="238"/>
      <c r="E575" s="238"/>
      <c r="F575" s="240"/>
      <c r="G575" s="241"/>
      <c r="H575" s="242"/>
      <c r="I575" s="519"/>
      <c r="J575" s="544"/>
      <c r="K575" s="528"/>
      <c r="L575" s="533"/>
      <c r="M575" s="540"/>
      <c r="N575" s="523">
        <f t="shared" si="129"/>
        <v>0</v>
      </c>
    </row>
    <row r="576" spans="1:14" x14ac:dyDescent="0.25">
      <c r="A576" s="237"/>
      <c r="B576" s="238"/>
      <c r="C576" s="239"/>
      <c r="D576" s="238"/>
      <c r="E576" s="238"/>
      <c r="F576" s="240"/>
      <c r="G576" s="241"/>
      <c r="H576" s="242"/>
      <c r="I576" s="519"/>
      <c r="J576" s="544"/>
      <c r="K576" s="528"/>
      <c r="L576" s="533"/>
      <c r="M576" s="540"/>
      <c r="N576" s="523">
        <f t="shared" si="129"/>
        <v>0</v>
      </c>
    </row>
    <row r="577" spans="1:14" x14ac:dyDescent="0.25">
      <c r="A577" s="237"/>
      <c r="B577" s="238"/>
      <c r="C577" s="239"/>
      <c r="D577" s="238"/>
      <c r="E577" s="238"/>
      <c r="F577" s="240"/>
      <c r="G577" s="241"/>
      <c r="H577" s="242"/>
      <c r="I577" s="519"/>
      <c r="J577" s="544"/>
      <c r="K577" s="528"/>
      <c r="L577" s="533"/>
      <c r="M577" s="540"/>
      <c r="N577" s="523">
        <f t="shared" si="129"/>
        <v>0</v>
      </c>
    </row>
    <row r="578" spans="1:14" x14ac:dyDescent="0.25">
      <c r="A578" s="237"/>
      <c r="B578" s="238"/>
      <c r="C578" s="239"/>
      <c r="D578" s="238"/>
      <c r="E578" s="238"/>
      <c r="F578" s="240"/>
      <c r="G578" s="241"/>
      <c r="H578" s="242"/>
      <c r="I578" s="519"/>
      <c r="J578" s="544"/>
      <c r="K578" s="528"/>
      <c r="L578" s="533"/>
      <c r="M578" s="540"/>
      <c r="N578" s="523">
        <f t="shared" si="129"/>
        <v>0</v>
      </c>
    </row>
    <row r="579" spans="1:14" x14ac:dyDescent="0.25">
      <c r="A579" s="237"/>
      <c r="B579" s="238"/>
      <c r="C579" s="239"/>
      <c r="D579" s="238"/>
      <c r="E579" s="238"/>
      <c r="F579" s="240"/>
      <c r="G579" s="241"/>
      <c r="H579" s="242"/>
      <c r="I579" s="519"/>
      <c r="J579" s="544"/>
      <c r="K579" s="528"/>
      <c r="L579" s="533"/>
      <c r="M579" s="540"/>
      <c r="N579" s="523">
        <f t="shared" si="129"/>
        <v>0</v>
      </c>
    </row>
    <row r="580" spans="1:14" x14ac:dyDescent="0.25">
      <c r="A580" s="237"/>
      <c r="B580" s="238"/>
      <c r="C580" s="239"/>
      <c r="D580" s="238"/>
      <c r="E580" s="238"/>
      <c r="F580" s="240"/>
      <c r="G580" s="241"/>
      <c r="H580" s="242"/>
      <c r="I580" s="519"/>
      <c r="J580" s="544"/>
      <c r="K580" s="528"/>
      <c r="L580" s="533"/>
      <c r="M580" s="540"/>
      <c r="N580" s="523">
        <f t="shared" ref="N580:N582" si="130">SUM(J580:M580)</f>
        <v>0</v>
      </c>
    </row>
    <row r="581" spans="1:14" x14ac:dyDescent="0.25">
      <c r="A581" s="237"/>
      <c r="B581" s="238"/>
      <c r="C581" s="239"/>
      <c r="D581" s="238"/>
      <c r="E581" s="238"/>
      <c r="F581" s="240"/>
      <c r="G581" s="241"/>
      <c r="H581" s="242"/>
      <c r="I581" s="519"/>
      <c r="J581" s="544"/>
      <c r="K581" s="528"/>
      <c r="L581" s="533"/>
      <c r="M581" s="540"/>
      <c r="N581" s="523">
        <f t="shared" si="130"/>
        <v>0</v>
      </c>
    </row>
    <row r="582" spans="1:14" ht="15.75" thickBot="1" x14ac:dyDescent="0.3">
      <c r="A582" s="243"/>
      <c r="B582" s="244"/>
      <c r="C582" s="245"/>
      <c r="D582" s="244"/>
      <c r="E582" s="244"/>
      <c r="F582" s="246"/>
      <c r="G582" s="247"/>
      <c r="H582" s="248"/>
      <c r="I582" s="520"/>
      <c r="J582" s="545"/>
      <c r="K582" s="529"/>
      <c r="L582" s="534"/>
      <c r="M582" s="541"/>
      <c r="N582" s="537">
        <f t="shared" si="130"/>
        <v>0</v>
      </c>
    </row>
    <row r="583" spans="1:14" ht="15.75" thickBot="1" x14ac:dyDescent="0.3">
      <c r="A583" s="646" t="s">
        <v>4</v>
      </c>
      <c r="B583" s="647"/>
      <c r="C583" s="647"/>
      <c r="D583" s="647"/>
      <c r="E583" s="647"/>
      <c r="F583" s="647"/>
      <c r="G583" s="647"/>
      <c r="H583" s="647"/>
      <c r="I583" s="521">
        <f>SUM(I573:I582)</f>
        <v>0</v>
      </c>
      <c r="J583" s="546">
        <f t="shared" ref="J583:N583" si="131">SUM(J573:J582)</f>
        <v>0</v>
      </c>
      <c r="K583" s="530">
        <f t="shared" si="131"/>
        <v>0</v>
      </c>
      <c r="L583" s="535">
        <f t="shared" si="131"/>
        <v>0</v>
      </c>
      <c r="M583" s="525">
        <f t="shared" si="131"/>
        <v>0</v>
      </c>
      <c r="N583" s="538">
        <f t="shared" si="131"/>
        <v>0</v>
      </c>
    </row>
    <row r="584" spans="1:14" ht="15.75" customHeight="1" thickBot="1" x14ac:dyDescent="0.3">
      <c r="A584" s="633" t="s">
        <v>617</v>
      </c>
      <c r="B584" s="634"/>
      <c r="C584" s="634"/>
      <c r="D584" s="634"/>
      <c r="E584" s="634"/>
      <c r="F584" s="634"/>
      <c r="G584" s="634"/>
      <c r="H584" s="634"/>
      <c r="I584" s="634"/>
      <c r="J584" s="634"/>
      <c r="K584" s="634"/>
      <c r="L584" s="634"/>
      <c r="M584" s="634"/>
      <c r="N584" s="635"/>
    </row>
    <row r="585" spans="1:14" ht="26.25" thickBot="1" x14ac:dyDescent="0.3">
      <c r="A585" s="427" t="s">
        <v>418</v>
      </c>
      <c r="B585" s="415" t="s">
        <v>419</v>
      </c>
      <c r="C585" s="427" t="s">
        <v>420</v>
      </c>
      <c r="D585" s="415" t="s">
        <v>36</v>
      </c>
      <c r="E585" s="230" t="s">
        <v>533</v>
      </c>
      <c r="F585" s="229" t="s">
        <v>0</v>
      </c>
      <c r="G585" s="229" t="s">
        <v>2</v>
      </c>
      <c r="H585" s="229" t="s">
        <v>37</v>
      </c>
      <c r="I585" s="517" t="s">
        <v>5</v>
      </c>
      <c r="J585" s="542" t="s">
        <v>517</v>
      </c>
      <c r="K585" s="526" t="s">
        <v>518</v>
      </c>
      <c r="L585" s="531" t="s">
        <v>519</v>
      </c>
      <c r="M585" s="524" t="s">
        <v>520</v>
      </c>
      <c r="N585" s="536" t="s">
        <v>608</v>
      </c>
    </row>
    <row r="586" spans="1:14" x14ac:dyDescent="0.25">
      <c r="A586" s="231"/>
      <c r="B586" s="232"/>
      <c r="C586" s="233"/>
      <c r="D586" s="232"/>
      <c r="E586" s="232"/>
      <c r="F586" s="234"/>
      <c r="G586" s="235"/>
      <c r="H586" s="236"/>
      <c r="I586" s="518"/>
      <c r="J586" s="543"/>
      <c r="K586" s="527"/>
      <c r="L586" s="532"/>
      <c r="M586" s="539"/>
      <c r="N586" s="522">
        <f t="shared" ref="N586:N592" si="132">SUM(J586:M586)</f>
        <v>0</v>
      </c>
    </row>
    <row r="587" spans="1:14" x14ac:dyDescent="0.25">
      <c r="A587" s="237"/>
      <c r="B587" s="238"/>
      <c r="C587" s="239"/>
      <c r="D587" s="238"/>
      <c r="E587" s="238"/>
      <c r="F587" s="240"/>
      <c r="G587" s="241"/>
      <c r="H587" s="242"/>
      <c r="I587" s="519"/>
      <c r="J587" s="544"/>
      <c r="K587" s="528"/>
      <c r="L587" s="533"/>
      <c r="M587" s="540"/>
      <c r="N587" s="523">
        <f t="shared" si="132"/>
        <v>0</v>
      </c>
    </row>
    <row r="588" spans="1:14" x14ac:dyDescent="0.25">
      <c r="A588" s="237"/>
      <c r="B588" s="238"/>
      <c r="C588" s="239"/>
      <c r="D588" s="238"/>
      <c r="E588" s="238"/>
      <c r="F588" s="240"/>
      <c r="G588" s="241"/>
      <c r="H588" s="242"/>
      <c r="I588" s="519"/>
      <c r="J588" s="544"/>
      <c r="K588" s="528"/>
      <c r="L588" s="533"/>
      <c r="M588" s="540"/>
      <c r="N588" s="523">
        <f t="shared" si="132"/>
        <v>0</v>
      </c>
    </row>
    <row r="589" spans="1:14" x14ac:dyDescent="0.25">
      <c r="A589" s="237"/>
      <c r="B589" s="238"/>
      <c r="C589" s="239"/>
      <c r="D589" s="238"/>
      <c r="E589" s="238"/>
      <c r="F589" s="240"/>
      <c r="G589" s="241"/>
      <c r="H589" s="242"/>
      <c r="I589" s="519"/>
      <c r="J589" s="544"/>
      <c r="K589" s="528"/>
      <c r="L589" s="533"/>
      <c r="M589" s="540"/>
      <c r="N589" s="523">
        <f t="shared" si="132"/>
        <v>0</v>
      </c>
    </row>
    <row r="590" spans="1:14" x14ac:dyDescent="0.25">
      <c r="A590" s="237"/>
      <c r="B590" s="238"/>
      <c r="C590" s="239"/>
      <c r="D590" s="238"/>
      <c r="E590" s="238"/>
      <c r="F590" s="240"/>
      <c r="G590" s="241"/>
      <c r="H590" s="242"/>
      <c r="I590" s="519"/>
      <c r="J590" s="544"/>
      <c r="K590" s="528"/>
      <c r="L590" s="533"/>
      <c r="M590" s="540"/>
      <c r="N590" s="523">
        <f t="shared" si="132"/>
        <v>0</v>
      </c>
    </row>
    <row r="591" spans="1:14" x14ac:dyDescent="0.25">
      <c r="A591" s="237"/>
      <c r="B591" s="238"/>
      <c r="C591" s="239"/>
      <c r="D591" s="238"/>
      <c r="E591" s="238"/>
      <c r="F591" s="240"/>
      <c r="G591" s="241"/>
      <c r="H591" s="242"/>
      <c r="I591" s="519"/>
      <c r="J591" s="544"/>
      <c r="K591" s="528"/>
      <c r="L591" s="533"/>
      <c r="M591" s="540"/>
      <c r="N591" s="523">
        <f t="shared" si="132"/>
        <v>0</v>
      </c>
    </row>
    <row r="592" spans="1:14" x14ac:dyDescent="0.25">
      <c r="A592" s="237"/>
      <c r="B592" s="238"/>
      <c r="C592" s="239"/>
      <c r="D592" s="238"/>
      <c r="E592" s="238"/>
      <c r="F592" s="240"/>
      <c r="G592" s="241"/>
      <c r="H592" s="242"/>
      <c r="I592" s="519"/>
      <c r="J592" s="544"/>
      <c r="K592" s="528"/>
      <c r="L592" s="533"/>
      <c r="M592" s="540"/>
      <c r="N592" s="523">
        <f t="shared" si="132"/>
        <v>0</v>
      </c>
    </row>
    <row r="593" spans="1:14" x14ac:dyDescent="0.25">
      <c r="A593" s="237"/>
      <c r="B593" s="238"/>
      <c r="C593" s="239"/>
      <c r="D593" s="238"/>
      <c r="E593" s="238"/>
      <c r="F593" s="240"/>
      <c r="G593" s="241"/>
      <c r="H593" s="242"/>
      <c r="I593" s="519"/>
      <c r="J593" s="544"/>
      <c r="K593" s="528"/>
      <c r="L593" s="533"/>
      <c r="M593" s="540"/>
      <c r="N593" s="523">
        <f t="shared" ref="N593:N595" si="133">SUM(J593:M593)</f>
        <v>0</v>
      </c>
    </row>
    <row r="594" spans="1:14" x14ac:dyDescent="0.25">
      <c r="A594" s="237"/>
      <c r="B594" s="238"/>
      <c r="C594" s="239"/>
      <c r="D594" s="238"/>
      <c r="E594" s="238"/>
      <c r="F594" s="240"/>
      <c r="G594" s="241"/>
      <c r="H594" s="242"/>
      <c r="I594" s="519"/>
      <c r="J594" s="544"/>
      <c r="K594" s="528"/>
      <c r="L594" s="533"/>
      <c r="M594" s="540"/>
      <c r="N594" s="523">
        <f t="shared" si="133"/>
        <v>0</v>
      </c>
    </row>
    <row r="595" spans="1:14" ht="15.75" thickBot="1" x14ac:dyDescent="0.3">
      <c r="A595" s="243"/>
      <c r="B595" s="244"/>
      <c r="C595" s="245"/>
      <c r="D595" s="244"/>
      <c r="E595" s="244"/>
      <c r="F595" s="246"/>
      <c r="G595" s="247"/>
      <c r="H595" s="248"/>
      <c r="I595" s="520"/>
      <c r="J595" s="545"/>
      <c r="K595" s="529"/>
      <c r="L595" s="534"/>
      <c r="M595" s="541"/>
      <c r="N595" s="537">
        <f t="shared" si="133"/>
        <v>0</v>
      </c>
    </row>
    <row r="596" spans="1:14" ht="15.75" thickBot="1" x14ac:dyDescent="0.3">
      <c r="A596" s="646" t="s">
        <v>4</v>
      </c>
      <c r="B596" s="647"/>
      <c r="C596" s="647"/>
      <c r="D596" s="647"/>
      <c r="E596" s="647"/>
      <c r="F596" s="647"/>
      <c r="G596" s="647"/>
      <c r="H596" s="647"/>
      <c r="I596" s="521">
        <f>SUM(I586:I595)</f>
        <v>0</v>
      </c>
      <c r="J596" s="546">
        <f t="shared" ref="J596:N596" si="134">SUM(J586:J595)</f>
        <v>0</v>
      </c>
      <c r="K596" s="530">
        <f t="shared" si="134"/>
        <v>0</v>
      </c>
      <c r="L596" s="535">
        <f t="shared" si="134"/>
        <v>0</v>
      </c>
      <c r="M596" s="525">
        <f t="shared" si="134"/>
        <v>0</v>
      </c>
      <c r="N596" s="538">
        <f t="shared" si="134"/>
        <v>0</v>
      </c>
    </row>
    <row r="597" spans="1:14" ht="15.75" customHeight="1" thickBot="1" x14ac:dyDescent="0.3">
      <c r="A597" s="633" t="s">
        <v>458</v>
      </c>
      <c r="B597" s="634"/>
      <c r="C597" s="634"/>
      <c r="D597" s="634"/>
      <c r="E597" s="634"/>
      <c r="F597" s="634"/>
      <c r="G597" s="634"/>
      <c r="H597" s="634"/>
      <c r="I597" s="634"/>
      <c r="J597" s="634"/>
      <c r="K597" s="634"/>
      <c r="L597" s="634"/>
      <c r="M597" s="634"/>
      <c r="N597" s="635"/>
    </row>
    <row r="598" spans="1:14" ht="26.25" thickBot="1" x14ac:dyDescent="0.3">
      <c r="A598" s="427" t="s">
        <v>536</v>
      </c>
      <c r="B598" s="415" t="s">
        <v>537</v>
      </c>
      <c r="C598" s="427" t="s">
        <v>420</v>
      </c>
      <c r="D598" s="415" t="s">
        <v>36</v>
      </c>
      <c r="E598" s="230" t="s">
        <v>533</v>
      </c>
      <c r="F598" s="229" t="s">
        <v>0</v>
      </c>
      <c r="G598" s="229" t="s">
        <v>535</v>
      </c>
      <c r="H598" s="229" t="s">
        <v>37</v>
      </c>
      <c r="I598" s="517" t="s">
        <v>5</v>
      </c>
      <c r="J598" s="542" t="s">
        <v>517</v>
      </c>
      <c r="K598" s="526" t="s">
        <v>518</v>
      </c>
      <c r="L598" s="531" t="s">
        <v>519</v>
      </c>
      <c r="M598" s="524" t="s">
        <v>520</v>
      </c>
      <c r="N598" s="536" t="s">
        <v>608</v>
      </c>
    </row>
    <row r="599" spans="1:14" x14ac:dyDescent="0.25">
      <c r="A599" s="231"/>
      <c r="B599" s="232"/>
      <c r="C599" s="233"/>
      <c r="D599" s="232"/>
      <c r="E599" s="232"/>
      <c r="F599" s="234"/>
      <c r="G599" s="235"/>
      <c r="H599" s="236"/>
      <c r="I599" s="518"/>
      <c r="J599" s="543"/>
      <c r="K599" s="527"/>
      <c r="L599" s="532"/>
      <c r="M599" s="539"/>
      <c r="N599" s="522">
        <f t="shared" ref="N599:N605" si="135">SUM(J599:M599)</f>
        <v>0</v>
      </c>
    </row>
    <row r="600" spans="1:14" x14ac:dyDescent="0.25">
      <c r="A600" s="237"/>
      <c r="B600" s="238"/>
      <c r="C600" s="239"/>
      <c r="D600" s="238"/>
      <c r="E600" s="238"/>
      <c r="F600" s="240"/>
      <c r="G600" s="241"/>
      <c r="H600" s="242"/>
      <c r="I600" s="519"/>
      <c r="J600" s="544"/>
      <c r="K600" s="528"/>
      <c r="L600" s="533"/>
      <c r="M600" s="540"/>
      <c r="N600" s="523">
        <f t="shared" si="135"/>
        <v>0</v>
      </c>
    </row>
    <row r="601" spans="1:14" x14ac:dyDescent="0.25">
      <c r="A601" s="237"/>
      <c r="B601" s="238"/>
      <c r="C601" s="239"/>
      <c r="D601" s="238"/>
      <c r="E601" s="238"/>
      <c r="F601" s="240"/>
      <c r="G601" s="241"/>
      <c r="H601" s="242"/>
      <c r="I601" s="519"/>
      <c r="J601" s="544"/>
      <c r="K601" s="528"/>
      <c r="L601" s="533"/>
      <c r="M601" s="540"/>
      <c r="N601" s="523">
        <f t="shared" si="135"/>
        <v>0</v>
      </c>
    </row>
    <row r="602" spans="1:14" x14ac:dyDescent="0.25">
      <c r="A602" s="237"/>
      <c r="B602" s="238"/>
      <c r="C602" s="239"/>
      <c r="D602" s="238"/>
      <c r="E602" s="238"/>
      <c r="F602" s="240"/>
      <c r="G602" s="241"/>
      <c r="H602" s="242"/>
      <c r="I602" s="519"/>
      <c r="J602" s="544"/>
      <c r="K602" s="528"/>
      <c r="L602" s="533"/>
      <c r="M602" s="540"/>
      <c r="N602" s="523">
        <f t="shared" si="135"/>
        <v>0</v>
      </c>
    </row>
    <row r="603" spans="1:14" x14ac:dyDescent="0.25">
      <c r="A603" s="237"/>
      <c r="B603" s="238"/>
      <c r="C603" s="239"/>
      <c r="D603" s="238"/>
      <c r="E603" s="238"/>
      <c r="F603" s="240"/>
      <c r="G603" s="241"/>
      <c r="H603" s="242"/>
      <c r="I603" s="519"/>
      <c r="J603" s="544"/>
      <c r="K603" s="528"/>
      <c r="L603" s="533"/>
      <c r="M603" s="540"/>
      <c r="N603" s="523">
        <f t="shared" si="135"/>
        <v>0</v>
      </c>
    </row>
    <row r="604" spans="1:14" x14ac:dyDescent="0.25">
      <c r="A604" s="237"/>
      <c r="B604" s="238"/>
      <c r="C604" s="239"/>
      <c r="D604" s="238"/>
      <c r="E604" s="238"/>
      <c r="F604" s="240"/>
      <c r="G604" s="241"/>
      <c r="H604" s="242"/>
      <c r="I604" s="519"/>
      <c r="J604" s="544"/>
      <c r="K604" s="528"/>
      <c r="L604" s="533"/>
      <c r="M604" s="540"/>
      <c r="N604" s="523">
        <f t="shared" si="135"/>
        <v>0</v>
      </c>
    </row>
    <row r="605" spans="1:14" x14ac:dyDescent="0.25">
      <c r="A605" s="237"/>
      <c r="B605" s="238"/>
      <c r="C605" s="239"/>
      <c r="D605" s="238"/>
      <c r="E605" s="238"/>
      <c r="F605" s="240"/>
      <c r="G605" s="241"/>
      <c r="H605" s="242"/>
      <c r="I605" s="519"/>
      <c r="J605" s="544"/>
      <c r="K605" s="528"/>
      <c r="L605" s="533"/>
      <c r="M605" s="540"/>
      <c r="N605" s="523">
        <f t="shared" si="135"/>
        <v>0</v>
      </c>
    </row>
    <row r="606" spans="1:14" x14ac:dyDescent="0.25">
      <c r="A606" s="237"/>
      <c r="B606" s="238"/>
      <c r="C606" s="239"/>
      <c r="D606" s="238"/>
      <c r="E606" s="238"/>
      <c r="F606" s="240"/>
      <c r="G606" s="241"/>
      <c r="H606" s="242"/>
      <c r="I606" s="519"/>
      <c r="J606" s="544"/>
      <c r="K606" s="528"/>
      <c r="L606" s="533"/>
      <c r="M606" s="540"/>
      <c r="N606" s="523">
        <f t="shared" ref="N606:N608" si="136">SUM(J606:M606)</f>
        <v>0</v>
      </c>
    </row>
    <row r="607" spans="1:14" x14ac:dyDescent="0.25">
      <c r="A607" s="237"/>
      <c r="B607" s="238"/>
      <c r="C607" s="239"/>
      <c r="D607" s="238"/>
      <c r="E607" s="238"/>
      <c r="F607" s="240"/>
      <c r="G607" s="241"/>
      <c r="H607" s="242"/>
      <c r="I607" s="519"/>
      <c r="J607" s="544"/>
      <c r="K607" s="528"/>
      <c r="L607" s="533"/>
      <c r="M607" s="540"/>
      <c r="N607" s="523">
        <f t="shared" si="136"/>
        <v>0</v>
      </c>
    </row>
    <row r="608" spans="1:14" ht="15.75" thickBot="1" x14ac:dyDescent="0.3">
      <c r="A608" s="243"/>
      <c r="B608" s="244"/>
      <c r="C608" s="245"/>
      <c r="D608" s="244"/>
      <c r="E608" s="244"/>
      <c r="F608" s="246"/>
      <c r="G608" s="247"/>
      <c r="H608" s="248"/>
      <c r="I608" s="520"/>
      <c r="J608" s="545"/>
      <c r="K608" s="529"/>
      <c r="L608" s="534"/>
      <c r="M608" s="541"/>
      <c r="N608" s="537">
        <f t="shared" si="136"/>
        <v>0</v>
      </c>
    </row>
    <row r="609" spans="1:14" ht="15.75" thickBot="1" x14ac:dyDescent="0.3">
      <c r="A609" s="646" t="s">
        <v>4</v>
      </c>
      <c r="B609" s="647"/>
      <c r="C609" s="647"/>
      <c r="D609" s="647"/>
      <c r="E609" s="647"/>
      <c r="F609" s="647"/>
      <c r="G609" s="647"/>
      <c r="H609" s="647"/>
      <c r="I609" s="521">
        <f>SUM(I599:I608)</f>
        <v>0</v>
      </c>
      <c r="J609" s="546">
        <f t="shared" ref="J609:N609" si="137">SUM(J599:J608)</f>
        <v>0</v>
      </c>
      <c r="K609" s="530">
        <f t="shared" si="137"/>
        <v>0</v>
      </c>
      <c r="L609" s="535">
        <f t="shared" si="137"/>
        <v>0</v>
      </c>
      <c r="M609" s="525">
        <f t="shared" si="137"/>
        <v>0</v>
      </c>
      <c r="N609" s="538">
        <f t="shared" si="137"/>
        <v>0</v>
      </c>
    </row>
    <row r="610" spans="1:14" ht="15.75" customHeight="1" thickBot="1" x14ac:dyDescent="0.3">
      <c r="A610" s="633" t="s">
        <v>459</v>
      </c>
      <c r="B610" s="634"/>
      <c r="C610" s="634"/>
      <c r="D610" s="634"/>
      <c r="E610" s="634"/>
      <c r="F610" s="634"/>
      <c r="G610" s="634"/>
      <c r="H610" s="634"/>
      <c r="I610" s="634"/>
      <c r="J610" s="634"/>
      <c r="K610" s="634"/>
      <c r="L610" s="634"/>
      <c r="M610" s="634"/>
      <c r="N610" s="635"/>
    </row>
    <row r="611" spans="1:14" ht="26.25" thickBot="1" x14ac:dyDescent="0.3">
      <c r="A611" s="427" t="s">
        <v>418</v>
      </c>
      <c r="B611" s="415" t="s">
        <v>419</v>
      </c>
      <c r="C611" s="427" t="s">
        <v>420</v>
      </c>
      <c r="D611" s="415" t="s">
        <v>36</v>
      </c>
      <c r="E611" s="230" t="s">
        <v>533</v>
      </c>
      <c r="F611" s="229" t="s">
        <v>0</v>
      </c>
      <c r="G611" s="229" t="s">
        <v>2</v>
      </c>
      <c r="H611" s="229" t="s">
        <v>37</v>
      </c>
      <c r="I611" s="517" t="s">
        <v>5</v>
      </c>
      <c r="J611" s="542" t="s">
        <v>517</v>
      </c>
      <c r="K611" s="526" t="s">
        <v>518</v>
      </c>
      <c r="L611" s="531" t="s">
        <v>519</v>
      </c>
      <c r="M611" s="524" t="s">
        <v>520</v>
      </c>
      <c r="N611" s="536" t="s">
        <v>608</v>
      </c>
    </row>
    <row r="612" spans="1:14" x14ac:dyDescent="0.25">
      <c r="A612" s="231"/>
      <c r="B612" s="232"/>
      <c r="C612" s="233"/>
      <c r="D612" s="232"/>
      <c r="E612" s="232"/>
      <c r="F612" s="234"/>
      <c r="G612" s="235"/>
      <c r="H612" s="236"/>
      <c r="I612" s="518"/>
      <c r="J612" s="543"/>
      <c r="K612" s="527"/>
      <c r="L612" s="532"/>
      <c r="M612" s="539"/>
      <c r="N612" s="522">
        <f t="shared" ref="N612:N618" si="138">SUM(J612:M612)</f>
        <v>0</v>
      </c>
    </row>
    <row r="613" spans="1:14" x14ac:dyDescent="0.25">
      <c r="A613" s="237"/>
      <c r="B613" s="238"/>
      <c r="C613" s="239"/>
      <c r="D613" s="238"/>
      <c r="E613" s="238"/>
      <c r="F613" s="240"/>
      <c r="G613" s="241"/>
      <c r="H613" s="242"/>
      <c r="I613" s="519"/>
      <c r="J613" s="544"/>
      <c r="K613" s="528"/>
      <c r="L613" s="533"/>
      <c r="M613" s="540"/>
      <c r="N613" s="523">
        <f t="shared" si="138"/>
        <v>0</v>
      </c>
    </row>
    <row r="614" spans="1:14" x14ac:dyDescent="0.25">
      <c r="A614" s="237"/>
      <c r="B614" s="238"/>
      <c r="C614" s="239"/>
      <c r="D614" s="238"/>
      <c r="E614" s="238"/>
      <c r="F614" s="240"/>
      <c r="G614" s="241"/>
      <c r="H614" s="242"/>
      <c r="I614" s="519"/>
      <c r="J614" s="544"/>
      <c r="K614" s="528"/>
      <c r="L614" s="533"/>
      <c r="M614" s="540"/>
      <c r="N614" s="523">
        <f t="shared" si="138"/>
        <v>0</v>
      </c>
    </row>
    <row r="615" spans="1:14" x14ac:dyDescent="0.25">
      <c r="A615" s="237"/>
      <c r="B615" s="238"/>
      <c r="C615" s="239"/>
      <c r="D615" s="238"/>
      <c r="E615" s="238"/>
      <c r="F615" s="240"/>
      <c r="G615" s="241"/>
      <c r="H615" s="242"/>
      <c r="I615" s="519"/>
      <c r="J615" s="544"/>
      <c r="K615" s="528"/>
      <c r="L615" s="533"/>
      <c r="M615" s="540"/>
      <c r="N615" s="523">
        <f t="shared" si="138"/>
        <v>0</v>
      </c>
    </row>
    <row r="616" spans="1:14" x14ac:dyDescent="0.25">
      <c r="A616" s="237"/>
      <c r="B616" s="238"/>
      <c r="C616" s="239"/>
      <c r="D616" s="238"/>
      <c r="E616" s="238"/>
      <c r="F616" s="240"/>
      <c r="G616" s="241"/>
      <c r="H616" s="242"/>
      <c r="I616" s="519"/>
      <c r="J616" s="544"/>
      <c r="K616" s="528"/>
      <c r="L616" s="533"/>
      <c r="M616" s="540"/>
      <c r="N616" s="523">
        <f t="shared" si="138"/>
        <v>0</v>
      </c>
    </row>
    <row r="617" spans="1:14" x14ac:dyDescent="0.25">
      <c r="A617" s="237"/>
      <c r="B617" s="238"/>
      <c r="C617" s="239"/>
      <c r="D617" s="238"/>
      <c r="E617" s="238"/>
      <c r="F617" s="240"/>
      <c r="G617" s="241"/>
      <c r="H617" s="242"/>
      <c r="I617" s="519"/>
      <c r="J617" s="544"/>
      <c r="K617" s="528"/>
      <c r="L617" s="533"/>
      <c r="M617" s="540"/>
      <c r="N617" s="523">
        <f t="shared" si="138"/>
        <v>0</v>
      </c>
    </row>
    <row r="618" spans="1:14" x14ac:dyDescent="0.25">
      <c r="A618" s="237"/>
      <c r="B618" s="238"/>
      <c r="C618" s="239"/>
      <c r="D618" s="238"/>
      <c r="E618" s="238"/>
      <c r="F618" s="240"/>
      <c r="G618" s="241"/>
      <c r="H618" s="242"/>
      <c r="I618" s="519"/>
      <c r="J618" s="544"/>
      <c r="K618" s="528"/>
      <c r="L618" s="533"/>
      <c r="M618" s="540"/>
      <c r="N618" s="523">
        <f t="shared" si="138"/>
        <v>0</v>
      </c>
    </row>
    <row r="619" spans="1:14" x14ac:dyDescent="0.25">
      <c r="A619" s="237"/>
      <c r="B619" s="238"/>
      <c r="C619" s="239"/>
      <c r="D619" s="238"/>
      <c r="E619" s="238"/>
      <c r="F619" s="240"/>
      <c r="G619" s="241"/>
      <c r="H619" s="242"/>
      <c r="I619" s="519"/>
      <c r="J619" s="544"/>
      <c r="K619" s="528"/>
      <c r="L619" s="533"/>
      <c r="M619" s="540"/>
      <c r="N619" s="523">
        <f t="shared" ref="N619:N621" si="139">SUM(J619:M619)</f>
        <v>0</v>
      </c>
    </row>
    <row r="620" spans="1:14" x14ac:dyDescent="0.25">
      <c r="A620" s="237"/>
      <c r="B620" s="238"/>
      <c r="C620" s="239"/>
      <c r="D620" s="238"/>
      <c r="E620" s="238"/>
      <c r="F620" s="240"/>
      <c r="G620" s="241"/>
      <c r="H620" s="242"/>
      <c r="I620" s="519"/>
      <c r="J620" s="544"/>
      <c r="K620" s="528"/>
      <c r="L620" s="533"/>
      <c r="M620" s="540"/>
      <c r="N620" s="523">
        <f t="shared" si="139"/>
        <v>0</v>
      </c>
    </row>
    <row r="621" spans="1:14" ht="15.75" thickBot="1" x14ac:dyDescent="0.3">
      <c r="A621" s="243"/>
      <c r="B621" s="244"/>
      <c r="C621" s="245"/>
      <c r="D621" s="244"/>
      <c r="E621" s="244"/>
      <c r="F621" s="246"/>
      <c r="G621" s="247"/>
      <c r="H621" s="248"/>
      <c r="I621" s="520"/>
      <c r="J621" s="545"/>
      <c r="K621" s="529"/>
      <c r="L621" s="534"/>
      <c r="M621" s="541"/>
      <c r="N621" s="537">
        <f t="shared" si="139"/>
        <v>0</v>
      </c>
    </row>
    <row r="622" spans="1:14" ht="15.75" thickBot="1" x14ac:dyDescent="0.3">
      <c r="A622" s="646" t="s">
        <v>4</v>
      </c>
      <c r="B622" s="647"/>
      <c r="C622" s="647"/>
      <c r="D622" s="647"/>
      <c r="E622" s="647"/>
      <c r="F622" s="647"/>
      <c r="G622" s="647"/>
      <c r="H622" s="647"/>
      <c r="I622" s="521">
        <f>SUM(I612:I621)</f>
        <v>0</v>
      </c>
      <c r="J622" s="546">
        <f t="shared" ref="J622:N622" si="140">SUM(J612:J621)</f>
        <v>0</v>
      </c>
      <c r="K622" s="530">
        <f t="shared" si="140"/>
        <v>0</v>
      </c>
      <c r="L622" s="535">
        <f t="shared" si="140"/>
        <v>0</v>
      </c>
      <c r="M622" s="525">
        <f t="shared" si="140"/>
        <v>0</v>
      </c>
      <c r="N622" s="538">
        <f t="shared" si="140"/>
        <v>0</v>
      </c>
    </row>
    <row r="623" spans="1:14" ht="15.75" customHeight="1" thickBot="1" x14ac:dyDescent="0.3">
      <c r="A623" s="633" t="s">
        <v>460</v>
      </c>
      <c r="B623" s="634"/>
      <c r="C623" s="634"/>
      <c r="D623" s="634"/>
      <c r="E623" s="634"/>
      <c r="F623" s="634"/>
      <c r="G623" s="634"/>
      <c r="H623" s="634"/>
      <c r="I623" s="634"/>
      <c r="J623" s="634"/>
      <c r="K623" s="634"/>
      <c r="L623" s="634"/>
      <c r="M623" s="634"/>
      <c r="N623" s="635"/>
    </row>
    <row r="624" spans="1:14" ht="26.25" thickBot="1" x14ac:dyDescent="0.3">
      <c r="A624" s="427" t="s">
        <v>418</v>
      </c>
      <c r="B624" s="415" t="s">
        <v>419</v>
      </c>
      <c r="C624" s="427" t="s">
        <v>420</v>
      </c>
      <c r="D624" s="415" t="s">
        <v>36</v>
      </c>
      <c r="E624" s="230" t="s">
        <v>533</v>
      </c>
      <c r="F624" s="229" t="s">
        <v>0</v>
      </c>
      <c r="G624" s="229" t="s">
        <v>2</v>
      </c>
      <c r="H624" s="229" t="s">
        <v>37</v>
      </c>
      <c r="I624" s="517" t="s">
        <v>5</v>
      </c>
      <c r="J624" s="542" t="s">
        <v>517</v>
      </c>
      <c r="K624" s="526" t="s">
        <v>518</v>
      </c>
      <c r="L624" s="531" t="s">
        <v>519</v>
      </c>
      <c r="M624" s="524" t="s">
        <v>520</v>
      </c>
      <c r="N624" s="536" t="s">
        <v>608</v>
      </c>
    </row>
    <row r="625" spans="1:14" x14ac:dyDescent="0.25">
      <c r="A625" s="231"/>
      <c r="B625" s="232"/>
      <c r="C625" s="233"/>
      <c r="D625" s="232"/>
      <c r="E625" s="232"/>
      <c r="F625" s="234"/>
      <c r="G625" s="235"/>
      <c r="H625" s="236"/>
      <c r="I625" s="518"/>
      <c r="J625" s="543"/>
      <c r="K625" s="527"/>
      <c r="L625" s="532"/>
      <c r="M625" s="539"/>
      <c r="N625" s="522">
        <f t="shared" ref="N625:N631" si="141">SUM(J625:M625)</f>
        <v>0</v>
      </c>
    </row>
    <row r="626" spans="1:14" x14ac:dyDescent="0.25">
      <c r="A626" s="237"/>
      <c r="B626" s="238"/>
      <c r="C626" s="239"/>
      <c r="D626" s="238"/>
      <c r="E626" s="238"/>
      <c r="F626" s="240"/>
      <c r="G626" s="241"/>
      <c r="H626" s="242"/>
      <c r="I626" s="519"/>
      <c r="J626" s="544"/>
      <c r="K626" s="528"/>
      <c r="L626" s="533"/>
      <c r="M626" s="540"/>
      <c r="N626" s="523">
        <f t="shared" si="141"/>
        <v>0</v>
      </c>
    </row>
    <row r="627" spans="1:14" x14ac:dyDescent="0.25">
      <c r="A627" s="237"/>
      <c r="B627" s="238"/>
      <c r="C627" s="239"/>
      <c r="D627" s="238"/>
      <c r="E627" s="238"/>
      <c r="F627" s="240"/>
      <c r="G627" s="241"/>
      <c r="H627" s="242"/>
      <c r="I627" s="519"/>
      <c r="J627" s="544"/>
      <c r="K627" s="528"/>
      <c r="L627" s="533"/>
      <c r="M627" s="540"/>
      <c r="N627" s="523">
        <f t="shared" si="141"/>
        <v>0</v>
      </c>
    </row>
    <row r="628" spans="1:14" x14ac:dyDescent="0.25">
      <c r="A628" s="237"/>
      <c r="B628" s="238"/>
      <c r="C628" s="239"/>
      <c r="D628" s="238"/>
      <c r="E628" s="238"/>
      <c r="F628" s="240"/>
      <c r="G628" s="241"/>
      <c r="H628" s="242"/>
      <c r="I628" s="519"/>
      <c r="J628" s="544"/>
      <c r="K628" s="528"/>
      <c r="L628" s="533"/>
      <c r="M628" s="540"/>
      <c r="N628" s="523">
        <f t="shared" si="141"/>
        <v>0</v>
      </c>
    </row>
    <row r="629" spans="1:14" x14ac:dyDescent="0.25">
      <c r="A629" s="237"/>
      <c r="B629" s="238"/>
      <c r="C629" s="239"/>
      <c r="D629" s="238"/>
      <c r="E629" s="238"/>
      <c r="F629" s="240"/>
      <c r="G629" s="241"/>
      <c r="H629" s="242"/>
      <c r="I629" s="519"/>
      <c r="J629" s="544"/>
      <c r="K629" s="528"/>
      <c r="L629" s="533"/>
      <c r="M629" s="540"/>
      <c r="N629" s="523">
        <f t="shared" si="141"/>
        <v>0</v>
      </c>
    </row>
    <row r="630" spans="1:14" x14ac:dyDescent="0.25">
      <c r="A630" s="237"/>
      <c r="B630" s="238"/>
      <c r="C630" s="239"/>
      <c r="D630" s="238"/>
      <c r="E630" s="238"/>
      <c r="F630" s="240"/>
      <c r="G630" s="241"/>
      <c r="H630" s="242"/>
      <c r="I630" s="519"/>
      <c r="J630" s="544"/>
      <c r="K630" s="528"/>
      <c r="L630" s="533"/>
      <c r="M630" s="540"/>
      <c r="N630" s="523">
        <f t="shared" si="141"/>
        <v>0</v>
      </c>
    </row>
    <row r="631" spans="1:14" x14ac:dyDescent="0.25">
      <c r="A631" s="237"/>
      <c r="B631" s="238"/>
      <c r="C631" s="239"/>
      <c r="D631" s="238"/>
      <c r="E631" s="238"/>
      <c r="F631" s="240"/>
      <c r="G631" s="241"/>
      <c r="H631" s="242"/>
      <c r="I631" s="519"/>
      <c r="J631" s="544"/>
      <c r="K631" s="528"/>
      <c r="L631" s="533"/>
      <c r="M631" s="540"/>
      <c r="N631" s="523">
        <f t="shared" si="141"/>
        <v>0</v>
      </c>
    </row>
    <row r="632" spans="1:14" x14ac:dyDescent="0.25">
      <c r="A632" s="237"/>
      <c r="B632" s="238"/>
      <c r="C632" s="239"/>
      <c r="D632" s="238"/>
      <c r="E632" s="238"/>
      <c r="F632" s="240"/>
      <c r="G632" s="241"/>
      <c r="H632" s="242"/>
      <c r="I632" s="519"/>
      <c r="J632" s="544"/>
      <c r="K632" s="528"/>
      <c r="L632" s="533"/>
      <c r="M632" s="540"/>
      <c r="N632" s="523">
        <f t="shared" ref="N632:N634" si="142">SUM(J632:M632)</f>
        <v>0</v>
      </c>
    </row>
    <row r="633" spans="1:14" x14ac:dyDescent="0.25">
      <c r="A633" s="237"/>
      <c r="B633" s="238"/>
      <c r="C633" s="239"/>
      <c r="D633" s="238"/>
      <c r="E633" s="238"/>
      <c r="F633" s="240"/>
      <c r="G633" s="241"/>
      <c r="H633" s="242"/>
      <c r="I633" s="519"/>
      <c r="J633" s="544"/>
      <c r="K633" s="528"/>
      <c r="L633" s="533"/>
      <c r="M633" s="540"/>
      <c r="N633" s="523">
        <f t="shared" si="142"/>
        <v>0</v>
      </c>
    </row>
    <row r="634" spans="1:14" ht="15.75" thickBot="1" x14ac:dyDescent="0.3">
      <c r="A634" s="243"/>
      <c r="B634" s="244"/>
      <c r="C634" s="245"/>
      <c r="D634" s="244"/>
      <c r="E634" s="244"/>
      <c r="F634" s="246"/>
      <c r="G634" s="247"/>
      <c r="H634" s="248"/>
      <c r="I634" s="520"/>
      <c r="J634" s="545"/>
      <c r="K634" s="529"/>
      <c r="L634" s="534"/>
      <c r="M634" s="541"/>
      <c r="N634" s="537">
        <f t="shared" si="142"/>
        <v>0</v>
      </c>
    </row>
    <row r="635" spans="1:14" ht="15.75" thickBot="1" x14ac:dyDescent="0.3">
      <c r="A635" s="646" t="s">
        <v>4</v>
      </c>
      <c r="B635" s="647"/>
      <c r="C635" s="647"/>
      <c r="D635" s="647"/>
      <c r="E635" s="647"/>
      <c r="F635" s="647"/>
      <c r="G635" s="647"/>
      <c r="H635" s="647"/>
      <c r="I635" s="521">
        <f>SUM(I625:I634)</f>
        <v>0</v>
      </c>
      <c r="J635" s="546">
        <f t="shared" ref="J635:N635" si="143">SUM(J625:J634)</f>
        <v>0</v>
      </c>
      <c r="K635" s="530">
        <f t="shared" si="143"/>
        <v>0</v>
      </c>
      <c r="L635" s="535">
        <f t="shared" si="143"/>
        <v>0</v>
      </c>
      <c r="M635" s="525">
        <f t="shared" si="143"/>
        <v>0</v>
      </c>
      <c r="N635" s="538">
        <f t="shared" si="143"/>
        <v>0</v>
      </c>
    </row>
    <row r="636" spans="1:14" ht="15.75" customHeight="1" thickBot="1" x14ac:dyDescent="0.3">
      <c r="A636" s="633" t="s">
        <v>461</v>
      </c>
      <c r="B636" s="634"/>
      <c r="C636" s="634"/>
      <c r="D636" s="634"/>
      <c r="E636" s="634"/>
      <c r="F636" s="634"/>
      <c r="G636" s="634"/>
      <c r="H636" s="634"/>
      <c r="I636" s="634"/>
      <c r="J636" s="634"/>
      <c r="K636" s="634"/>
      <c r="L636" s="634"/>
      <c r="M636" s="634"/>
      <c r="N636" s="635"/>
    </row>
    <row r="637" spans="1:14" ht="26.25" thickBot="1" x14ac:dyDescent="0.3">
      <c r="A637" s="427" t="s">
        <v>538</v>
      </c>
      <c r="B637" s="415" t="s">
        <v>539</v>
      </c>
      <c r="C637" s="427" t="s">
        <v>420</v>
      </c>
      <c r="D637" s="415" t="s">
        <v>36</v>
      </c>
      <c r="E637" s="230" t="s">
        <v>533</v>
      </c>
      <c r="F637" s="229" t="s">
        <v>0</v>
      </c>
      <c r="G637" s="229" t="s">
        <v>2</v>
      </c>
      <c r="H637" s="229" t="s">
        <v>37</v>
      </c>
      <c r="I637" s="517" t="s">
        <v>5</v>
      </c>
      <c r="J637" s="542" t="s">
        <v>517</v>
      </c>
      <c r="K637" s="526" t="s">
        <v>518</v>
      </c>
      <c r="L637" s="531" t="s">
        <v>519</v>
      </c>
      <c r="M637" s="524" t="s">
        <v>520</v>
      </c>
      <c r="N637" s="536" t="s">
        <v>608</v>
      </c>
    </row>
    <row r="638" spans="1:14" x14ac:dyDescent="0.25">
      <c r="A638" s="231"/>
      <c r="B638" s="232"/>
      <c r="C638" s="233"/>
      <c r="D638" s="232"/>
      <c r="E638" s="232"/>
      <c r="F638" s="234"/>
      <c r="G638" s="235"/>
      <c r="H638" s="236"/>
      <c r="I638" s="518"/>
      <c r="J638" s="543"/>
      <c r="K638" s="527"/>
      <c r="L638" s="532"/>
      <c r="M638" s="539"/>
      <c r="N638" s="522">
        <f t="shared" ref="N638:N644" si="144">SUM(J638:M638)</f>
        <v>0</v>
      </c>
    </row>
    <row r="639" spans="1:14" x14ac:dyDescent="0.25">
      <c r="A639" s="237"/>
      <c r="B639" s="238"/>
      <c r="C639" s="239"/>
      <c r="D639" s="238"/>
      <c r="E639" s="238"/>
      <c r="F639" s="234"/>
      <c r="G639" s="235"/>
      <c r="H639" s="236"/>
      <c r="I639" s="519"/>
      <c r="J639" s="544"/>
      <c r="K639" s="528"/>
      <c r="L639" s="533"/>
      <c r="M639" s="540"/>
      <c r="N639" s="523">
        <f t="shared" si="144"/>
        <v>0</v>
      </c>
    </row>
    <row r="640" spans="1:14" x14ac:dyDescent="0.25">
      <c r="A640" s="237"/>
      <c r="B640" s="238"/>
      <c r="C640" s="239"/>
      <c r="D640" s="238"/>
      <c r="E640" s="238"/>
      <c r="F640" s="234"/>
      <c r="G640" s="235"/>
      <c r="H640" s="236"/>
      <c r="I640" s="519"/>
      <c r="J640" s="544"/>
      <c r="K640" s="528"/>
      <c r="L640" s="533"/>
      <c r="M640" s="540"/>
      <c r="N640" s="523">
        <f t="shared" si="144"/>
        <v>0</v>
      </c>
    </row>
    <row r="641" spans="1:14" x14ac:dyDescent="0.25">
      <c r="A641" s="237"/>
      <c r="B641" s="238"/>
      <c r="C641" s="239"/>
      <c r="D641" s="238"/>
      <c r="E641" s="238"/>
      <c r="F641" s="234"/>
      <c r="G641" s="235"/>
      <c r="H641" s="236"/>
      <c r="I641" s="519"/>
      <c r="J641" s="544"/>
      <c r="K641" s="528"/>
      <c r="L641" s="533"/>
      <c r="M641" s="540"/>
      <c r="N641" s="523">
        <f t="shared" si="144"/>
        <v>0</v>
      </c>
    </row>
    <row r="642" spans="1:14" x14ac:dyDescent="0.25">
      <c r="A642" s="237"/>
      <c r="B642" s="238"/>
      <c r="C642" s="239"/>
      <c r="D642" s="238"/>
      <c r="E642" s="238"/>
      <c r="F642" s="234"/>
      <c r="G642" s="235"/>
      <c r="H642" s="236"/>
      <c r="I642" s="519"/>
      <c r="J642" s="544"/>
      <c r="K642" s="528"/>
      <c r="L642" s="533"/>
      <c r="M642" s="540"/>
      <c r="N642" s="523">
        <f t="shared" si="144"/>
        <v>0</v>
      </c>
    </row>
    <row r="643" spans="1:14" x14ac:dyDescent="0.25">
      <c r="A643" s="237"/>
      <c r="B643" s="238"/>
      <c r="C643" s="239"/>
      <c r="D643" s="238"/>
      <c r="E643" s="238"/>
      <c r="F643" s="234"/>
      <c r="G643" s="235"/>
      <c r="H643" s="236"/>
      <c r="I643" s="519"/>
      <c r="J643" s="544"/>
      <c r="K643" s="528"/>
      <c r="L643" s="533"/>
      <c r="M643" s="540"/>
      <c r="N643" s="523">
        <f t="shared" si="144"/>
        <v>0</v>
      </c>
    </row>
    <row r="644" spans="1:14" x14ac:dyDescent="0.25">
      <c r="A644" s="237"/>
      <c r="B644" s="238"/>
      <c r="C644" s="239"/>
      <c r="D644" s="238"/>
      <c r="E644" s="238"/>
      <c r="F644" s="234"/>
      <c r="G644" s="235"/>
      <c r="H644" s="242"/>
      <c r="I644" s="519"/>
      <c r="J644" s="544"/>
      <c r="K644" s="528"/>
      <c r="L644" s="533"/>
      <c r="M644" s="540"/>
      <c r="N644" s="523">
        <f t="shared" si="144"/>
        <v>0</v>
      </c>
    </row>
    <row r="645" spans="1:14" x14ac:dyDescent="0.25">
      <c r="A645" s="237"/>
      <c r="B645" s="238"/>
      <c r="C645" s="239"/>
      <c r="D645" s="238"/>
      <c r="E645" s="238"/>
      <c r="F645" s="234"/>
      <c r="G645" s="235"/>
      <c r="H645" s="242"/>
      <c r="I645" s="519"/>
      <c r="J645" s="544"/>
      <c r="K645" s="528"/>
      <c r="L645" s="533"/>
      <c r="M645" s="540"/>
      <c r="N645" s="523">
        <f t="shared" ref="N645:N646" si="145">SUM(J645:M645)</f>
        <v>0</v>
      </c>
    </row>
    <row r="646" spans="1:14" x14ac:dyDescent="0.25">
      <c r="A646" s="237"/>
      <c r="B646" s="238"/>
      <c r="C646" s="239"/>
      <c r="D646" s="238"/>
      <c r="E646" s="238"/>
      <c r="F646" s="234"/>
      <c r="G646" s="235"/>
      <c r="H646" s="242"/>
      <c r="I646" s="519"/>
      <c r="J646" s="544"/>
      <c r="K646" s="528"/>
      <c r="L646" s="533"/>
      <c r="M646" s="540"/>
      <c r="N646" s="523">
        <f t="shared" si="145"/>
        <v>0</v>
      </c>
    </row>
    <row r="647" spans="1:14" ht="15.75" thickBot="1" x14ac:dyDescent="0.3">
      <c r="A647" s="237"/>
      <c r="B647" s="238"/>
      <c r="C647" s="239"/>
      <c r="D647" s="238"/>
      <c r="E647" s="238"/>
      <c r="F647" s="240"/>
      <c r="G647" s="241"/>
      <c r="H647" s="242"/>
      <c r="I647" s="519"/>
      <c r="J647" s="544"/>
      <c r="K647" s="528"/>
      <c r="L647" s="533"/>
      <c r="M647" s="540"/>
      <c r="N647" s="523">
        <f t="shared" ref="N647" si="146">SUM(J647:M647)</f>
        <v>0</v>
      </c>
    </row>
    <row r="648" spans="1:14" ht="15.75" thickBot="1" x14ac:dyDescent="0.3">
      <c r="A648" s="646" t="s">
        <v>4</v>
      </c>
      <c r="B648" s="647"/>
      <c r="C648" s="647"/>
      <c r="D648" s="647"/>
      <c r="E648" s="647"/>
      <c r="F648" s="647"/>
      <c r="G648" s="647"/>
      <c r="H648" s="647"/>
      <c r="I648" s="262">
        <f t="shared" ref="I648:N648" si="147">SUM(I638:I647)</f>
        <v>0</v>
      </c>
      <c r="J648" s="372">
        <f t="shared" si="147"/>
        <v>0</v>
      </c>
      <c r="K648" s="373">
        <f t="shared" si="147"/>
        <v>0</v>
      </c>
      <c r="L648" s="373">
        <f t="shared" si="147"/>
        <v>0</v>
      </c>
      <c r="M648" s="549">
        <f t="shared" si="147"/>
        <v>0</v>
      </c>
      <c r="N648" s="371">
        <f t="shared" si="147"/>
        <v>0</v>
      </c>
    </row>
    <row r="649" spans="1:14" ht="15.75" customHeight="1" thickBot="1" x14ac:dyDescent="0.3">
      <c r="A649" s="633" t="s">
        <v>462</v>
      </c>
      <c r="B649" s="634"/>
      <c r="C649" s="634"/>
      <c r="D649" s="634"/>
      <c r="E649" s="634"/>
      <c r="F649" s="634"/>
      <c r="G649" s="634"/>
      <c r="H649" s="634"/>
      <c r="I649" s="634"/>
      <c r="J649" s="634"/>
      <c r="K649" s="634"/>
      <c r="L649" s="634"/>
      <c r="M649" s="634"/>
      <c r="N649" s="635"/>
    </row>
    <row r="650" spans="1:14" ht="26.25" thickBot="1" x14ac:dyDescent="0.3">
      <c r="A650" s="427" t="s">
        <v>418</v>
      </c>
      <c r="B650" s="415" t="s">
        <v>419</v>
      </c>
      <c r="C650" s="427" t="s">
        <v>420</v>
      </c>
      <c r="D650" s="415" t="s">
        <v>36</v>
      </c>
      <c r="E650" s="230" t="s">
        <v>533</v>
      </c>
      <c r="F650" s="229" t="s">
        <v>0</v>
      </c>
      <c r="G650" s="229" t="s">
        <v>2</v>
      </c>
      <c r="H650" s="229" t="s">
        <v>37</v>
      </c>
      <c r="I650" s="517" t="s">
        <v>5</v>
      </c>
      <c r="J650" s="542" t="s">
        <v>517</v>
      </c>
      <c r="K650" s="526" t="s">
        <v>518</v>
      </c>
      <c r="L650" s="531" t="s">
        <v>519</v>
      </c>
      <c r="M650" s="524" t="s">
        <v>520</v>
      </c>
      <c r="N650" s="536" t="s">
        <v>608</v>
      </c>
    </row>
    <row r="651" spans="1:14" x14ac:dyDescent="0.25">
      <c r="A651" s="231"/>
      <c r="B651" s="232"/>
      <c r="C651" s="233"/>
      <c r="D651" s="232"/>
      <c r="E651" s="232"/>
      <c r="F651" s="234"/>
      <c r="G651" s="235"/>
      <c r="H651" s="240"/>
      <c r="I651" s="518"/>
      <c r="J651" s="543"/>
      <c r="K651" s="527"/>
      <c r="L651" s="532"/>
      <c r="M651" s="539"/>
      <c r="N651" s="522">
        <f t="shared" ref="N651:N657" si="148">SUM(J651:M651)</f>
        <v>0</v>
      </c>
    </row>
    <row r="652" spans="1:14" x14ac:dyDescent="0.25">
      <c r="A652" s="237"/>
      <c r="B652" s="238"/>
      <c r="C652" s="239"/>
      <c r="D652" s="238"/>
      <c r="E652" s="238"/>
      <c r="F652" s="240"/>
      <c r="G652" s="241"/>
      <c r="H652" s="242"/>
      <c r="I652" s="519"/>
      <c r="J652" s="544"/>
      <c r="K652" s="528"/>
      <c r="L652" s="533"/>
      <c r="M652" s="540"/>
      <c r="N652" s="523">
        <f t="shared" si="148"/>
        <v>0</v>
      </c>
    </row>
    <row r="653" spans="1:14" x14ac:dyDescent="0.25">
      <c r="A653" s="237"/>
      <c r="B653" s="238"/>
      <c r="C653" s="239"/>
      <c r="D653" s="238"/>
      <c r="E653" s="238"/>
      <c r="F653" s="240"/>
      <c r="G653" s="241"/>
      <c r="H653" s="242"/>
      <c r="I653" s="519"/>
      <c r="J653" s="544"/>
      <c r="K653" s="528"/>
      <c r="L653" s="533"/>
      <c r="M653" s="540"/>
      <c r="N653" s="523">
        <f t="shared" si="148"/>
        <v>0</v>
      </c>
    </row>
    <row r="654" spans="1:14" x14ac:dyDescent="0.25">
      <c r="A654" s="237"/>
      <c r="B654" s="238"/>
      <c r="C654" s="239"/>
      <c r="D654" s="238"/>
      <c r="E654" s="238"/>
      <c r="F654" s="240"/>
      <c r="G654" s="241"/>
      <c r="H654" s="242"/>
      <c r="I654" s="519"/>
      <c r="J654" s="544"/>
      <c r="K654" s="528"/>
      <c r="L654" s="533"/>
      <c r="M654" s="540"/>
      <c r="N654" s="523">
        <f t="shared" si="148"/>
        <v>0</v>
      </c>
    </row>
    <row r="655" spans="1:14" x14ac:dyDescent="0.25">
      <c r="A655" s="237"/>
      <c r="B655" s="238"/>
      <c r="C655" s="239"/>
      <c r="D655" s="238"/>
      <c r="E655" s="238"/>
      <c r="F655" s="240"/>
      <c r="G655" s="241"/>
      <c r="H655" s="242"/>
      <c r="I655" s="519"/>
      <c r="J655" s="544"/>
      <c r="K655" s="528"/>
      <c r="L655" s="533"/>
      <c r="M655" s="540"/>
      <c r="N655" s="523">
        <f t="shared" si="148"/>
        <v>0</v>
      </c>
    </row>
    <row r="656" spans="1:14" x14ac:dyDescent="0.25">
      <c r="A656" s="237"/>
      <c r="B656" s="238"/>
      <c r="C656" s="239"/>
      <c r="D656" s="238"/>
      <c r="E656" s="238"/>
      <c r="F656" s="240"/>
      <c r="G656" s="241"/>
      <c r="H656" s="242"/>
      <c r="I656" s="519"/>
      <c r="J656" s="544"/>
      <c r="K656" s="528"/>
      <c r="L656" s="533"/>
      <c r="M656" s="540"/>
      <c r="N656" s="523">
        <f t="shared" si="148"/>
        <v>0</v>
      </c>
    </row>
    <row r="657" spans="1:14" x14ac:dyDescent="0.25">
      <c r="A657" s="237"/>
      <c r="B657" s="238"/>
      <c r="C657" s="239"/>
      <c r="D657" s="238"/>
      <c r="E657" s="238"/>
      <c r="F657" s="240"/>
      <c r="G657" s="241"/>
      <c r="H657" s="242"/>
      <c r="I657" s="519"/>
      <c r="J657" s="544"/>
      <c r="K657" s="528"/>
      <c r="L657" s="533"/>
      <c r="M657" s="540"/>
      <c r="N657" s="523">
        <f t="shared" si="148"/>
        <v>0</v>
      </c>
    </row>
    <row r="658" spans="1:14" x14ac:dyDescent="0.25">
      <c r="A658" s="237"/>
      <c r="B658" s="238"/>
      <c r="C658" s="239"/>
      <c r="D658" s="238"/>
      <c r="E658" s="238"/>
      <c r="F658" s="240"/>
      <c r="G658" s="241"/>
      <c r="H658" s="242"/>
      <c r="I658" s="519"/>
      <c r="J658" s="544"/>
      <c r="K658" s="528"/>
      <c r="L658" s="533"/>
      <c r="M658" s="540"/>
      <c r="N658" s="523">
        <f t="shared" ref="N658:N660" si="149">SUM(J658:M658)</f>
        <v>0</v>
      </c>
    </row>
    <row r="659" spans="1:14" x14ac:dyDescent="0.25">
      <c r="A659" s="237"/>
      <c r="B659" s="238"/>
      <c r="C659" s="239"/>
      <c r="D659" s="238"/>
      <c r="E659" s="238"/>
      <c r="F659" s="240"/>
      <c r="G659" s="241"/>
      <c r="H659" s="242"/>
      <c r="I659" s="519"/>
      <c r="J659" s="544"/>
      <c r="K659" s="528"/>
      <c r="L659" s="533"/>
      <c r="M659" s="540"/>
      <c r="N659" s="523">
        <f t="shared" si="149"/>
        <v>0</v>
      </c>
    </row>
    <row r="660" spans="1:14" ht="15.75" thickBot="1" x14ac:dyDescent="0.3">
      <c r="A660" s="243"/>
      <c r="B660" s="244"/>
      <c r="C660" s="245"/>
      <c r="D660" s="244"/>
      <c r="E660" s="244"/>
      <c r="F660" s="246"/>
      <c r="G660" s="247"/>
      <c r="H660" s="248"/>
      <c r="I660" s="520"/>
      <c r="J660" s="545"/>
      <c r="K660" s="529"/>
      <c r="L660" s="534"/>
      <c r="M660" s="541"/>
      <c r="N660" s="537">
        <f t="shared" si="149"/>
        <v>0</v>
      </c>
    </row>
    <row r="661" spans="1:14" ht="15.75" thickBot="1" x14ac:dyDescent="0.3">
      <c r="A661" s="646" t="s">
        <v>4</v>
      </c>
      <c r="B661" s="647"/>
      <c r="C661" s="647"/>
      <c r="D661" s="647"/>
      <c r="E661" s="647"/>
      <c r="F661" s="647"/>
      <c r="G661" s="647"/>
      <c r="H661" s="647"/>
      <c r="I661" s="521">
        <f>SUM(I651:I660)</f>
        <v>0</v>
      </c>
      <c r="J661" s="546">
        <f t="shared" ref="J661:N661" si="150">SUM(J651:J660)</f>
        <v>0</v>
      </c>
      <c r="K661" s="530">
        <f t="shared" si="150"/>
        <v>0</v>
      </c>
      <c r="L661" s="535">
        <f t="shared" si="150"/>
        <v>0</v>
      </c>
      <c r="M661" s="525">
        <f t="shared" si="150"/>
        <v>0</v>
      </c>
      <c r="N661" s="538">
        <f t="shared" si="150"/>
        <v>0</v>
      </c>
    </row>
    <row r="662" spans="1:14" ht="15.75" customHeight="1" thickBot="1" x14ac:dyDescent="0.3">
      <c r="A662" s="633" t="s">
        <v>463</v>
      </c>
      <c r="B662" s="634"/>
      <c r="C662" s="634"/>
      <c r="D662" s="634"/>
      <c r="E662" s="634"/>
      <c r="F662" s="634"/>
      <c r="G662" s="634"/>
      <c r="H662" s="634"/>
      <c r="I662" s="634"/>
      <c r="J662" s="634"/>
      <c r="K662" s="634"/>
      <c r="L662" s="634"/>
      <c r="M662" s="634"/>
      <c r="N662" s="635"/>
    </row>
    <row r="663" spans="1:14" ht="26.25" thickBot="1" x14ac:dyDescent="0.3">
      <c r="A663" s="427" t="s">
        <v>418</v>
      </c>
      <c r="B663" s="415" t="s">
        <v>419</v>
      </c>
      <c r="C663" s="427" t="s">
        <v>420</v>
      </c>
      <c r="D663" s="415" t="s">
        <v>36</v>
      </c>
      <c r="E663" s="230" t="s">
        <v>533</v>
      </c>
      <c r="F663" s="229" t="s">
        <v>0</v>
      </c>
      <c r="G663" s="229" t="s">
        <v>2</v>
      </c>
      <c r="H663" s="229" t="s">
        <v>37</v>
      </c>
      <c r="I663" s="517" t="s">
        <v>5</v>
      </c>
      <c r="J663" s="542" t="s">
        <v>517</v>
      </c>
      <c r="K663" s="526" t="s">
        <v>518</v>
      </c>
      <c r="L663" s="531" t="s">
        <v>519</v>
      </c>
      <c r="M663" s="524" t="s">
        <v>520</v>
      </c>
      <c r="N663" s="536" t="s">
        <v>608</v>
      </c>
    </row>
    <row r="664" spans="1:14" x14ac:dyDescent="0.25">
      <c r="A664" s="231"/>
      <c r="B664" s="232"/>
      <c r="C664" s="233"/>
      <c r="D664" s="232"/>
      <c r="E664" s="232"/>
      <c r="F664" s="234"/>
      <c r="G664" s="235"/>
      <c r="H664" s="236"/>
      <c r="I664" s="518"/>
      <c r="J664" s="543"/>
      <c r="K664" s="527"/>
      <c r="L664" s="532"/>
      <c r="M664" s="539"/>
      <c r="N664" s="522">
        <f t="shared" ref="N664:N670" si="151">SUM(J664:M664)</f>
        <v>0</v>
      </c>
    </row>
    <row r="665" spans="1:14" x14ac:dyDescent="0.25">
      <c r="A665" s="237"/>
      <c r="B665" s="238"/>
      <c r="C665" s="239"/>
      <c r="D665" s="238"/>
      <c r="E665" s="238"/>
      <c r="F665" s="240"/>
      <c r="G665" s="241"/>
      <c r="H665" s="242"/>
      <c r="I665" s="519"/>
      <c r="J665" s="544"/>
      <c r="K665" s="528"/>
      <c r="L665" s="533"/>
      <c r="M665" s="540"/>
      <c r="N665" s="523">
        <f t="shared" si="151"/>
        <v>0</v>
      </c>
    </row>
    <row r="666" spans="1:14" x14ac:dyDescent="0.25">
      <c r="A666" s="237"/>
      <c r="B666" s="238"/>
      <c r="C666" s="239"/>
      <c r="D666" s="238"/>
      <c r="E666" s="238"/>
      <c r="F666" s="240"/>
      <c r="G666" s="241"/>
      <c r="H666" s="242"/>
      <c r="I666" s="519"/>
      <c r="J666" s="544"/>
      <c r="K666" s="528"/>
      <c r="L666" s="533"/>
      <c r="M666" s="540"/>
      <c r="N666" s="523">
        <f t="shared" si="151"/>
        <v>0</v>
      </c>
    </row>
    <row r="667" spans="1:14" x14ac:dyDescent="0.25">
      <c r="A667" s="237"/>
      <c r="B667" s="238"/>
      <c r="C667" s="239"/>
      <c r="D667" s="238"/>
      <c r="E667" s="238"/>
      <c r="F667" s="240"/>
      <c r="G667" s="241"/>
      <c r="H667" s="242"/>
      <c r="I667" s="519"/>
      <c r="J667" s="544"/>
      <c r="K667" s="528"/>
      <c r="L667" s="533"/>
      <c r="M667" s="540"/>
      <c r="N667" s="523">
        <f t="shared" si="151"/>
        <v>0</v>
      </c>
    </row>
    <row r="668" spans="1:14" x14ac:dyDescent="0.25">
      <c r="A668" s="237"/>
      <c r="B668" s="238"/>
      <c r="C668" s="239"/>
      <c r="D668" s="238"/>
      <c r="E668" s="238"/>
      <c r="F668" s="240"/>
      <c r="G668" s="241"/>
      <c r="H668" s="242"/>
      <c r="I668" s="519"/>
      <c r="J668" s="544"/>
      <c r="K668" s="528"/>
      <c r="L668" s="533"/>
      <c r="M668" s="540"/>
      <c r="N668" s="523">
        <f t="shared" si="151"/>
        <v>0</v>
      </c>
    </row>
    <row r="669" spans="1:14" x14ac:dyDescent="0.25">
      <c r="A669" s="237"/>
      <c r="B669" s="238"/>
      <c r="C669" s="239"/>
      <c r="D669" s="238"/>
      <c r="E669" s="238"/>
      <c r="F669" s="240"/>
      <c r="G669" s="241"/>
      <c r="H669" s="242"/>
      <c r="I669" s="519"/>
      <c r="J669" s="544"/>
      <c r="K669" s="528"/>
      <c r="L669" s="533"/>
      <c r="M669" s="540"/>
      <c r="N669" s="523">
        <f t="shared" si="151"/>
        <v>0</v>
      </c>
    </row>
    <row r="670" spans="1:14" x14ac:dyDescent="0.25">
      <c r="A670" s="237"/>
      <c r="B670" s="238"/>
      <c r="C670" s="239"/>
      <c r="D670" s="238"/>
      <c r="E670" s="238"/>
      <c r="F670" s="240"/>
      <c r="G670" s="241"/>
      <c r="H670" s="242"/>
      <c r="I670" s="519"/>
      <c r="J670" s="544"/>
      <c r="K670" s="528"/>
      <c r="L670" s="533"/>
      <c r="M670" s="540"/>
      <c r="N670" s="523">
        <f t="shared" si="151"/>
        <v>0</v>
      </c>
    </row>
    <row r="671" spans="1:14" x14ac:dyDescent="0.25">
      <c r="A671" s="237"/>
      <c r="B671" s="238"/>
      <c r="C671" s="239"/>
      <c r="D671" s="238"/>
      <c r="E671" s="238"/>
      <c r="F671" s="240"/>
      <c r="G671" s="241"/>
      <c r="H671" s="242"/>
      <c r="I671" s="519"/>
      <c r="J671" s="544"/>
      <c r="K671" s="528"/>
      <c r="L671" s="533"/>
      <c r="M671" s="540"/>
      <c r="N671" s="523">
        <f t="shared" ref="N671:N673" si="152">SUM(J671:M671)</f>
        <v>0</v>
      </c>
    </row>
    <row r="672" spans="1:14" x14ac:dyDescent="0.25">
      <c r="A672" s="237"/>
      <c r="B672" s="238"/>
      <c r="C672" s="239"/>
      <c r="D672" s="238"/>
      <c r="E672" s="238"/>
      <c r="F672" s="240"/>
      <c r="G672" s="241"/>
      <c r="H672" s="242"/>
      <c r="I672" s="519"/>
      <c r="J672" s="544"/>
      <c r="K672" s="528"/>
      <c r="L672" s="533"/>
      <c r="M672" s="540"/>
      <c r="N672" s="523">
        <f t="shared" si="152"/>
        <v>0</v>
      </c>
    </row>
    <row r="673" spans="1:14" ht="15.75" thickBot="1" x14ac:dyDescent="0.3">
      <c r="A673" s="243"/>
      <c r="B673" s="244"/>
      <c r="C673" s="245"/>
      <c r="D673" s="244"/>
      <c r="E673" s="244"/>
      <c r="F673" s="246"/>
      <c r="G673" s="247"/>
      <c r="H673" s="248"/>
      <c r="I673" s="520"/>
      <c r="J673" s="545"/>
      <c r="K673" s="529"/>
      <c r="L673" s="534"/>
      <c r="M673" s="541"/>
      <c r="N673" s="537">
        <f t="shared" si="152"/>
        <v>0</v>
      </c>
    </row>
    <row r="674" spans="1:14" ht="15.75" thickBot="1" x14ac:dyDescent="0.3">
      <c r="A674" s="646" t="s">
        <v>4</v>
      </c>
      <c r="B674" s="647"/>
      <c r="C674" s="647"/>
      <c r="D674" s="647"/>
      <c r="E674" s="647"/>
      <c r="F674" s="647"/>
      <c r="G674" s="647"/>
      <c r="H674" s="647"/>
      <c r="I674" s="521">
        <f>SUM(I664:I673)</f>
        <v>0</v>
      </c>
      <c r="J674" s="546">
        <f t="shared" ref="J674:N674" si="153">SUM(J664:J673)</f>
        <v>0</v>
      </c>
      <c r="K674" s="530">
        <f t="shared" si="153"/>
        <v>0</v>
      </c>
      <c r="L674" s="535">
        <f t="shared" si="153"/>
        <v>0</v>
      </c>
      <c r="M674" s="525">
        <f t="shared" si="153"/>
        <v>0</v>
      </c>
      <c r="N674" s="538">
        <f t="shared" si="153"/>
        <v>0</v>
      </c>
    </row>
    <row r="675" spans="1:14" ht="15.75" customHeight="1" thickBot="1" x14ac:dyDescent="0.3">
      <c r="A675" s="633" t="s">
        <v>464</v>
      </c>
      <c r="B675" s="634"/>
      <c r="C675" s="634"/>
      <c r="D675" s="634"/>
      <c r="E675" s="634"/>
      <c r="F675" s="634"/>
      <c r="G675" s="634"/>
      <c r="H675" s="634"/>
      <c r="I675" s="634"/>
      <c r="J675" s="634"/>
      <c r="K675" s="634"/>
      <c r="L675" s="634"/>
      <c r="M675" s="634"/>
      <c r="N675" s="635"/>
    </row>
    <row r="676" spans="1:14" ht="26.25" thickBot="1" x14ac:dyDescent="0.3">
      <c r="A676" s="427" t="s">
        <v>418</v>
      </c>
      <c r="B676" s="415" t="s">
        <v>419</v>
      </c>
      <c r="C676" s="427" t="s">
        <v>420</v>
      </c>
      <c r="D676" s="415" t="s">
        <v>36</v>
      </c>
      <c r="E676" s="230" t="s">
        <v>533</v>
      </c>
      <c r="F676" s="229" t="s">
        <v>0</v>
      </c>
      <c r="G676" s="229" t="s">
        <v>2</v>
      </c>
      <c r="H676" s="229" t="s">
        <v>37</v>
      </c>
      <c r="I676" s="517" t="s">
        <v>5</v>
      </c>
      <c r="J676" s="542" t="s">
        <v>517</v>
      </c>
      <c r="K676" s="526" t="s">
        <v>518</v>
      </c>
      <c r="L676" s="531" t="s">
        <v>519</v>
      </c>
      <c r="M676" s="524" t="s">
        <v>520</v>
      </c>
      <c r="N676" s="536" t="s">
        <v>608</v>
      </c>
    </row>
    <row r="677" spans="1:14" x14ac:dyDescent="0.25">
      <c r="A677" s="231"/>
      <c r="B677" s="232"/>
      <c r="C677" s="233"/>
      <c r="D677" s="232"/>
      <c r="E677" s="232"/>
      <c r="F677" s="234"/>
      <c r="G677" s="235"/>
      <c r="H677" s="236"/>
      <c r="I677" s="518"/>
      <c r="J677" s="543"/>
      <c r="K677" s="527"/>
      <c r="L677" s="532"/>
      <c r="M677" s="539"/>
      <c r="N677" s="522">
        <f t="shared" ref="N677:N683" si="154">SUM(J677:M677)</f>
        <v>0</v>
      </c>
    </row>
    <row r="678" spans="1:14" x14ac:dyDescent="0.25">
      <c r="A678" s="237"/>
      <c r="B678" s="238"/>
      <c r="C678" s="239"/>
      <c r="D678" s="238"/>
      <c r="E678" s="238"/>
      <c r="F678" s="240"/>
      <c r="G678" s="241"/>
      <c r="H678" s="242"/>
      <c r="I678" s="519"/>
      <c r="J678" s="544"/>
      <c r="K678" s="528"/>
      <c r="L678" s="533"/>
      <c r="M678" s="540"/>
      <c r="N678" s="523">
        <f t="shared" si="154"/>
        <v>0</v>
      </c>
    </row>
    <row r="679" spans="1:14" x14ac:dyDescent="0.25">
      <c r="A679" s="237"/>
      <c r="B679" s="238"/>
      <c r="C679" s="239"/>
      <c r="D679" s="238"/>
      <c r="E679" s="238"/>
      <c r="F679" s="240"/>
      <c r="G679" s="241"/>
      <c r="H679" s="242"/>
      <c r="I679" s="519"/>
      <c r="J679" s="544"/>
      <c r="K679" s="528"/>
      <c r="L679" s="533"/>
      <c r="M679" s="540"/>
      <c r="N679" s="523">
        <f t="shared" si="154"/>
        <v>0</v>
      </c>
    </row>
    <row r="680" spans="1:14" x14ac:dyDescent="0.25">
      <c r="A680" s="237"/>
      <c r="B680" s="238"/>
      <c r="C680" s="239"/>
      <c r="D680" s="238"/>
      <c r="E680" s="238"/>
      <c r="F680" s="240"/>
      <c r="G680" s="241"/>
      <c r="H680" s="242"/>
      <c r="I680" s="519"/>
      <c r="J680" s="544"/>
      <c r="K680" s="528"/>
      <c r="L680" s="533"/>
      <c r="M680" s="540"/>
      <c r="N680" s="523">
        <f t="shared" si="154"/>
        <v>0</v>
      </c>
    </row>
    <row r="681" spans="1:14" x14ac:dyDescent="0.25">
      <c r="A681" s="237"/>
      <c r="B681" s="238"/>
      <c r="C681" s="239"/>
      <c r="D681" s="238"/>
      <c r="E681" s="238"/>
      <c r="F681" s="240"/>
      <c r="G681" s="241"/>
      <c r="H681" s="242"/>
      <c r="I681" s="519"/>
      <c r="J681" s="544"/>
      <c r="K681" s="528"/>
      <c r="L681" s="533"/>
      <c r="M681" s="540"/>
      <c r="N681" s="523">
        <f t="shared" si="154"/>
        <v>0</v>
      </c>
    </row>
    <row r="682" spans="1:14" x14ac:dyDescent="0.25">
      <c r="A682" s="237"/>
      <c r="B682" s="238"/>
      <c r="C682" s="239"/>
      <c r="D682" s="238"/>
      <c r="E682" s="238"/>
      <c r="F682" s="240"/>
      <c r="G682" s="241"/>
      <c r="H682" s="242"/>
      <c r="I682" s="519"/>
      <c r="J682" s="544"/>
      <c r="K682" s="528"/>
      <c r="L682" s="533"/>
      <c r="M682" s="540"/>
      <c r="N682" s="523">
        <f t="shared" si="154"/>
        <v>0</v>
      </c>
    </row>
    <row r="683" spans="1:14" x14ac:dyDescent="0.25">
      <c r="A683" s="237"/>
      <c r="B683" s="238"/>
      <c r="C683" s="239"/>
      <c r="D683" s="238"/>
      <c r="E683" s="238"/>
      <c r="F683" s="240"/>
      <c r="G683" s="241"/>
      <c r="H683" s="242"/>
      <c r="I683" s="519"/>
      <c r="J683" s="544"/>
      <c r="K683" s="528"/>
      <c r="L683" s="533"/>
      <c r="M683" s="540"/>
      <c r="N683" s="523">
        <f t="shared" si="154"/>
        <v>0</v>
      </c>
    </row>
    <row r="684" spans="1:14" x14ac:dyDescent="0.25">
      <c r="A684" s="237"/>
      <c r="B684" s="238"/>
      <c r="C684" s="239"/>
      <c r="D684" s="238"/>
      <c r="E684" s="238"/>
      <c r="F684" s="240"/>
      <c r="G684" s="241"/>
      <c r="H684" s="242"/>
      <c r="I684" s="519"/>
      <c r="J684" s="544"/>
      <c r="K684" s="528"/>
      <c r="L684" s="533"/>
      <c r="M684" s="540"/>
      <c r="N684" s="523">
        <f t="shared" ref="N684:N686" si="155">SUM(J684:M684)</f>
        <v>0</v>
      </c>
    </row>
    <row r="685" spans="1:14" x14ac:dyDescent="0.25">
      <c r="A685" s="237"/>
      <c r="B685" s="238"/>
      <c r="C685" s="239"/>
      <c r="D685" s="238"/>
      <c r="E685" s="238"/>
      <c r="F685" s="240"/>
      <c r="G685" s="241"/>
      <c r="H685" s="242"/>
      <c r="I685" s="519"/>
      <c r="J685" s="544"/>
      <c r="K685" s="528"/>
      <c r="L685" s="533"/>
      <c r="M685" s="540"/>
      <c r="N685" s="523">
        <f t="shared" si="155"/>
        <v>0</v>
      </c>
    </row>
    <row r="686" spans="1:14" ht="15.75" thickBot="1" x14ac:dyDescent="0.3">
      <c r="A686" s="243"/>
      <c r="B686" s="244"/>
      <c r="C686" s="245"/>
      <c r="D686" s="244"/>
      <c r="E686" s="244"/>
      <c r="F686" s="246"/>
      <c r="G686" s="247"/>
      <c r="H686" s="248"/>
      <c r="I686" s="520"/>
      <c r="J686" s="545"/>
      <c r="K686" s="529"/>
      <c r="L686" s="534"/>
      <c r="M686" s="541"/>
      <c r="N686" s="537">
        <f t="shared" si="155"/>
        <v>0</v>
      </c>
    </row>
    <row r="687" spans="1:14" ht="15.75" thickBot="1" x14ac:dyDescent="0.3">
      <c r="A687" s="646" t="s">
        <v>4</v>
      </c>
      <c r="B687" s="647"/>
      <c r="C687" s="647"/>
      <c r="D687" s="647"/>
      <c r="E687" s="647"/>
      <c r="F687" s="647"/>
      <c r="G687" s="647"/>
      <c r="H687" s="647"/>
      <c r="I687" s="521">
        <f>SUM(I677:I686)</f>
        <v>0</v>
      </c>
      <c r="J687" s="546">
        <f t="shared" ref="J687:N687" si="156">SUM(J677:J686)</f>
        <v>0</v>
      </c>
      <c r="K687" s="530">
        <f t="shared" si="156"/>
        <v>0</v>
      </c>
      <c r="L687" s="535">
        <f t="shared" si="156"/>
        <v>0</v>
      </c>
      <c r="M687" s="525">
        <f t="shared" si="156"/>
        <v>0</v>
      </c>
      <c r="N687" s="538">
        <f t="shared" si="156"/>
        <v>0</v>
      </c>
    </row>
    <row r="688" spans="1:14" ht="15.75" customHeight="1" thickBot="1" x14ac:dyDescent="0.3">
      <c r="A688" s="636" t="s">
        <v>465</v>
      </c>
      <c r="B688" s="637"/>
      <c r="C688" s="637"/>
      <c r="D688" s="637"/>
      <c r="E688" s="637"/>
      <c r="F688" s="637"/>
      <c r="G688" s="637"/>
      <c r="H688" s="637"/>
      <c r="I688" s="637"/>
      <c r="J688" s="637"/>
      <c r="K688" s="637"/>
      <c r="L688" s="637"/>
      <c r="M688" s="637"/>
      <c r="N688" s="638"/>
    </row>
    <row r="689" spans="1:14" ht="26.25" thickBot="1" x14ac:dyDescent="0.3">
      <c r="A689" s="427" t="s">
        <v>418</v>
      </c>
      <c r="B689" s="415" t="s">
        <v>419</v>
      </c>
      <c r="C689" s="427" t="s">
        <v>420</v>
      </c>
      <c r="D689" s="415" t="s">
        <v>36</v>
      </c>
      <c r="E689" s="230" t="s">
        <v>533</v>
      </c>
      <c r="F689" s="229" t="s">
        <v>0</v>
      </c>
      <c r="G689" s="229" t="s">
        <v>2</v>
      </c>
      <c r="H689" s="229" t="s">
        <v>37</v>
      </c>
      <c r="I689" s="517" t="s">
        <v>5</v>
      </c>
      <c r="J689" s="542" t="s">
        <v>517</v>
      </c>
      <c r="K689" s="526" t="s">
        <v>518</v>
      </c>
      <c r="L689" s="531" t="s">
        <v>519</v>
      </c>
      <c r="M689" s="524" t="s">
        <v>520</v>
      </c>
      <c r="N689" s="536" t="s">
        <v>608</v>
      </c>
    </row>
    <row r="690" spans="1:14" x14ac:dyDescent="0.25">
      <c r="A690" s="231"/>
      <c r="B690" s="232"/>
      <c r="C690" s="233"/>
      <c r="D690" s="232"/>
      <c r="E690" s="232"/>
      <c r="F690" s="234"/>
      <c r="G690" s="235"/>
      <c r="H690" s="236"/>
      <c r="I690" s="518"/>
      <c r="J690" s="543"/>
      <c r="K690" s="527"/>
      <c r="L690" s="532"/>
      <c r="M690" s="539"/>
      <c r="N690" s="522">
        <f t="shared" ref="N690:N696" si="157">SUM(J690:M690)</f>
        <v>0</v>
      </c>
    </row>
    <row r="691" spans="1:14" x14ac:dyDescent="0.25">
      <c r="A691" s="237"/>
      <c r="B691" s="238"/>
      <c r="C691" s="239"/>
      <c r="D691" s="238"/>
      <c r="E691" s="238"/>
      <c r="F691" s="240"/>
      <c r="G691" s="241"/>
      <c r="H691" s="242"/>
      <c r="I691" s="519"/>
      <c r="J691" s="544"/>
      <c r="K691" s="528"/>
      <c r="L691" s="533"/>
      <c r="M691" s="540"/>
      <c r="N691" s="523">
        <f t="shared" si="157"/>
        <v>0</v>
      </c>
    </row>
    <row r="692" spans="1:14" x14ac:dyDescent="0.25">
      <c r="A692" s="237"/>
      <c r="B692" s="238"/>
      <c r="C692" s="239"/>
      <c r="D692" s="238"/>
      <c r="E692" s="238"/>
      <c r="F692" s="240"/>
      <c r="G692" s="241"/>
      <c r="H692" s="242"/>
      <c r="I692" s="519"/>
      <c r="J692" s="544"/>
      <c r="K692" s="528"/>
      <c r="L692" s="533"/>
      <c r="M692" s="540"/>
      <c r="N692" s="523">
        <f t="shared" si="157"/>
        <v>0</v>
      </c>
    </row>
    <row r="693" spans="1:14" x14ac:dyDescent="0.25">
      <c r="A693" s="237"/>
      <c r="B693" s="238"/>
      <c r="C693" s="239"/>
      <c r="D693" s="238"/>
      <c r="E693" s="238"/>
      <c r="F693" s="240"/>
      <c r="G693" s="241"/>
      <c r="H693" s="242"/>
      <c r="I693" s="519"/>
      <c r="J693" s="544"/>
      <c r="K693" s="528"/>
      <c r="L693" s="533"/>
      <c r="M693" s="540"/>
      <c r="N693" s="523">
        <f t="shared" si="157"/>
        <v>0</v>
      </c>
    </row>
    <row r="694" spans="1:14" x14ac:dyDescent="0.25">
      <c r="A694" s="237"/>
      <c r="B694" s="238"/>
      <c r="C694" s="239"/>
      <c r="D694" s="238"/>
      <c r="E694" s="238"/>
      <c r="F694" s="240"/>
      <c r="G694" s="241"/>
      <c r="H694" s="242"/>
      <c r="I694" s="519"/>
      <c r="J694" s="544"/>
      <c r="K694" s="528"/>
      <c r="L694" s="533"/>
      <c r="M694" s="540"/>
      <c r="N694" s="523">
        <f t="shared" si="157"/>
        <v>0</v>
      </c>
    </row>
    <row r="695" spans="1:14" x14ac:dyDescent="0.25">
      <c r="A695" s="237"/>
      <c r="B695" s="238"/>
      <c r="C695" s="239"/>
      <c r="D695" s="238"/>
      <c r="E695" s="238"/>
      <c r="F695" s="240"/>
      <c r="G695" s="241"/>
      <c r="H695" s="242"/>
      <c r="I695" s="519"/>
      <c r="J695" s="544"/>
      <c r="K695" s="528"/>
      <c r="L695" s="533"/>
      <c r="M695" s="540"/>
      <c r="N695" s="523">
        <f t="shared" si="157"/>
        <v>0</v>
      </c>
    </row>
    <row r="696" spans="1:14" x14ac:dyDescent="0.25">
      <c r="A696" s="237"/>
      <c r="B696" s="238"/>
      <c r="C696" s="239"/>
      <c r="D696" s="238"/>
      <c r="E696" s="238"/>
      <c r="F696" s="240"/>
      <c r="G696" s="241"/>
      <c r="H696" s="242"/>
      <c r="I696" s="519"/>
      <c r="J696" s="544"/>
      <c r="K696" s="528"/>
      <c r="L696" s="533"/>
      <c r="M696" s="540"/>
      <c r="N696" s="523">
        <f t="shared" si="157"/>
        <v>0</v>
      </c>
    </row>
    <row r="697" spans="1:14" x14ac:dyDescent="0.25">
      <c r="A697" s="237"/>
      <c r="B697" s="238"/>
      <c r="C697" s="239"/>
      <c r="D697" s="238"/>
      <c r="E697" s="238"/>
      <c r="F697" s="240"/>
      <c r="G697" s="241"/>
      <c r="H697" s="242"/>
      <c r="I697" s="519"/>
      <c r="J697" s="544"/>
      <c r="K697" s="528"/>
      <c r="L697" s="533"/>
      <c r="M697" s="540"/>
      <c r="N697" s="523">
        <f t="shared" ref="N697:N699" si="158">SUM(J697:M697)</f>
        <v>0</v>
      </c>
    </row>
    <row r="698" spans="1:14" x14ac:dyDescent="0.25">
      <c r="A698" s="237"/>
      <c r="B698" s="238"/>
      <c r="C698" s="239"/>
      <c r="D698" s="238"/>
      <c r="E698" s="238"/>
      <c r="F698" s="240"/>
      <c r="G698" s="241"/>
      <c r="H698" s="242"/>
      <c r="I698" s="519"/>
      <c r="J698" s="544"/>
      <c r="K698" s="528"/>
      <c r="L698" s="533"/>
      <c r="M698" s="540"/>
      <c r="N698" s="523">
        <f t="shared" si="158"/>
        <v>0</v>
      </c>
    </row>
    <row r="699" spans="1:14" ht="15.75" thickBot="1" x14ac:dyDescent="0.3">
      <c r="A699" s="243"/>
      <c r="B699" s="244"/>
      <c r="C699" s="245"/>
      <c r="D699" s="244"/>
      <c r="E699" s="244"/>
      <c r="F699" s="246"/>
      <c r="G699" s="247"/>
      <c r="H699" s="248"/>
      <c r="I699" s="520"/>
      <c r="J699" s="545"/>
      <c r="K699" s="529"/>
      <c r="L699" s="534"/>
      <c r="M699" s="541"/>
      <c r="N699" s="537">
        <f t="shared" si="158"/>
        <v>0</v>
      </c>
    </row>
    <row r="700" spans="1:14" ht="15.75" thickBot="1" x14ac:dyDescent="0.3">
      <c r="A700" s="646" t="s">
        <v>4</v>
      </c>
      <c r="B700" s="647"/>
      <c r="C700" s="647"/>
      <c r="D700" s="647"/>
      <c r="E700" s="647"/>
      <c r="F700" s="647"/>
      <c r="G700" s="647"/>
      <c r="H700" s="647"/>
      <c r="I700" s="521">
        <f>SUM(I690:I699)</f>
        <v>0</v>
      </c>
      <c r="J700" s="546">
        <f t="shared" ref="J700:N700" si="159">SUM(J690:J699)</f>
        <v>0</v>
      </c>
      <c r="K700" s="530">
        <f t="shared" si="159"/>
        <v>0</v>
      </c>
      <c r="L700" s="535">
        <f t="shared" si="159"/>
        <v>0</v>
      </c>
      <c r="M700" s="525">
        <f t="shared" si="159"/>
        <v>0</v>
      </c>
      <c r="N700" s="538">
        <f t="shared" si="159"/>
        <v>0</v>
      </c>
    </row>
    <row r="701" spans="1:14" ht="15.75" customHeight="1" thickBot="1" x14ac:dyDescent="0.3">
      <c r="A701" s="633" t="s">
        <v>466</v>
      </c>
      <c r="B701" s="634"/>
      <c r="C701" s="634"/>
      <c r="D701" s="634"/>
      <c r="E701" s="634"/>
      <c r="F701" s="634"/>
      <c r="G701" s="634"/>
      <c r="H701" s="634"/>
      <c r="I701" s="634"/>
      <c r="J701" s="634"/>
      <c r="K701" s="634"/>
      <c r="L701" s="634"/>
      <c r="M701" s="634"/>
      <c r="N701" s="635"/>
    </row>
    <row r="702" spans="1:14" ht="26.25" thickBot="1" x14ac:dyDescent="0.3">
      <c r="A702" s="427" t="s">
        <v>418</v>
      </c>
      <c r="B702" s="415" t="s">
        <v>419</v>
      </c>
      <c r="C702" s="427" t="s">
        <v>420</v>
      </c>
      <c r="D702" s="415" t="s">
        <v>36</v>
      </c>
      <c r="E702" s="230" t="s">
        <v>533</v>
      </c>
      <c r="F702" s="229" t="s">
        <v>0</v>
      </c>
      <c r="G702" s="229" t="s">
        <v>2</v>
      </c>
      <c r="H702" s="229" t="s">
        <v>37</v>
      </c>
      <c r="I702" s="517" t="s">
        <v>5</v>
      </c>
      <c r="J702" s="542" t="s">
        <v>517</v>
      </c>
      <c r="K702" s="526" t="s">
        <v>518</v>
      </c>
      <c r="L702" s="531" t="s">
        <v>519</v>
      </c>
      <c r="M702" s="524" t="s">
        <v>520</v>
      </c>
      <c r="N702" s="536" t="s">
        <v>608</v>
      </c>
    </row>
    <row r="703" spans="1:14" x14ac:dyDescent="0.25">
      <c r="A703" s="231"/>
      <c r="B703" s="232"/>
      <c r="C703" s="233"/>
      <c r="D703" s="232"/>
      <c r="E703" s="232"/>
      <c r="F703" s="234"/>
      <c r="G703" s="235"/>
      <c r="H703" s="236"/>
      <c r="I703" s="518"/>
      <c r="J703" s="543"/>
      <c r="K703" s="527"/>
      <c r="L703" s="532"/>
      <c r="M703" s="539"/>
      <c r="N703" s="522">
        <f t="shared" ref="N703:N709" si="160">SUM(J703:M703)</f>
        <v>0</v>
      </c>
    </row>
    <row r="704" spans="1:14" x14ac:dyDescent="0.25">
      <c r="A704" s="237"/>
      <c r="B704" s="238"/>
      <c r="C704" s="239"/>
      <c r="D704" s="238"/>
      <c r="E704" s="238"/>
      <c r="F704" s="240"/>
      <c r="G704" s="241"/>
      <c r="H704" s="242"/>
      <c r="I704" s="519"/>
      <c r="J704" s="544"/>
      <c r="K704" s="528"/>
      <c r="L704" s="533"/>
      <c r="M704" s="540"/>
      <c r="N704" s="523">
        <f t="shared" si="160"/>
        <v>0</v>
      </c>
    </row>
    <row r="705" spans="1:14" x14ac:dyDescent="0.25">
      <c r="A705" s="237"/>
      <c r="B705" s="238"/>
      <c r="C705" s="239"/>
      <c r="D705" s="238"/>
      <c r="E705" s="238"/>
      <c r="F705" s="240"/>
      <c r="G705" s="241"/>
      <c r="H705" s="242"/>
      <c r="I705" s="519"/>
      <c r="J705" s="544"/>
      <c r="K705" s="528"/>
      <c r="L705" s="533"/>
      <c r="M705" s="540"/>
      <c r="N705" s="523">
        <f t="shared" si="160"/>
        <v>0</v>
      </c>
    </row>
    <row r="706" spans="1:14" x14ac:dyDescent="0.25">
      <c r="A706" s="237"/>
      <c r="B706" s="238"/>
      <c r="C706" s="239"/>
      <c r="D706" s="238"/>
      <c r="E706" s="238"/>
      <c r="F706" s="240"/>
      <c r="G706" s="241"/>
      <c r="H706" s="242"/>
      <c r="I706" s="519"/>
      <c r="J706" s="544"/>
      <c r="K706" s="528"/>
      <c r="L706" s="533"/>
      <c r="M706" s="540"/>
      <c r="N706" s="523">
        <f t="shared" si="160"/>
        <v>0</v>
      </c>
    </row>
    <row r="707" spans="1:14" x14ac:dyDescent="0.25">
      <c r="A707" s="237"/>
      <c r="B707" s="238"/>
      <c r="C707" s="239"/>
      <c r="D707" s="238"/>
      <c r="E707" s="238"/>
      <c r="F707" s="240"/>
      <c r="G707" s="241"/>
      <c r="H707" s="242"/>
      <c r="I707" s="519"/>
      <c r="J707" s="544"/>
      <c r="K707" s="528"/>
      <c r="L707" s="533"/>
      <c r="M707" s="540"/>
      <c r="N707" s="523">
        <f t="shared" si="160"/>
        <v>0</v>
      </c>
    </row>
    <row r="708" spans="1:14" x14ac:dyDescent="0.25">
      <c r="A708" s="237"/>
      <c r="B708" s="238"/>
      <c r="C708" s="239"/>
      <c r="D708" s="238"/>
      <c r="E708" s="238"/>
      <c r="F708" s="240"/>
      <c r="G708" s="241"/>
      <c r="H708" s="242"/>
      <c r="I708" s="519"/>
      <c r="J708" s="544"/>
      <c r="K708" s="528"/>
      <c r="L708" s="533"/>
      <c r="M708" s="540"/>
      <c r="N708" s="523">
        <f t="shared" si="160"/>
        <v>0</v>
      </c>
    </row>
    <row r="709" spans="1:14" x14ac:dyDescent="0.25">
      <c r="A709" s="237"/>
      <c r="B709" s="238"/>
      <c r="C709" s="239"/>
      <c r="D709" s="238"/>
      <c r="E709" s="238"/>
      <c r="F709" s="240"/>
      <c r="G709" s="241"/>
      <c r="H709" s="242"/>
      <c r="I709" s="519"/>
      <c r="J709" s="544"/>
      <c r="K709" s="528"/>
      <c r="L709" s="533"/>
      <c r="M709" s="540"/>
      <c r="N709" s="523">
        <f t="shared" si="160"/>
        <v>0</v>
      </c>
    </row>
    <row r="710" spans="1:14" x14ac:dyDescent="0.25">
      <c r="A710" s="237"/>
      <c r="B710" s="238"/>
      <c r="C710" s="239"/>
      <c r="D710" s="238"/>
      <c r="E710" s="238"/>
      <c r="F710" s="240"/>
      <c r="G710" s="241"/>
      <c r="H710" s="242"/>
      <c r="I710" s="519"/>
      <c r="J710" s="544"/>
      <c r="K710" s="528"/>
      <c r="L710" s="533"/>
      <c r="M710" s="540"/>
      <c r="N710" s="523">
        <f t="shared" ref="N710:N712" si="161">SUM(J710:M710)</f>
        <v>0</v>
      </c>
    </row>
    <row r="711" spans="1:14" x14ac:dyDescent="0.25">
      <c r="A711" s="237"/>
      <c r="B711" s="238"/>
      <c r="C711" s="239"/>
      <c r="D711" s="238"/>
      <c r="E711" s="238"/>
      <c r="F711" s="240"/>
      <c r="G711" s="241"/>
      <c r="H711" s="242"/>
      <c r="I711" s="519"/>
      <c r="J711" s="544"/>
      <c r="K711" s="528"/>
      <c r="L711" s="533"/>
      <c r="M711" s="540"/>
      <c r="N711" s="523">
        <f t="shared" si="161"/>
        <v>0</v>
      </c>
    </row>
    <row r="712" spans="1:14" ht="15.75" thickBot="1" x14ac:dyDescent="0.3">
      <c r="A712" s="243"/>
      <c r="B712" s="244"/>
      <c r="C712" s="245"/>
      <c r="D712" s="244"/>
      <c r="E712" s="244"/>
      <c r="F712" s="246"/>
      <c r="G712" s="247"/>
      <c r="H712" s="248"/>
      <c r="I712" s="520"/>
      <c r="J712" s="545"/>
      <c r="K712" s="529"/>
      <c r="L712" s="534"/>
      <c r="M712" s="541"/>
      <c r="N712" s="537">
        <f t="shared" si="161"/>
        <v>0</v>
      </c>
    </row>
    <row r="713" spans="1:14" ht="15.75" thickBot="1" x14ac:dyDescent="0.3">
      <c r="A713" s="646" t="s">
        <v>4</v>
      </c>
      <c r="B713" s="647"/>
      <c r="C713" s="647"/>
      <c r="D713" s="647"/>
      <c r="E713" s="647"/>
      <c r="F713" s="647"/>
      <c r="G713" s="647"/>
      <c r="H713" s="647"/>
      <c r="I713" s="521">
        <f>SUM(I703:I712)</f>
        <v>0</v>
      </c>
      <c r="J713" s="546">
        <f t="shared" ref="J713:N713" si="162">SUM(J703:J712)</f>
        <v>0</v>
      </c>
      <c r="K713" s="530">
        <f t="shared" si="162"/>
        <v>0</v>
      </c>
      <c r="L713" s="535">
        <f t="shared" si="162"/>
        <v>0</v>
      </c>
      <c r="M713" s="525">
        <f t="shared" si="162"/>
        <v>0</v>
      </c>
      <c r="N713" s="538">
        <f t="shared" si="162"/>
        <v>0</v>
      </c>
    </row>
    <row r="714" spans="1:14" ht="15.75" customHeight="1" thickBot="1" x14ac:dyDescent="0.3">
      <c r="A714" s="633" t="s">
        <v>467</v>
      </c>
      <c r="B714" s="634"/>
      <c r="C714" s="634"/>
      <c r="D714" s="634"/>
      <c r="E714" s="634"/>
      <c r="F714" s="634"/>
      <c r="G714" s="634"/>
      <c r="H714" s="634"/>
      <c r="I714" s="634"/>
      <c r="J714" s="634"/>
      <c r="K714" s="634"/>
      <c r="L714" s="634"/>
      <c r="M714" s="634"/>
      <c r="N714" s="635"/>
    </row>
    <row r="715" spans="1:14" ht="26.25" thickBot="1" x14ac:dyDescent="0.3">
      <c r="A715" s="427" t="s">
        <v>418</v>
      </c>
      <c r="B715" s="415" t="s">
        <v>419</v>
      </c>
      <c r="C715" s="427" t="s">
        <v>420</v>
      </c>
      <c r="D715" s="415" t="s">
        <v>36</v>
      </c>
      <c r="E715" s="230" t="s">
        <v>533</v>
      </c>
      <c r="F715" s="229" t="s">
        <v>0</v>
      </c>
      <c r="G715" s="229" t="s">
        <v>2</v>
      </c>
      <c r="H715" s="229" t="s">
        <v>37</v>
      </c>
      <c r="I715" s="517" t="s">
        <v>5</v>
      </c>
      <c r="J715" s="542" t="s">
        <v>517</v>
      </c>
      <c r="K715" s="526" t="s">
        <v>518</v>
      </c>
      <c r="L715" s="531" t="s">
        <v>519</v>
      </c>
      <c r="M715" s="524" t="s">
        <v>520</v>
      </c>
      <c r="N715" s="536" t="s">
        <v>608</v>
      </c>
    </row>
    <row r="716" spans="1:14" x14ac:dyDescent="0.25">
      <c r="A716" s="231"/>
      <c r="B716" s="232"/>
      <c r="C716" s="233"/>
      <c r="D716" s="232"/>
      <c r="E716" s="232"/>
      <c r="F716" s="234"/>
      <c r="G716" s="235"/>
      <c r="H716" s="236"/>
      <c r="I716" s="518"/>
      <c r="J716" s="543"/>
      <c r="K716" s="527"/>
      <c r="L716" s="532"/>
      <c r="M716" s="539"/>
      <c r="N716" s="522">
        <f t="shared" ref="N716:N722" si="163">SUM(J716:M716)</f>
        <v>0</v>
      </c>
    </row>
    <row r="717" spans="1:14" x14ac:dyDescent="0.25">
      <c r="A717" s="237"/>
      <c r="B717" s="238"/>
      <c r="C717" s="239"/>
      <c r="D717" s="238"/>
      <c r="E717" s="238"/>
      <c r="F717" s="240"/>
      <c r="G717" s="241"/>
      <c r="H717" s="242"/>
      <c r="I717" s="519"/>
      <c r="J717" s="544"/>
      <c r="K717" s="528"/>
      <c r="L717" s="533"/>
      <c r="M717" s="540"/>
      <c r="N717" s="523">
        <f t="shared" si="163"/>
        <v>0</v>
      </c>
    </row>
    <row r="718" spans="1:14" x14ac:dyDescent="0.25">
      <c r="A718" s="237"/>
      <c r="B718" s="238"/>
      <c r="C718" s="239"/>
      <c r="D718" s="238"/>
      <c r="E718" s="238"/>
      <c r="F718" s="240"/>
      <c r="G718" s="241"/>
      <c r="H718" s="242"/>
      <c r="I718" s="519"/>
      <c r="J718" s="544"/>
      <c r="K718" s="528"/>
      <c r="L718" s="533"/>
      <c r="M718" s="540"/>
      <c r="N718" s="523">
        <f t="shared" si="163"/>
        <v>0</v>
      </c>
    </row>
    <row r="719" spans="1:14" x14ac:dyDescent="0.25">
      <c r="A719" s="237"/>
      <c r="B719" s="238"/>
      <c r="C719" s="239"/>
      <c r="D719" s="238"/>
      <c r="E719" s="238"/>
      <c r="F719" s="240"/>
      <c r="G719" s="241"/>
      <c r="H719" s="242"/>
      <c r="I719" s="519"/>
      <c r="J719" s="544"/>
      <c r="K719" s="528"/>
      <c r="L719" s="533"/>
      <c r="M719" s="540"/>
      <c r="N719" s="523">
        <f t="shared" si="163"/>
        <v>0</v>
      </c>
    </row>
    <row r="720" spans="1:14" x14ac:dyDescent="0.25">
      <c r="A720" s="237"/>
      <c r="B720" s="238"/>
      <c r="C720" s="239"/>
      <c r="D720" s="238"/>
      <c r="E720" s="238"/>
      <c r="F720" s="240"/>
      <c r="G720" s="241"/>
      <c r="H720" s="242"/>
      <c r="I720" s="519"/>
      <c r="J720" s="544"/>
      <c r="K720" s="528"/>
      <c r="L720" s="533"/>
      <c r="M720" s="540"/>
      <c r="N720" s="523">
        <f t="shared" si="163"/>
        <v>0</v>
      </c>
    </row>
    <row r="721" spans="1:14" x14ac:dyDescent="0.25">
      <c r="A721" s="237"/>
      <c r="B721" s="238"/>
      <c r="C721" s="239"/>
      <c r="D721" s="238"/>
      <c r="E721" s="238"/>
      <c r="F721" s="240"/>
      <c r="G721" s="241"/>
      <c r="H721" s="242"/>
      <c r="I721" s="519"/>
      <c r="J721" s="544"/>
      <c r="K721" s="528"/>
      <c r="L721" s="533"/>
      <c r="M721" s="540"/>
      <c r="N721" s="523">
        <f t="shared" si="163"/>
        <v>0</v>
      </c>
    </row>
    <row r="722" spans="1:14" x14ac:dyDescent="0.25">
      <c r="A722" s="237"/>
      <c r="B722" s="238"/>
      <c r="C722" s="239"/>
      <c r="D722" s="238"/>
      <c r="E722" s="238"/>
      <c r="F722" s="240"/>
      <c r="G722" s="241"/>
      <c r="H722" s="242"/>
      <c r="I722" s="519"/>
      <c r="J722" s="544"/>
      <c r="K722" s="528"/>
      <c r="L722" s="533"/>
      <c r="M722" s="540"/>
      <c r="N722" s="523">
        <f t="shared" si="163"/>
        <v>0</v>
      </c>
    </row>
    <row r="723" spans="1:14" x14ac:dyDescent="0.25">
      <c r="A723" s="237"/>
      <c r="B723" s="238"/>
      <c r="C723" s="239"/>
      <c r="D723" s="238"/>
      <c r="E723" s="238"/>
      <c r="F723" s="240"/>
      <c r="G723" s="241"/>
      <c r="H723" s="242"/>
      <c r="I723" s="519"/>
      <c r="J723" s="544"/>
      <c r="K723" s="528"/>
      <c r="L723" s="533"/>
      <c r="M723" s="540"/>
      <c r="N723" s="523">
        <f t="shared" ref="N723:N725" si="164">SUM(J723:M723)</f>
        <v>0</v>
      </c>
    </row>
    <row r="724" spans="1:14" x14ac:dyDescent="0.25">
      <c r="A724" s="237"/>
      <c r="B724" s="238"/>
      <c r="C724" s="239"/>
      <c r="D724" s="238"/>
      <c r="E724" s="238"/>
      <c r="F724" s="240"/>
      <c r="G724" s="241"/>
      <c r="H724" s="242"/>
      <c r="I724" s="519"/>
      <c r="J724" s="544"/>
      <c r="K724" s="528"/>
      <c r="L724" s="533"/>
      <c r="M724" s="540"/>
      <c r="N724" s="523">
        <f t="shared" si="164"/>
        <v>0</v>
      </c>
    </row>
    <row r="725" spans="1:14" ht="15.75" thickBot="1" x14ac:dyDescent="0.3">
      <c r="A725" s="243"/>
      <c r="B725" s="244"/>
      <c r="C725" s="245"/>
      <c r="D725" s="244"/>
      <c r="E725" s="244"/>
      <c r="F725" s="246"/>
      <c r="G725" s="247"/>
      <c r="H725" s="248"/>
      <c r="I725" s="520"/>
      <c r="J725" s="545"/>
      <c r="K725" s="529"/>
      <c r="L725" s="534"/>
      <c r="M725" s="541"/>
      <c r="N725" s="537">
        <f t="shared" si="164"/>
        <v>0</v>
      </c>
    </row>
    <row r="726" spans="1:14" ht="15.75" thickBot="1" x14ac:dyDescent="0.3">
      <c r="A726" s="646" t="s">
        <v>4</v>
      </c>
      <c r="B726" s="647"/>
      <c r="C726" s="647"/>
      <c r="D726" s="647"/>
      <c r="E726" s="647"/>
      <c r="F726" s="647"/>
      <c r="G726" s="647"/>
      <c r="H726" s="647"/>
      <c r="I726" s="521">
        <f>SUM(I716:I725)</f>
        <v>0</v>
      </c>
      <c r="J726" s="546">
        <f t="shared" ref="J726:N726" si="165">SUM(J716:J725)</f>
        <v>0</v>
      </c>
      <c r="K726" s="530">
        <f t="shared" si="165"/>
        <v>0</v>
      </c>
      <c r="L726" s="535">
        <f t="shared" si="165"/>
        <v>0</v>
      </c>
      <c r="M726" s="525">
        <f t="shared" si="165"/>
        <v>0</v>
      </c>
      <c r="N726" s="538">
        <f t="shared" si="165"/>
        <v>0</v>
      </c>
    </row>
    <row r="727" spans="1:14" ht="15.75" customHeight="1" thickBot="1" x14ac:dyDescent="0.3">
      <c r="A727" s="633" t="s">
        <v>468</v>
      </c>
      <c r="B727" s="634"/>
      <c r="C727" s="634"/>
      <c r="D727" s="634"/>
      <c r="E727" s="634"/>
      <c r="F727" s="634"/>
      <c r="G727" s="634"/>
      <c r="H727" s="634"/>
      <c r="I727" s="634"/>
      <c r="J727" s="634"/>
      <c r="K727" s="634"/>
      <c r="L727" s="634"/>
      <c r="M727" s="634"/>
      <c r="N727" s="635"/>
    </row>
    <row r="728" spans="1:14" ht="26.25" thickBot="1" x14ac:dyDescent="0.3">
      <c r="A728" s="427" t="s">
        <v>418</v>
      </c>
      <c r="B728" s="415" t="s">
        <v>419</v>
      </c>
      <c r="C728" s="427" t="s">
        <v>420</v>
      </c>
      <c r="D728" s="415" t="s">
        <v>36</v>
      </c>
      <c r="E728" s="230" t="s">
        <v>533</v>
      </c>
      <c r="F728" s="229" t="s">
        <v>0</v>
      </c>
      <c r="G728" s="229" t="s">
        <v>2</v>
      </c>
      <c r="H728" s="229" t="s">
        <v>37</v>
      </c>
      <c r="I728" s="517" t="s">
        <v>5</v>
      </c>
      <c r="J728" s="542" t="s">
        <v>517</v>
      </c>
      <c r="K728" s="526" t="s">
        <v>518</v>
      </c>
      <c r="L728" s="531" t="s">
        <v>519</v>
      </c>
      <c r="M728" s="524" t="s">
        <v>520</v>
      </c>
      <c r="N728" s="536" t="s">
        <v>608</v>
      </c>
    </row>
    <row r="729" spans="1:14" x14ac:dyDescent="0.25">
      <c r="A729" s="231"/>
      <c r="B729" s="232"/>
      <c r="C729" s="233"/>
      <c r="D729" s="232"/>
      <c r="E729" s="232"/>
      <c r="F729" s="234"/>
      <c r="G729" s="235"/>
      <c r="H729" s="236"/>
      <c r="I729" s="518"/>
      <c r="J729" s="543"/>
      <c r="K729" s="527"/>
      <c r="L729" s="532"/>
      <c r="M729" s="539"/>
      <c r="N729" s="522">
        <f t="shared" ref="N729:N735" si="166">SUM(J729:M729)</f>
        <v>0</v>
      </c>
    </row>
    <row r="730" spans="1:14" x14ac:dyDescent="0.25">
      <c r="A730" s="237"/>
      <c r="B730" s="238"/>
      <c r="C730" s="239"/>
      <c r="D730" s="238"/>
      <c r="E730" s="238"/>
      <c r="F730" s="240"/>
      <c r="G730" s="241"/>
      <c r="H730" s="242"/>
      <c r="I730" s="519"/>
      <c r="J730" s="544"/>
      <c r="K730" s="528"/>
      <c r="L730" s="533"/>
      <c r="M730" s="540"/>
      <c r="N730" s="523">
        <f t="shared" si="166"/>
        <v>0</v>
      </c>
    </row>
    <row r="731" spans="1:14" x14ac:dyDescent="0.25">
      <c r="A731" s="237"/>
      <c r="B731" s="238"/>
      <c r="C731" s="239"/>
      <c r="D731" s="238"/>
      <c r="E731" s="238"/>
      <c r="F731" s="240"/>
      <c r="G731" s="241"/>
      <c r="H731" s="242"/>
      <c r="I731" s="519"/>
      <c r="J731" s="544"/>
      <c r="K731" s="528"/>
      <c r="L731" s="533"/>
      <c r="M731" s="540"/>
      <c r="N731" s="523">
        <f t="shared" si="166"/>
        <v>0</v>
      </c>
    </row>
    <row r="732" spans="1:14" x14ac:dyDescent="0.25">
      <c r="A732" s="237"/>
      <c r="B732" s="238"/>
      <c r="C732" s="239"/>
      <c r="D732" s="238"/>
      <c r="E732" s="238"/>
      <c r="F732" s="240"/>
      <c r="G732" s="241"/>
      <c r="H732" s="242"/>
      <c r="I732" s="519"/>
      <c r="J732" s="544"/>
      <c r="K732" s="528"/>
      <c r="L732" s="533"/>
      <c r="M732" s="540"/>
      <c r="N732" s="523">
        <f t="shared" si="166"/>
        <v>0</v>
      </c>
    </row>
    <row r="733" spans="1:14" x14ac:dyDescent="0.25">
      <c r="A733" s="237"/>
      <c r="B733" s="238"/>
      <c r="C733" s="239"/>
      <c r="D733" s="238"/>
      <c r="E733" s="238"/>
      <c r="F733" s="240"/>
      <c r="G733" s="241"/>
      <c r="H733" s="242"/>
      <c r="I733" s="519"/>
      <c r="J733" s="544"/>
      <c r="K733" s="528"/>
      <c r="L733" s="533"/>
      <c r="M733" s="540"/>
      <c r="N733" s="523">
        <f t="shared" si="166"/>
        <v>0</v>
      </c>
    </row>
    <row r="734" spans="1:14" x14ac:dyDescent="0.25">
      <c r="A734" s="237"/>
      <c r="B734" s="238"/>
      <c r="C734" s="239"/>
      <c r="D734" s="238"/>
      <c r="E734" s="238"/>
      <c r="F734" s="240"/>
      <c r="G734" s="241"/>
      <c r="H734" s="242"/>
      <c r="I734" s="519"/>
      <c r="J734" s="544"/>
      <c r="K734" s="528"/>
      <c r="L734" s="533"/>
      <c r="M734" s="540"/>
      <c r="N734" s="523">
        <f t="shared" si="166"/>
        <v>0</v>
      </c>
    </row>
    <row r="735" spans="1:14" x14ac:dyDescent="0.25">
      <c r="A735" s="237"/>
      <c r="B735" s="238"/>
      <c r="C735" s="239"/>
      <c r="D735" s="238"/>
      <c r="E735" s="238"/>
      <c r="F735" s="240"/>
      <c r="G735" s="241"/>
      <c r="H735" s="242"/>
      <c r="I735" s="519"/>
      <c r="J735" s="544"/>
      <c r="K735" s="528"/>
      <c r="L735" s="533"/>
      <c r="M735" s="540"/>
      <c r="N735" s="523">
        <f t="shared" si="166"/>
        <v>0</v>
      </c>
    </row>
    <row r="736" spans="1:14" x14ac:dyDescent="0.25">
      <c r="A736" s="237"/>
      <c r="B736" s="238"/>
      <c r="C736" s="239"/>
      <c r="D736" s="238"/>
      <c r="E736" s="238"/>
      <c r="F736" s="240"/>
      <c r="G736" s="241"/>
      <c r="H736" s="242"/>
      <c r="I736" s="519"/>
      <c r="J736" s="544"/>
      <c r="K736" s="528"/>
      <c r="L736" s="533"/>
      <c r="M736" s="540"/>
      <c r="N736" s="523">
        <f t="shared" ref="N736:N738" si="167">SUM(J736:M736)</f>
        <v>0</v>
      </c>
    </row>
    <row r="737" spans="1:14" x14ac:dyDescent="0.25">
      <c r="A737" s="237"/>
      <c r="B737" s="238"/>
      <c r="C737" s="239"/>
      <c r="D737" s="238"/>
      <c r="E737" s="238"/>
      <c r="F737" s="240"/>
      <c r="G737" s="241"/>
      <c r="H737" s="242"/>
      <c r="I737" s="519"/>
      <c r="J737" s="544"/>
      <c r="K737" s="528"/>
      <c r="L737" s="533"/>
      <c r="M737" s="540"/>
      <c r="N737" s="523">
        <f t="shared" si="167"/>
        <v>0</v>
      </c>
    </row>
    <row r="738" spans="1:14" ht="15.75" thickBot="1" x14ac:dyDescent="0.3">
      <c r="A738" s="243"/>
      <c r="B738" s="244"/>
      <c r="C738" s="245"/>
      <c r="D738" s="244"/>
      <c r="E738" s="244"/>
      <c r="F738" s="246"/>
      <c r="G738" s="247"/>
      <c r="H738" s="248"/>
      <c r="I738" s="520"/>
      <c r="J738" s="545"/>
      <c r="K738" s="529"/>
      <c r="L738" s="534"/>
      <c r="M738" s="541"/>
      <c r="N738" s="537">
        <f t="shared" si="167"/>
        <v>0</v>
      </c>
    </row>
    <row r="739" spans="1:14" ht="15.75" thickBot="1" x14ac:dyDescent="0.3">
      <c r="A739" s="646" t="s">
        <v>4</v>
      </c>
      <c r="B739" s="647"/>
      <c r="C739" s="647"/>
      <c r="D739" s="647"/>
      <c r="E739" s="647"/>
      <c r="F739" s="647"/>
      <c r="G739" s="647"/>
      <c r="H739" s="647"/>
      <c r="I739" s="521">
        <f>SUM(I729:I738)</f>
        <v>0</v>
      </c>
      <c r="J739" s="546">
        <f t="shared" ref="J739:N739" si="168">SUM(J729:J738)</f>
        <v>0</v>
      </c>
      <c r="K739" s="530">
        <f t="shared" si="168"/>
        <v>0</v>
      </c>
      <c r="L739" s="535">
        <f t="shared" si="168"/>
        <v>0</v>
      </c>
      <c r="M739" s="525">
        <f t="shared" si="168"/>
        <v>0</v>
      </c>
      <c r="N739" s="538">
        <f t="shared" si="168"/>
        <v>0</v>
      </c>
    </row>
    <row r="740" spans="1:14" ht="15.75" customHeight="1" thickBot="1" x14ac:dyDescent="0.3">
      <c r="A740" s="633" t="s">
        <v>469</v>
      </c>
      <c r="B740" s="634"/>
      <c r="C740" s="634"/>
      <c r="D740" s="634"/>
      <c r="E740" s="634"/>
      <c r="F740" s="634"/>
      <c r="G740" s="634"/>
      <c r="H740" s="634"/>
      <c r="I740" s="634"/>
      <c r="J740" s="634"/>
      <c r="K740" s="634"/>
      <c r="L740" s="634"/>
      <c r="M740" s="634"/>
      <c r="N740" s="635"/>
    </row>
    <row r="741" spans="1:14" ht="26.25" thickBot="1" x14ac:dyDescent="0.3">
      <c r="A741" s="427" t="s">
        <v>418</v>
      </c>
      <c r="B741" s="415" t="s">
        <v>419</v>
      </c>
      <c r="C741" s="427" t="s">
        <v>420</v>
      </c>
      <c r="D741" s="415" t="s">
        <v>36</v>
      </c>
      <c r="E741" s="230" t="s">
        <v>533</v>
      </c>
      <c r="F741" s="229" t="s">
        <v>0</v>
      </c>
      <c r="G741" s="229" t="s">
        <v>2</v>
      </c>
      <c r="H741" s="229" t="s">
        <v>37</v>
      </c>
      <c r="I741" s="517" t="s">
        <v>5</v>
      </c>
      <c r="J741" s="542" t="s">
        <v>517</v>
      </c>
      <c r="K741" s="526" t="s">
        <v>518</v>
      </c>
      <c r="L741" s="531" t="s">
        <v>519</v>
      </c>
      <c r="M741" s="524" t="s">
        <v>520</v>
      </c>
      <c r="N741" s="536" t="s">
        <v>608</v>
      </c>
    </row>
    <row r="742" spans="1:14" x14ac:dyDescent="0.25">
      <c r="A742" s="231"/>
      <c r="B742" s="232"/>
      <c r="C742" s="233"/>
      <c r="D742" s="232"/>
      <c r="E742" s="232"/>
      <c r="F742" s="234"/>
      <c r="G742" s="235"/>
      <c r="H742" s="236"/>
      <c r="I742" s="518"/>
      <c r="J742" s="543"/>
      <c r="K742" s="527"/>
      <c r="L742" s="532"/>
      <c r="M742" s="539"/>
      <c r="N742" s="522">
        <f t="shared" ref="N742:N748" si="169">SUM(J742:M742)</f>
        <v>0</v>
      </c>
    </row>
    <row r="743" spans="1:14" x14ac:dyDescent="0.25">
      <c r="A743" s="237"/>
      <c r="B743" s="238"/>
      <c r="C743" s="239"/>
      <c r="D743" s="238"/>
      <c r="E743" s="238"/>
      <c r="F743" s="240"/>
      <c r="G743" s="241"/>
      <c r="H743" s="242"/>
      <c r="I743" s="519"/>
      <c r="J743" s="544"/>
      <c r="K743" s="528"/>
      <c r="L743" s="533"/>
      <c r="M743" s="540"/>
      <c r="N743" s="523">
        <f t="shared" si="169"/>
        <v>0</v>
      </c>
    </row>
    <row r="744" spans="1:14" x14ac:dyDescent="0.25">
      <c r="A744" s="237"/>
      <c r="B744" s="238"/>
      <c r="C744" s="239"/>
      <c r="D744" s="238"/>
      <c r="E744" s="238"/>
      <c r="F744" s="240"/>
      <c r="G744" s="241"/>
      <c r="H744" s="242"/>
      <c r="I744" s="519"/>
      <c r="J744" s="544"/>
      <c r="K744" s="528"/>
      <c r="L744" s="533"/>
      <c r="M744" s="540"/>
      <c r="N744" s="523">
        <f t="shared" si="169"/>
        <v>0</v>
      </c>
    </row>
    <row r="745" spans="1:14" x14ac:dyDescent="0.25">
      <c r="A745" s="237"/>
      <c r="B745" s="238"/>
      <c r="C745" s="239"/>
      <c r="D745" s="238"/>
      <c r="E745" s="238"/>
      <c r="F745" s="240"/>
      <c r="G745" s="241"/>
      <c r="H745" s="242"/>
      <c r="I745" s="519"/>
      <c r="J745" s="544"/>
      <c r="K745" s="528"/>
      <c r="L745" s="533"/>
      <c r="M745" s="540"/>
      <c r="N745" s="523">
        <f t="shared" si="169"/>
        <v>0</v>
      </c>
    </row>
    <row r="746" spans="1:14" x14ac:dyDescent="0.25">
      <c r="A746" s="237"/>
      <c r="B746" s="238"/>
      <c r="C746" s="239"/>
      <c r="D746" s="238"/>
      <c r="E746" s="238"/>
      <c r="F746" s="240"/>
      <c r="G746" s="241"/>
      <c r="H746" s="242"/>
      <c r="I746" s="519"/>
      <c r="J746" s="544"/>
      <c r="K746" s="528"/>
      <c r="L746" s="533"/>
      <c r="M746" s="540"/>
      <c r="N746" s="523">
        <f t="shared" si="169"/>
        <v>0</v>
      </c>
    </row>
    <row r="747" spans="1:14" x14ac:dyDescent="0.25">
      <c r="A747" s="237"/>
      <c r="B747" s="238"/>
      <c r="C747" s="239"/>
      <c r="D747" s="238"/>
      <c r="E747" s="238"/>
      <c r="F747" s="240"/>
      <c r="G747" s="241"/>
      <c r="H747" s="242"/>
      <c r="I747" s="519"/>
      <c r="J747" s="544"/>
      <c r="K747" s="528"/>
      <c r="L747" s="533"/>
      <c r="M747" s="540"/>
      <c r="N747" s="523">
        <f t="shared" si="169"/>
        <v>0</v>
      </c>
    </row>
    <row r="748" spans="1:14" x14ac:dyDescent="0.25">
      <c r="A748" s="237"/>
      <c r="B748" s="238"/>
      <c r="C748" s="239"/>
      <c r="D748" s="238"/>
      <c r="E748" s="238"/>
      <c r="F748" s="240"/>
      <c r="G748" s="241"/>
      <c r="H748" s="242"/>
      <c r="I748" s="519"/>
      <c r="J748" s="544"/>
      <c r="K748" s="528"/>
      <c r="L748" s="533"/>
      <c r="M748" s="540"/>
      <c r="N748" s="523">
        <f t="shared" si="169"/>
        <v>0</v>
      </c>
    </row>
    <row r="749" spans="1:14" x14ac:dyDescent="0.25">
      <c r="A749" s="237"/>
      <c r="B749" s="238"/>
      <c r="C749" s="239"/>
      <c r="D749" s="238"/>
      <c r="E749" s="238"/>
      <c r="F749" s="240"/>
      <c r="G749" s="241"/>
      <c r="H749" s="242"/>
      <c r="I749" s="519"/>
      <c r="J749" s="544"/>
      <c r="K749" s="528"/>
      <c r="L749" s="533"/>
      <c r="M749" s="540"/>
      <c r="N749" s="523">
        <f t="shared" ref="N749:N751" si="170">SUM(J749:M749)</f>
        <v>0</v>
      </c>
    </row>
    <row r="750" spans="1:14" x14ac:dyDescent="0.25">
      <c r="A750" s="237"/>
      <c r="B750" s="238"/>
      <c r="C750" s="239"/>
      <c r="D750" s="238"/>
      <c r="E750" s="238"/>
      <c r="F750" s="240"/>
      <c r="G750" s="241"/>
      <c r="H750" s="242"/>
      <c r="I750" s="519"/>
      <c r="J750" s="544"/>
      <c r="K750" s="528"/>
      <c r="L750" s="533"/>
      <c r="M750" s="540"/>
      <c r="N750" s="523">
        <f t="shared" si="170"/>
        <v>0</v>
      </c>
    </row>
    <row r="751" spans="1:14" ht="15.75" thickBot="1" x14ac:dyDescent="0.3">
      <c r="A751" s="243"/>
      <c r="B751" s="244"/>
      <c r="C751" s="245"/>
      <c r="D751" s="244"/>
      <c r="E751" s="244"/>
      <c r="F751" s="246"/>
      <c r="G751" s="247"/>
      <c r="H751" s="248"/>
      <c r="I751" s="520"/>
      <c r="J751" s="545"/>
      <c r="K751" s="529"/>
      <c r="L751" s="534"/>
      <c r="M751" s="541"/>
      <c r="N751" s="537">
        <f t="shared" si="170"/>
        <v>0</v>
      </c>
    </row>
    <row r="752" spans="1:14" ht="15.75" thickBot="1" x14ac:dyDescent="0.3">
      <c r="A752" s="646" t="s">
        <v>4</v>
      </c>
      <c r="B752" s="647"/>
      <c r="C752" s="647"/>
      <c r="D752" s="647"/>
      <c r="E752" s="647"/>
      <c r="F752" s="647"/>
      <c r="G752" s="647"/>
      <c r="H752" s="647"/>
      <c r="I752" s="521">
        <f>SUM(I742:I751)</f>
        <v>0</v>
      </c>
      <c r="J752" s="546">
        <f t="shared" ref="J752:N752" si="171">SUM(J742:J751)</f>
        <v>0</v>
      </c>
      <c r="K752" s="530">
        <f t="shared" si="171"/>
        <v>0</v>
      </c>
      <c r="L752" s="535">
        <f t="shared" si="171"/>
        <v>0</v>
      </c>
      <c r="M752" s="525">
        <f t="shared" si="171"/>
        <v>0</v>
      </c>
      <c r="N752" s="538">
        <f t="shared" si="171"/>
        <v>0</v>
      </c>
    </row>
    <row r="753" spans="1:14" ht="15.75" customHeight="1" thickBot="1" x14ac:dyDescent="0.3">
      <c r="A753" s="633" t="s">
        <v>470</v>
      </c>
      <c r="B753" s="634"/>
      <c r="C753" s="634"/>
      <c r="D753" s="634"/>
      <c r="E753" s="634"/>
      <c r="F753" s="634"/>
      <c r="G753" s="634"/>
      <c r="H753" s="634"/>
      <c r="I753" s="634"/>
      <c r="J753" s="634"/>
      <c r="K753" s="634"/>
      <c r="L753" s="634"/>
      <c r="M753" s="634"/>
      <c r="N753" s="635"/>
    </row>
    <row r="754" spans="1:14" ht="26.25" thickBot="1" x14ac:dyDescent="0.3">
      <c r="A754" s="427" t="s">
        <v>528</v>
      </c>
      <c r="B754" s="415" t="s">
        <v>534</v>
      </c>
      <c r="C754" s="427" t="s">
        <v>420</v>
      </c>
      <c r="D754" s="415" t="s">
        <v>36</v>
      </c>
      <c r="E754" s="230" t="s">
        <v>533</v>
      </c>
      <c r="F754" s="229" t="s">
        <v>0</v>
      </c>
      <c r="G754" s="229" t="s">
        <v>2</v>
      </c>
      <c r="H754" s="229" t="s">
        <v>37</v>
      </c>
      <c r="I754" s="517" t="s">
        <v>5</v>
      </c>
      <c r="J754" s="542" t="s">
        <v>517</v>
      </c>
      <c r="K754" s="526" t="s">
        <v>518</v>
      </c>
      <c r="L754" s="531" t="s">
        <v>519</v>
      </c>
      <c r="M754" s="524" t="s">
        <v>520</v>
      </c>
      <c r="N754" s="536" t="s">
        <v>608</v>
      </c>
    </row>
    <row r="755" spans="1:14" x14ac:dyDescent="0.25">
      <c r="A755" s="231"/>
      <c r="B755" s="232"/>
      <c r="C755" s="233"/>
      <c r="D755" s="232"/>
      <c r="E755" s="232"/>
      <c r="F755" s="234"/>
      <c r="G755" s="235"/>
      <c r="H755" s="236"/>
      <c r="I755" s="518"/>
      <c r="J755" s="543"/>
      <c r="K755" s="527"/>
      <c r="L755" s="532"/>
      <c r="M755" s="539"/>
      <c r="N755" s="522">
        <f t="shared" ref="N755:N761" si="172">SUM(J755:M755)</f>
        <v>0</v>
      </c>
    </row>
    <row r="756" spans="1:14" x14ac:dyDescent="0.25">
      <c r="A756" s="237"/>
      <c r="B756" s="238"/>
      <c r="C756" s="239"/>
      <c r="D756" s="238"/>
      <c r="E756" s="238"/>
      <c r="F756" s="240"/>
      <c r="G756" s="241"/>
      <c r="H756" s="242"/>
      <c r="I756" s="519"/>
      <c r="J756" s="544"/>
      <c r="K756" s="528"/>
      <c r="L756" s="533"/>
      <c r="M756" s="540"/>
      <c r="N756" s="523">
        <f t="shared" si="172"/>
        <v>0</v>
      </c>
    </row>
    <row r="757" spans="1:14" x14ac:dyDescent="0.25">
      <c r="A757" s="237"/>
      <c r="B757" s="238"/>
      <c r="C757" s="239"/>
      <c r="D757" s="238"/>
      <c r="E757" s="238"/>
      <c r="F757" s="240"/>
      <c r="G757" s="241"/>
      <c r="H757" s="242"/>
      <c r="I757" s="519"/>
      <c r="J757" s="544"/>
      <c r="K757" s="528"/>
      <c r="L757" s="533"/>
      <c r="M757" s="540"/>
      <c r="N757" s="523">
        <f t="shared" si="172"/>
        <v>0</v>
      </c>
    </row>
    <row r="758" spans="1:14" x14ac:dyDescent="0.25">
      <c r="A758" s="237"/>
      <c r="B758" s="238"/>
      <c r="C758" s="239"/>
      <c r="D758" s="238"/>
      <c r="E758" s="238"/>
      <c r="F758" s="240"/>
      <c r="G758" s="241"/>
      <c r="H758" s="242"/>
      <c r="I758" s="519"/>
      <c r="J758" s="544"/>
      <c r="K758" s="528"/>
      <c r="L758" s="533"/>
      <c r="M758" s="540"/>
      <c r="N758" s="523">
        <f t="shared" si="172"/>
        <v>0</v>
      </c>
    </row>
    <row r="759" spans="1:14" x14ac:dyDescent="0.25">
      <c r="A759" s="237"/>
      <c r="B759" s="238"/>
      <c r="C759" s="239"/>
      <c r="D759" s="238"/>
      <c r="E759" s="238"/>
      <c r="F759" s="240"/>
      <c r="G759" s="241"/>
      <c r="H759" s="242"/>
      <c r="I759" s="519"/>
      <c r="J759" s="544"/>
      <c r="K759" s="528"/>
      <c r="L759" s="533"/>
      <c r="M759" s="540"/>
      <c r="N759" s="523">
        <f t="shared" si="172"/>
        <v>0</v>
      </c>
    </row>
    <row r="760" spans="1:14" x14ac:dyDescent="0.25">
      <c r="A760" s="237"/>
      <c r="B760" s="238"/>
      <c r="C760" s="239"/>
      <c r="D760" s="238"/>
      <c r="E760" s="238"/>
      <c r="F760" s="240"/>
      <c r="G760" s="241"/>
      <c r="H760" s="242"/>
      <c r="I760" s="519"/>
      <c r="J760" s="544"/>
      <c r="K760" s="528"/>
      <c r="L760" s="533"/>
      <c r="M760" s="540"/>
      <c r="N760" s="523">
        <f t="shared" si="172"/>
        <v>0</v>
      </c>
    </row>
    <row r="761" spans="1:14" x14ac:dyDescent="0.25">
      <c r="A761" s="237"/>
      <c r="B761" s="238"/>
      <c r="C761" s="239"/>
      <c r="D761" s="238"/>
      <c r="E761" s="238"/>
      <c r="F761" s="240"/>
      <c r="G761" s="241"/>
      <c r="H761" s="242"/>
      <c r="I761" s="519"/>
      <c r="J761" s="544"/>
      <c r="K761" s="528"/>
      <c r="L761" s="533"/>
      <c r="M761" s="540"/>
      <c r="N761" s="523">
        <f t="shared" si="172"/>
        <v>0</v>
      </c>
    </row>
    <row r="762" spans="1:14" x14ac:dyDescent="0.25">
      <c r="A762" s="237"/>
      <c r="B762" s="238"/>
      <c r="C762" s="239"/>
      <c r="D762" s="238"/>
      <c r="E762" s="238"/>
      <c r="F762" s="240"/>
      <c r="G762" s="241"/>
      <c r="H762" s="242"/>
      <c r="I762" s="519"/>
      <c r="J762" s="544"/>
      <c r="K762" s="528"/>
      <c r="L762" s="533"/>
      <c r="M762" s="540"/>
      <c r="N762" s="523">
        <f t="shared" ref="N762:N764" si="173">SUM(J762:M762)</f>
        <v>0</v>
      </c>
    </row>
    <row r="763" spans="1:14" x14ac:dyDescent="0.25">
      <c r="A763" s="237"/>
      <c r="B763" s="238"/>
      <c r="C763" s="239"/>
      <c r="D763" s="238"/>
      <c r="E763" s="238"/>
      <c r="F763" s="240"/>
      <c r="G763" s="241"/>
      <c r="H763" s="242"/>
      <c r="I763" s="519"/>
      <c r="J763" s="544"/>
      <c r="K763" s="528"/>
      <c r="L763" s="533"/>
      <c r="M763" s="540"/>
      <c r="N763" s="523">
        <f t="shared" si="173"/>
        <v>0</v>
      </c>
    </row>
    <row r="764" spans="1:14" ht="15.75" thickBot="1" x14ac:dyDescent="0.3">
      <c r="A764" s="243"/>
      <c r="B764" s="244"/>
      <c r="C764" s="245"/>
      <c r="D764" s="244"/>
      <c r="E764" s="244"/>
      <c r="F764" s="246"/>
      <c r="G764" s="247"/>
      <c r="H764" s="248"/>
      <c r="I764" s="520"/>
      <c r="J764" s="545"/>
      <c r="K764" s="529"/>
      <c r="L764" s="534"/>
      <c r="M764" s="541"/>
      <c r="N764" s="537">
        <f t="shared" si="173"/>
        <v>0</v>
      </c>
    </row>
    <row r="765" spans="1:14" ht="15.75" thickBot="1" x14ac:dyDescent="0.3">
      <c r="A765" s="646" t="s">
        <v>4</v>
      </c>
      <c r="B765" s="647"/>
      <c r="C765" s="647"/>
      <c r="D765" s="647"/>
      <c r="E765" s="647"/>
      <c r="F765" s="647"/>
      <c r="G765" s="647"/>
      <c r="H765" s="647"/>
      <c r="I765" s="521">
        <f>SUM(I755:I764)</f>
        <v>0</v>
      </c>
      <c r="J765" s="546">
        <f t="shared" ref="J765:N765" si="174">SUM(J755:J764)</f>
        <v>0</v>
      </c>
      <c r="K765" s="530">
        <f t="shared" si="174"/>
        <v>0</v>
      </c>
      <c r="L765" s="535">
        <f t="shared" si="174"/>
        <v>0</v>
      </c>
      <c r="M765" s="525">
        <f t="shared" si="174"/>
        <v>0</v>
      </c>
      <c r="N765" s="538">
        <f t="shared" si="174"/>
        <v>0</v>
      </c>
    </row>
    <row r="766" spans="1:14" ht="15.75" customHeight="1" thickBot="1" x14ac:dyDescent="0.3">
      <c r="A766" s="633" t="s">
        <v>471</v>
      </c>
      <c r="B766" s="634"/>
      <c r="C766" s="634"/>
      <c r="D766" s="634"/>
      <c r="E766" s="634"/>
      <c r="F766" s="634"/>
      <c r="G766" s="634"/>
      <c r="H766" s="634"/>
      <c r="I766" s="634"/>
      <c r="J766" s="634"/>
      <c r="K766" s="634"/>
      <c r="L766" s="634"/>
      <c r="M766" s="634"/>
      <c r="N766" s="635"/>
    </row>
    <row r="767" spans="1:14" ht="26.25" thickBot="1" x14ac:dyDescent="0.3">
      <c r="A767" s="427" t="s">
        <v>528</v>
      </c>
      <c r="B767" s="415" t="s">
        <v>534</v>
      </c>
      <c r="C767" s="427" t="s">
        <v>420</v>
      </c>
      <c r="D767" s="415" t="s">
        <v>36</v>
      </c>
      <c r="E767" s="230" t="s">
        <v>533</v>
      </c>
      <c r="F767" s="229" t="s">
        <v>0</v>
      </c>
      <c r="G767" s="229" t="s">
        <v>2</v>
      </c>
      <c r="H767" s="229" t="s">
        <v>37</v>
      </c>
      <c r="I767" s="517" t="s">
        <v>5</v>
      </c>
      <c r="J767" s="542" t="s">
        <v>517</v>
      </c>
      <c r="K767" s="526" t="s">
        <v>518</v>
      </c>
      <c r="L767" s="531" t="s">
        <v>519</v>
      </c>
      <c r="M767" s="524" t="s">
        <v>520</v>
      </c>
      <c r="N767" s="536" t="s">
        <v>608</v>
      </c>
    </row>
    <row r="768" spans="1:14" x14ac:dyDescent="0.25">
      <c r="A768" s="231"/>
      <c r="B768" s="232"/>
      <c r="C768" s="233"/>
      <c r="D768" s="232"/>
      <c r="E768" s="232"/>
      <c r="F768" s="234"/>
      <c r="G768" s="235"/>
      <c r="H768" s="236"/>
      <c r="I768" s="518"/>
      <c r="J768" s="543"/>
      <c r="K768" s="527"/>
      <c r="L768" s="532"/>
      <c r="M768" s="539"/>
      <c r="N768" s="522">
        <f t="shared" ref="N768:N774" si="175">SUM(J768:M768)</f>
        <v>0</v>
      </c>
    </row>
    <row r="769" spans="1:14" x14ac:dyDescent="0.25">
      <c r="A769" s="237"/>
      <c r="B769" s="238"/>
      <c r="C769" s="239"/>
      <c r="D769" s="238"/>
      <c r="E769" s="238"/>
      <c r="F769" s="240"/>
      <c r="G769" s="241"/>
      <c r="H769" s="242"/>
      <c r="I769" s="519"/>
      <c r="J769" s="544"/>
      <c r="K769" s="528"/>
      <c r="L769" s="533"/>
      <c r="M769" s="540"/>
      <c r="N769" s="523">
        <f t="shared" si="175"/>
        <v>0</v>
      </c>
    </row>
    <row r="770" spans="1:14" x14ac:dyDescent="0.25">
      <c r="A770" s="237"/>
      <c r="B770" s="238"/>
      <c r="C770" s="239"/>
      <c r="D770" s="238"/>
      <c r="E770" s="238"/>
      <c r="F770" s="240"/>
      <c r="G770" s="241"/>
      <c r="H770" s="242"/>
      <c r="I770" s="519"/>
      <c r="J770" s="544"/>
      <c r="K770" s="528"/>
      <c r="L770" s="533"/>
      <c r="M770" s="540"/>
      <c r="N770" s="523">
        <f t="shared" si="175"/>
        <v>0</v>
      </c>
    </row>
    <row r="771" spans="1:14" x14ac:dyDescent="0.25">
      <c r="A771" s="237"/>
      <c r="B771" s="238"/>
      <c r="C771" s="239"/>
      <c r="D771" s="238"/>
      <c r="E771" s="238"/>
      <c r="F771" s="240"/>
      <c r="G771" s="241"/>
      <c r="H771" s="242"/>
      <c r="I771" s="519"/>
      <c r="J771" s="544"/>
      <c r="K771" s="528"/>
      <c r="L771" s="533"/>
      <c r="M771" s="540"/>
      <c r="N771" s="523">
        <f t="shared" si="175"/>
        <v>0</v>
      </c>
    </row>
    <row r="772" spans="1:14" x14ac:dyDescent="0.25">
      <c r="A772" s="237"/>
      <c r="B772" s="238"/>
      <c r="C772" s="239"/>
      <c r="D772" s="238"/>
      <c r="E772" s="238"/>
      <c r="F772" s="240"/>
      <c r="G772" s="241"/>
      <c r="H772" s="242"/>
      <c r="I772" s="519"/>
      <c r="J772" s="544"/>
      <c r="K772" s="528"/>
      <c r="L772" s="533"/>
      <c r="M772" s="540"/>
      <c r="N772" s="523">
        <f t="shared" si="175"/>
        <v>0</v>
      </c>
    </row>
    <row r="773" spans="1:14" x14ac:dyDescent="0.25">
      <c r="A773" s="237"/>
      <c r="B773" s="238"/>
      <c r="C773" s="239"/>
      <c r="D773" s="238"/>
      <c r="E773" s="238"/>
      <c r="F773" s="240"/>
      <c r="G773" s="241"/>
      <c r="H773" s="242"/>
      <c r="I773" s="519"/>
      <c r="J773" s="544"/>
      <c r="K773" s="528"/>
      <c r="L773" s="533"/>
      <c r="M773" s="540"/>
      <c r="N773" s="523">
        <f t="shared" si="175"/>
        <v>0</v>
      </c>
    </row>
    <row r="774" spans="1:14" x14ac:dyDescent="0.25">
      <c r="A774" s="237"/>
      <c r="B774" s="238"/>
      <c r="C774" s="239"/>
      <c r="D774" s="238"/>
      <c r="E774" s="238"/>
      <c r="F774" s="240"/>
      <c r="G774" s="241"/>
      <c r="H774" s="242"/>
      <c r="I774" s="519"/>
      <c r="J774" s="544"/>
      <c r="K774" s="528"/>
      <c r="L774" s="533"/>
      <c r="M774" s="540"/>
      <c r="N774" s="523">
        <f t="shared" si="175"/>
        <v>0</v>
      </c>
    </row>
    <row r="775" spans="1:14" x14ac:dyDescent="0.25">
      <c r="A775" s="237"/>
      <c r="B775" s="238"/>
      <c r="C775" s="239"/>
      <c r="D775" s="238"/>
      <c r="E775" s="238"/>
      <c r="F775" s="240"/>
      <c r="G775" s="241"/>
      <c r="H775" s="242"/>
      <c r="I775" s="519"/>
      <c r="J775" s="544"/>
      <c r="K775" s="528"/>
      <c r="L775" s="533"/>
      <c r="M775" s="540"/>
      <c r="N775" s="523">
        <f t="shared" ref="N775:N777" si="176">SUM(J775:M775)</f>
        <v>0</v>
      </c>
    </row>
    <row r="776" spans="1:14" x14ac:dyDescent="0.25">
      <c r="A776" s="237"/>
      <c r="B776" s="238"/>
      <c r="C776" s="239"/>
      <c r="D776" s="238"/>
      <c r="E776" s="238"/>
      <c r="F776" s="240"/>
      <c r="G776" s="241"/>
      <c r="H776" s="242"/>
      <c r="I776" s="519"/>
      <c r="J776" s="544"/>
      <c r="K776" s="528"/>
      <c r="L776" s="533"/>
      <c r="M776" s="540"/>
      <c r="N776" s="523">
        <f t="shared" si="176"/>
        <v>0</v>
      </c>
    </row>
    <row r="777" spans="1:14" ht="15.75" thickBot="1" x14ac:dyDescent="0.3">
      <c r="A777" s="243"/>
      <c r="B777" s="244"/>
      <c r="C777" s="245"/>
      <c r="D777" s="244"/>
      <c r="E777" s="244"/>
      <c r="F777" s="246"/>
      <c r="G777" s="247"/>
      <c r="H777" s="248"/>
      <c r="I777" s="520"/>
      <c r="J777" s="545"/>
      <c r="K777" s="529"/>
      <c r="L777" s="534"/>
      <c r="M777" s="541"/>
      <c r="N777" s="537">
        <f t="shared" si="176"/>
        <v>0</v>
      </c>
    </row>
    <row r="778" spans="1:14" ht="15.75" thickBot="1" x14ac:dyDescent="0.3">
      <c r="A778" s="646" t="s">
        <v>4</v>
      </c>
      <c r="B778" s="647"/>
      <c r="C778" s="647"/>
      <c r="D778" s="647"/>
      <c r="E778" s="647"/>
      <c r="F778" s="647"/>
      <c r="G778" s="647"/>
      <c r="H778" s="647"/>
      <c r="I778" s="521">
        <f>SUM(I768:I777)</f>
        <v>0</v>
      </c>
      <c r="J778" s="546">
        <f t="shared" ref="J778:N778" si="177">SUM(J768:J777)</f>
        <v>0</v>
      </c>
      <c r="K778" s="530">
        <f t="shared" si="177"/>
        <v>0</v>
      </c>
      <c r="L778" s="535">
        <f t="shared" si="177"/>
        <v>0</v>
      </c>
      <c r="M778" s="525">
        <f t="shared" si="177"/>
        <v>0</v>
      </c>
      <c r="N778" s="538">
        <f t="shared" si="177"/>
        <v>0</v>
      </c>
    </row>
    <row r="779" spans="1:14" ht="15.75" customHeight="1" thickBot="1" x14ac:dyDescent="0.3">
      <c r="A779" s="633" t="s">
        <v>472</v>
      </c>
      <c r="B779" s="634"/>
      <c r="C779" s="634"/>
      <c r="D779" s="634"/>
      <c r="E779" s="634"/>
      <c r="F779" s="634"/>
      <c r="G779" s="634"/>
      <c r="H779" s="634"/>
      <c r="I779" s="634"/>
      <c r="J779" s="634"/>
      <c r="K779" s="634"/>
      <c r="L779" s="634"/>
      <c r="M779" s="634"/>
      <c r="N779" s="635"/>
    </row>
    <row r="780" spans="1:14" ht="26.25" thickBot="1" x14ac:dyDescent="0.3">
      <c r="A780" s="427" t="s">
        <v>418</v>
      </c>
      <c r="B780" s="415" t="s">
        <v>419</v>
      </c>
      <c r="C780" s="427" t="s">
        <v>420</v>
      </c>
      <c r="D780" s="415" t="s">
        <v>36</v>
      </c>
      <c r="E780" s="230" t="s">
        <v>533</v>
      </c>
      <c r="F780" s="229" t="s">
        <v>0</v>
      </c>
      <c r="G780" s="229" t="s">
        <v>2</v>
      </c>
      <c r="H780" s="229" t="s">
        <v>37</v>
      </c>
      <c r="I780" s="517" t="s">
        <v>5</v>
      </c>
      <c r="J780" s="542" t="s">
        <v>517</v>
      </c>
      <c r="K780" s="526" t="s">
        <v>518</v>
      </c>
      <c r="L780" s="531" t="s">
        <v>519</v>
      </c>
      <c r="M780" s="524" t="s">
        <v>520</v>
      </c>
      <c r="N780" s="536" t="s">
        <v>608</v>
      </c>
    </row>
    <row r="781" spans="1:14" x14ac:dyDescent="0.25">
      <c r="A781" s="231"/>
      <c r="B781" s="232"/>
      <c r="C781" s="233"/>
      <c r="D781" s="232"/>
      <c r="E781" s="232"/>
      <c r="F781" s="234"/>
      <c r="G781" s="235"/>
      <c r="H781" s="236"/>
      <c r="I781" s="518"/>
      <c r="J781" s="543"/>
      <c r="K781" s="527"/>
      <c r="L781" s="532"/>
      <c r="M781" s="539"/>
      <c r="N781" s="522">
        <f t="shared" ref="N781:N787" si="178">SUM(J781:M781)</f>
        <v>0</v>
      </c>
    </row>
    <row r="782" spans="1:14" x14ac:dyDescent="0.25">
      <c r="A782" s="237"/>
      <c r="B782" s="238"/>
      <c r="C782" s="239"/>
      <c r="D782" s="238"/>
      <c r="E782" s="238"/>
      <c r="F782" s="240"/>
      <c r="G782" s="241"/>
      <c r="H782" s="242"/>
      <c r="I782" s="519"/>
      <c r="J782" s="544"/>
      <c r="K782" s="528"/>
      <c r="L782" s="533"/>
      <c r="M782" s="540"/>
      <c r="N782" s="523">
        <f t="shared" si="178"/>
        <v>0</v>
      </c>
    </row>
    <row r="783" spans="1:14" x14ac:dyDescent="0.25">
      <c r="A783" s="237"/>
      <c r="B783" s="238"/>
      <c r="C783" s="239"/>
      <c r="D783" s="238"/>
      <c r="E783" s="238"/>
      <c r="F783" s="240"/>
      <c r="G783" s="241"/>
      <c r="H783" s="242"/>
      <c r="I783" s="519"/>
      <c r="J783" s="544"/>
      <c r="K783" s="528"/>
      <c r="L783" s="533"/>
      <c r="M783" s="540"/>
      <c r="N783" s="523">
        <f t="shared" si="178"/>
        <v>0</v>
      </c>
    </row>
    <row r="784" spans="1:14" x14ac:dyDescent="0.25">
      <c r="A784" s="237"/>
      <c r="B784" s="238"/>
      <c r="C784" s="239"/>
      <c r="D784" s="238"/>
      <c r="E784" s="238"/>
      <c r="F784" s="240"/>
      <c r="G784" s="241"/>
      <c r="H784" s="242"/>
      <c r="I784" s="519"/>
      <c r="J784" s="544"/>
      <c r="K784" s="528"/>
      <c r="L784" s="533"/>
      <c r="M784" s="540"/>
      <c r="N784" s="523">
        <f t="shared" si="178"/>
        <v>0</v>
      </c>
    </row>
    <row r="785" spans="1:14" x14ac:dyDescent="0.25">
      <c r="A785" s="237"/>
      <c r="B785" s="238"/>
      <c r="C785" s="239"/>
      <c r="D785" s="238"/>
      <c r="E785" s="238"/>
      <c r="F785" s="240"/>
      <c r="G785" s="241"/>
      <c r="H785" s="242"/>
      <c r="I785" s="519"/>
      <c r="J785" s="544"/>
      <c r="K785" s="528"/>
      <c r="L785" s="533"/>
      <c r="M785" s="540"/>
      <c r="N785" s="523">
        <f t="shared" si="178"/>
        <v>0</v>
      </c>
    </row>
    <row r="786" spans="1:14" x14ac:dyDescent="0.25">
      <c r="A786" s="237"/>
      <c r="B786" s="238"/>
      <c r="C786" s="239"/>
      <c r="D786" s="238"/>
      <c r="E786" s="238"/>
      <c r="F786" s="240"/>
      <c r="G786" s="241"/>
      <c r="H786" s="242"/>
      <c r="I786" s="519"/>
      <c r="J786" s="544"/>
      <c r="K786" s="528"/>
      <c r="L786" s="533"/>
      <c r="M786" s="540"/>
      <c r="N786" s="523">
        <f t="shared" si="178"/>
        <v>0</v>
      </c>
    </row>
    <row r="787" spans="1:14" x14ac:dyDescent="0.25">
      <c r="A787" s="237"/>
      <c r="B787" s="238"/>
      <c r="C787" s="239"/>
      <c r="D787" s="238"/>
      <c r="E787" s="238"/>
      <c r="F787" s="240"/>
      <c r="G787" s="241"/>
      <c r="H787" s="242"/>
      <c r="I787" s="519"/>
      <c r="J787" s="544"/>
      <c r="K787" s="528"/>
      <c r="L787" s="533"/>
      <c r="M787" s="540"/>
      <c r="N787" s="523">
        <f t="shared" si="178"/>
        <v>0</v>
      </c>
    </row>
    <row r="788" spans="1:14" x14ac:dyDescent="0.25">
      <c r="A788" s="237"/>
      <c r="B788" s="238"/>
      <c r="C788" s="239"/>
      <c r="D788" s="238"/>
      <c r="E788" s="238"/>
      <c r="F788" s="240"/>
      <c r="G788" s="241"/>
      <c r="H788" s="242"/>
      <c r="I788" s="519"/>
      <c r="J788" s="544"/>
      <c r="K788" s="528"/>
      <c r="L788" s="533"/>
      <c r="M788" s="540"/>
      <c r="N788" s="523">
        <f t="shared" ref="N788:N790" si="179">SUM(J788:M788)</f>
        <v>0</v>
      </c>
    </row>
    <row r="789" spans="1:14" x14ac:dyDescent="0.25">
      <c r="A789" s="237"/>
      <c r="B789" s="238"/>
      <c r="C789" s="239"/>
      <c r="D789" s="238"/>
      <c r="E789" s="238"/>
      <c r="F789" s="240"/>
      <c r="G789" s="241"/>
      <c r="H789" s="242"/>
      <c r="I789" s="519"/>
      <c r="J789" s="544"/>
      <c r="K789" s="528"/>
      <c r="L789" s="533"/>
      <c r="M789" s="540"/>
      <c r="N789" s="523">
        <f t="shared" si="179"/>
        <v>0</v>
      </c>
    </row>
    <row r="790" spans="1:14" ht="15.75" thickBot="1" x14ac:dyDescent="0.3">
      <c r="A790" s="243"/>
      <c r="B790" s="244"/>
      <c r="C790" s="245"/>
      <c r="D790" s="244"/>
      <c r="E790" s="244"/>
      <c r="F790" s="246"/>
      <c r="G790" s="247"/>
      <c r="H790" s="248"/>
      <c r="I790" s="520"/>
      <c r="J790" s="545"/>
      <c r="K790" s="529"/>
      <c r="L790" s="534"/>
      <c r="M790" s="541"/>
      <c r="N790" s="537">
        <f t="shared" si="179"/>
        <v>0</v>
      </c>
    </row>
    <row r="791" spans="1:14" ht="15.75" thickBot="1" x14ac:dyDescent="0.3">
      <c r="A791" s="646" t="s">
        <v>4</v>
      </c>
      <c r="B791" s="647"/>
      <c r="C791" s="647"/>
      <c r="D791" s="647"/>
      <c r="E791" s="647"/>
      <c r="F791" s="647"/>
      <c r="G791" s="647"/>
      <c r="H791" s="647"/>
      <c r="I791" s="521">
        <f>SUM(I781:I790)</f>
        <v>0</v>
      </c>
      <c r="J791" s="546">
        <f t="shared" ref="J791:N791" si="180">SUM(J781:J790)</f>
        <v>0</v>
      </c>
      <c r="K791" s="530">
        <f t="shared" si="180"/>
        <v>0</v>
      </c>
      <c r="L791" s="535">
        <f t="shared" si="180"/>
        <v>0</v>
      </c>
      <c r="M791" s="525">
        <f t="shared" si="180"/>
        <v>0</v>
      </c>
      <c r="N791" s="538">
        <f t="shared" si="180"/>
        <v>0</v>
      </c>
    </row>
    <row r="792" spans="1:14" ht="15.75" customHeight="1" thickBot="1" x14ac:dyDescent="0.3">
      <c r="A792" s="633" t="s">
        <v>473</v>
      </c>
      <c r="B792" s="634"/>
      <c r="C792" s="634"/>
      <c r="D792" s="634"/>
      <c r="E792" s="634"/>
      <c r="F792" s="634"/>
      <c r="G792" s="634"/>
      <c r="H792" s="634"/>
      <c r="I792" s="634"/>
      <c r="J792" s="634"/>
      <c r="K792" s="634"/>
      <c r="L792" s="634"/>
      <c r="M792" s="634"/>
      <c r="N792" s="635"/>
    </row>
    <row r="793" spans="1:14" ht="26.25" thickBot="1" x14ac:dyDescent="0.3">
      <c r="A793" s="427" t="s">
        <v>418</v>
      </c>
      <c r="B793" s="415" t="s">
        <v>419</v>
      </c>
      <c r="C793" s="427" t="s">
        <v>420</v>
      </c>
      <c r="D793" s="415" t="s">
        <v>36</v>
      </c>
      <c r="E793" s="230" t="s">
        <v>533</v>
      </c>
      <c r="F793" s="229" t="s">
        <v>0</v>
      </c>
      <c r="G793" s="229" t="s">
        <v>2</v>
      </c>
      <c r="H793" s="229" t="s">
        <v>37</v>
      </c>
      <c r="I793" s="517" t="s">
        <v>5</v>
      </c>
      <c r="J793" s="542" t="s">
        <v>517</v>
      </c>
      <c r="K793" s="526" t="s">
        <v>518</v>
      </c>
      <c r="L793" s="531" t="s">
        <v>519</v>
      </c>
      <c r="M793" s="524" t="s">
        <v>520</v>
      </c>
      <c r="N793" s="536" t="s">
        <v>608</v>
      </c>
    </row>
    <row r="794" spans="1:14" x14ac:dyDescent="0.25">
      <c r="A794" s="231"/>
      <c r="B794" s="232"/>
      <c r="C794" s="233"/>
      <c r="D794" s="232"/>
      <c r="E794" s="232"/>
      <c r="F794" s="234"/>
      <c r="G794" s="235"/>
      <c r="H794" s="236"/>
      <c r="I794" s="518"/>
      <c r="J794" s="543"/>
      <c r="K794" s="527"/>
      <c r="L794" s="532"/>
      <c r="M794" s="539"/>
      <c r="N794" s="522">
        <f t="shared" ref="N794:N800" si="181">SUM(J794:M794)</f>
        <v>0</v>
      </c>
    </row>
    <row r="795" spans="1:14" x14ac:dyDescent="0.25">
      <c r="A795" s="237"/>
      <c r="B795" s="238"/>
      <c r="C795" s="239"/>
      <c r="D795" s="238"/>
      <c r="E795" s="238"/>
      <c r="F795" s="240"/>
      <c r="G795" s="241"/>
      <c r="H795" s="242"/>
      <c r="I795" s="519"/>
      <c r="J795" s="544"/>
      <c r="K795" s="528"/>
      <c r="L795" s="533"/>
      <c r="M795" s="540"/>
      <c r="N795" s="523">
        <f t="shared" si="181"/>
        <v>0</v>
      </c>
    </row>
    <row r="796" spans="1:14" x14ac:dyDescent="0.25">
      <c r="A796" s="237"/>
      <c r="B796" s="238"/>
      <c r="C796" s="239"/>
      <c r="D796" s="238"/>
      <c r="E796" s="238"/>
      <c r="F796" s="240"/>
      <c r="G796" s="241"/>
      <c r="H796" s="242"/>
      <c r="I796" s="519"/>
      <c r="J796" s="544"/>
      <c r="K796" s="528"/>
      <c r="L796" s="533"/>
      <c r="M796" s="540"/>
      <c r="N796" s="523">
        <f t="shared" si="181"/>
        <v>0</v>
      </c>
    </row>
    <row r="797" spans="1:14" x14ac:dyDescent="0.25">
      <c r="A797" s="237"/>
      <c r="B797" s="238"/>
      <c r="C797" s="239"/>
      <c r="D797" s="238"/>
      <c r="E797" s="238"/>
      <c r="F797" s="240"/>
      <c r="G797" s="241"/>
      <c r="H797" s="242"/>
      <c r="I797" s="519"/>
      <c r="J797" s="544"/>
      <c r="K797" s="528"/>
      <c r="L797" s="533"/>
      <c r="M797" s="540"/>
      <c r="N797" s="523">
        <f t="shared" si="181"/>
        <v>0</v>
      </c>
    </row>
    <row r="798" spans="1:14" x14ac:dyDescent="0.25">
      <c r="A798" s="237"/>
      <c r="B798" s="238"/>
      <c r="C798" s="239"/>
      <c r="D798" s="238"/>
      <c r="E798" s="238"/>
      <c r="F798" s="240"/>
      <c r="G798" s="241"/>
      <c r="H798" s="242"/>
      <c r="I798" s="519"/>
      <c r="J798" s="544"/>
      <c r="K798" s="528"/>
      <c r="L798" s="533"/>
      <c r="M798" s="540"/>
      <c r="N798" s="523">
        <f t="shared" si="181"/>
        <v>0</v>
      </c>
    </row>
    <row r="799" spans="1:14" x14ac:dyDescent="0.25">
      <c r="A799" s="237"/>
      <c r="B799" s="238"/>
      <c r="C799" s="239"/>
      <c r="D799" s="238"/>
      <c r="E799" s="238"/>
      <c r="F799" s="240"/>
      <c r="G799" s="241"/>
      <c r="H799" s="242"/>
      <c r="I799" s="519"/>
      <c r="J799" s="544"/>
      <c r="K799" s="528"/>
      <c r="L799" s="533"/>
      <c r="M799" s="540"/>
      <c r="N799" s="523">
        <f t="shared" si="181"/>
        <v>0</v>
      </c>
    </row>
    <row r="800" spans="1:14" x14ac:dyDescent="0.25">
      <c r="A800" s="237"/>
      <c r="B800" s="238"/>
      <c r="C800" s="239"/>
      <c r="D800" s="238"/>
      <c r="E800" s="238"/>
      <c r="F800" s="240"/>
      <c r="G800" s="241"/>
      <c r="H800" s="242"/>
      <c r="I800" s="519"/>
      <c r="J800" s="544"/>
      <c r="K800" s="528"/>
      <c r="L800" s="533"/>
      <c r="M800" s="540"/>
      <c r="N800" s="523">
        <f t="shared" si="181"/>
        <v>0</v>
      </c>
    </row>
    <row r="801" spans="1:14" x14ac:dyDescent="0.25">
      <c r="A801" s="237"/>
      <c r="B801" s="238"/>
      <c r="C801" s="239"/>
      <c r="D801" s="238"/>
      <c r="E801" s="238"/>
      <c r="F801" s="240"/>
      <c r="G801" s="241"/>
      <c r="H801" s="242"/>
      <c r="I801" s="519"/>
      <c r="J801" s="544"/>
      <c r="K801" s="528"/>
      <c r="L801" s="533"/>
      <c r="M801" s="540"/>
      <c r="N801" s="523">
        <f t="shared" ref="N801:N803" si="182">SUM(J801:M801)</f>
        <v>0</v>
      </c>
    </row>
    <row r="802" spans="1:14" x14ac:dyDescent="0.25">
      <c r="A802" s="237"/>
      <c r="B802" s="238"/>
      <c r="C802" s="239"/>
      <c r="D802" s="238"/>
      <c r="E802" s="238"/>
      <c r="F802" s="240"/>
      <c r="G802" s="241"/>
      <c r="H802" s="242"/>
      <c r="I802" s="519"/>
      <c r="J802" s="544"/>
      <c r="K802" s="528"/>
      <c r="L802" s="533"/>
      <c r="M802" s="540"/>
      <c r="N802" s="523">
        <f t="shared" si="182"/>
        <v>0</v>
      </c>
    </row>
    <row r="803" spans="1:14" ht="15.75" thickBot="1" x14ac:dyDescent="0.3">
      <c r="A803" s="243"/>
      <c r="B803" s="244"/>
      <c r="C803" s="245"/>
      <c r="D803" s="244"/>
      <c r="E803" s="244"/>
      <c r="F803" s="246"/>
      <c r="G803" s="247"/>
      <c r="H803" s="248"/>
      <c r="I803" s="520"/>
      <c r="J803" s="545"/>
      <c r="K803" s="529"/>
      <c r="L803" s="534"/>
      <c r="M803" s="541"/>
      <c r="N803" s="537">
        <f t="shared" si="182"/>
        <v>0</v>
      </c>
    </row>
    <row r="804" spans="1:14" ht="15.75" thickBot="1" x14ac:dyDescent="0.3">
      <c r="A804" s="646" t="s">
        <v>4</v>
      </c>
      <c r="B804" s="647"/>
      <c r="C804" s="647"/>
      <c r="D804" s="647"/>
      <c r="E804" s="647"/>
      <c r="F804" s="647"/>
      <c r="G804" s="647"/>
      <c r="H804" s="647"/>
      <c r="I804" s="521">
        <f>SUM(I794:I803)</f>
        <v>0</v>
      </c>
      <c r="J804" s="546">
        <f t="shared" ref="J804:N804" si="183">SUM(J794:J803)</f>
        <v>0</v>
      </c>
      <c r="K804" s="530">
        <f t="shared" si="183"/>
        <v>0</v>
      </c>
      <c r="L804" s="535">
        <f t="shared" si="183"/>
        <v>0</v>
      </c>
      <c r="M804" s="525">
        <f t="shared" si="183"/>
        <v>0</v>
      </c>
      <c r="N804" s="538">
        <f t="shared" si="183"/>
        <v>0</v>
      </c>
    </row>
    <row r="805" spans="1:14" ht="15.75" customHeight="1" thickBot="1" x14ac:dyDescent="0.3">
      <c r="A805" s="633" t="s">
        <v>474</v>
      </c>
      <c r="B805" s="634"/>
      <c r="C805" s="634"/>
      <c r="D805" s="634"/>
      <c r="E805" s="634"/>
      <c r="F805" s="634"/>
      <c r="G805" s="634"/>
      <c r="H805" s="634"/>
      <c r="I805" s="634"/>
      <c r="J805" s="634"/>
      <c r="K805" s="634"/>
      <c r="L805" s="634"/>
      <c r="M805" s="634"/>
      <c r="N805" s="635"/>
    </row>
    <row r="806" spans="1:14" ht="26.25" thickBot="1" x14ac:dyDescent="0.3">
      <c r="A806" s="427" t="s">
        <v>418</v>
      </c>
      <c r="B806" s="415" t="s">
        <v>419</v>
      </c>
      <c r="C806" s="427" t="s">
        <v>420</v>
      </c>
      <c r="D806" s="415" t="s">
        <v>36</v>
      </c>
      <c r="E806" s="230" t="s">
        <v>533</v>
      </c>
      <c r="F806" s="229" t="s">
        <v>0</v>
      </c>
      <c r="G806" s="229" t="s">
        <v>2</v>
      </c>
      <c r="H806" s="229" t="s">
        <v>37</v>
      </c>
      <c r="I806" s="517" t="s">
        <v>5</v>
      </c>
      <c r="J806" s="542" t="s">
        <v>517</v>
      </c>
      <c r="K806" s="526" t="s">
        <v>518</v>
      </c>
      <c r="L806" s="531" t="s">
        <v>519</v>
      </c>
      <c r="M806" s="524" t="s">
        <v>520</v>
      </c>
      <c r="N806" s="536" t="s">
        <v>608</v>
      </c>
    </row>
    <row r="807" spans="1:14" x14ac:dyDescent="0.25">
      <c r="A807" s="231"/>
      <c r="B807" s="232"/>
      <c r="C807" s="233"/>
      <c r="D807" s="232"/>
      <c r="E807" s="232"/>
      <c r="F807" s="234"/>
      <c r="G807" s="235"/>
      <c r="H807" s="236"/>
      <c r="I807" s="518"/>
      <c r="J807" s="543"/>
      <c r="K807" s="527"/>
      <c r="L807" s="532"/>
      <c r="M807" s="539"/>
      <c r="N807" s="522">
        <f t="shared" ref="N807:N813" si="184">SUM(J807:M807)</f>
        <v>0</v>
      </c>
    </row>
    <row r="808" spans="1:14" x14ac:dyDescent="0.25">
      <c r="A808" s="237"/>
      <c r="B808" s="238"/>
      <c r="C808" s="239"/>
      <c r="D808" s="238"/>
      <c r="E808" s="238"/>
      <c r="F808" s="240"/>
      <c r="G808" s="241"/>
      <c r="H808" s="242"/>
      <c r="I808" s="519"/>
      <c r="J808" s="544"/>
      <c r="K808" s="528"/>
      <c r="L808" s="533"/>
      <c r="M808" s="540"/>
      <c r="N808" s="523">
        <f t="shared" si="184"/>
        <v>0</v>
      </c>
    </row>
    <row r="809" spans="1:14" x14ac:dyDescent="0.25">
      <c r="A809" s="237"/>
      <c r="B809" s="238"/>
      <c r="C809" s="239"/>
      <c r="D809" s="238"/>
      <c r="E809" s="238"/>
      <c r="F809" s="240"/>
      <c r="G809" s="241"/>
      <c r="H809" s="242"/>
      <c r="I809" s="519"/>
      <c r="J809" s="544"/>
      <c r="K809" s="528"/>
      <c r="L809" s="533"/>
      <c r="M809" s="540"/>
      <c r="N809" s="523">
        <f t="shared" si="184"/>
        <v>0</v>
      </c>
    </row>
    <row r="810" spans="1:14" x14ac:dyDescent="0.25">
      <c r="A810" s="237"/>
      <c r="B810" s="238"/>
      <c r="C810" s="239"/>
      <c r="D810" s="238"/>
      <c r="E810" s="238"/>
      <c r="F810" s="240"/>
      <c r="G810" s="241"/>
      <c r="H810" s="242"/>
      <c r="I810" s="519"/>
      <c r="J810" s="544"/>
      <c r="K810" s="528"/>
      <c r="L810" s="533"/>
      <c r="M810" s="540"/>
      <c r="N810" s="523">
        <f t="shared" si="184"/>
        <v>0</v>
      </c>
    </row>
    <row r="811" spans="1:14" x14ac:dyDescent="0.25">
      <c r="A811" s="237"/>
      <c r="B811" s="238"/>
      <c r="C811" s="239"/>
      <c r="D811" s="238"/>
      <c r="E811" s="238"/>
      <c r="F811" s="240"/>
      <c r="G811" s="241"/>
      <c r="H811" s="242"/>
      <c r="I811" s="519"/>
      <c r="J811" s="544"/>
      <c r="K811" s="528"/>
      <c r="L811" s="533"/>
      <c r="M811" s="540"/>
      <c r="N811" s="523">
        <f t="shared" si="184"/>
        <v>0</v>
      </c>
    </row>
    <row r="812" spans="1:14" x14ac:dyDescent="0.25">
      <c r="A812" s="237"/>
      <c r="B812" s="238"/>
      <c r="C812" s="239"/>
      <c r="D812" s="238"/>
      <c r="E812" s="238"/>
      <c r="F812" s="240"/>
      <c r="G812" s="241"/>
      <c r="H812" s="242"/>
      <c r="I812" s="519"/>
      <c r="J812" s="544"/>
      <c r="K812" s="528"/>
      <c r="L812" s="533"/>
      <c r="M812" s="540"/>
      <c r="N812" s="523">
        <f t="shared" si="184"/>
        <v>0</v>
      </c>
    </row>
    <row r="813" spans="1:14" x14ac:dyDescent="0.25">
      <c r="A813" s="237"/>
      <c r="B813" s="238"/>
      <c r="C813" s="239"/>
      <c r="D813" s="238"/>
      <c r="E813" s="238"/>
      <c r="F813" s="240"/>
      <c r="G813" s="241"/>
      <c r="H813" s="242"/>
      <c r="I813" s="519"/>
      <c r="J813" s="544"/>
      <c r="K813" s="528"/>
      <c r="L813" s="533"/>
      <c r="M813" s="540"/>
      <c r="N813" s="523">
        <f t="shared" si="184"/>
        <v>0</v>
      </c>
    </row>
    <row r="814" spans="1:14" x14ac:dyDescent="0.25">
      <c r="A814" s="237"/>
      <c r="B814" s="238"/>
      <c r="C814" s="239"/>
      <c r="D814" s="238"/>
      <c r="E814" s="238"/>
      <c r="F814" s="240"/>
      <c r="G814" s="241"/>
      <c r="H814" s="242"/>
      <c r="I814" s="519"/>
      <c r="J814" s="544"/>
      <c r="K814" s="528"/>
      <c r="L814" s="533"/>
      <c r="M814" s="540"/>
      <c r="N814" s="523">
        <f t="shared" ref="N814:N816" si="185">SUM(J814:M814)</f>
        <v>0</v>
      </c>
    </row>
    <row r="815" spans="1:14" x14ac:dyDescent="0.25">
      <c r="A815" s="237"/>
      <c r="B815" s="238"/>
      <c r="C815" s="239"/>
      <c r="D815" s="238"/>
      <c r="E815" s="238"/>
      <c r="F815" s="240"/>
      <c r="G815" s="241"/>
      <c r="H815" s="242"/>
      <c r="I815" s="519"/>
      <c r="J815" s="544"/>
      <c r="K815" s="528"/>
      <c r="L815" s="533"/>
      <c r="M815" s="540"/>
      <c r="N815" s="523">
        <f t="shared" si="185"/>
        <v>0</v>
      </c>
    </row>
    <row r="816" spans="1:14" ht="15.75" thickBot="1" x14ac:dyDescent="0.3">
      <c r="A816" s="243"/>
      <c r="B816" s="244"/>
      <c r="C816" s="245"/>
      <c r="D816" s="244"/>
      <c r="E816" s="244"/>
      <c r="F816" s="246"/>
      <c r="G816" s="247"/>
      <c r="H816" s="248"/>
      <c r="I816" s="520"/>
      <c r="J816" s="545"/>
      <c r="K816" s="529"/>
      <c r="L816" s="534"/>
      <c r="M816" s="541"/>
      <c r="N816" s="537">
        <f t="shared" si="185"/>
        <v>0</v>
      </c>
    </row>
    <row r="817" spans="1:14" ht="15.75" thickBot="1" x14ac:dyDescent="0.3">
      <c r="A817" s="646" t="s">
        <v>4</v>
      </c>
      <c r="B817" s="647"/>
      <c r="C817" s="647"/>
      <c r="D817" s="647"/>
      <c r="E817" s="647"/>
      <c r="F817" s="647"/>
      <c r="G817" s="647"/>
      <c r="H817" s="647"/>
      <c r="I817" s="521">
        <f>SUM(I807:I816)</f>
        <v>0</v>
      </c>
      <c r="J817" s="546">
        <f t="shared" ref="J817:N817" si="186">SUM(J807:J816)</f>
        <v>0</v>
      </c>
      <c r="K817" s="530">
        <f t="shared" si="186"/>
        <v>0</v>
      </c>
      <c r="L817" s="535">
        <f t="shared" si="186"/>
        <v>0</v>
      </c>
      <c r="M817" s="525">
        <f t="shared" si="186"/>
        <v>0</v>
      </c>
      <c r="N817" s="538">
        <f t="shared" si="186"/>
        <v>0</v>
      </c>
    </row>
    <row r="818" spans="1:14" ht="15.75" customHeight="1" thickBot="1" x14ac:dyDescent="0.3">
      <c r="A818" s="633" t="s">
        <v>475</v>
      </c>
      <c r="B818" s="634"/>
      <c r="C818" s="634"/>
      <c r="D818" s="634"/>
      <c r="E818" s="634"/>
      <c r="F818" s="634"/>
      <c r="G818" s="634"/>
      <c r="H818" s="634"/>
      <c r="I818" s="634"/>
      <c r="J818" s="634"/>
      <c r="K818" s="634"/>
      <c r="L818" s="634"/>
      <c r="M818" s="634"/>
      <c r="N818" s="635"/>
    </row>
    <row r="819" spans="1:14" ht="26.25" thickBot="1" x14ac:dyDescent="0.3">
      <c r="A819" s="427" t="s">
        <v>418</v>
      </c>
      <c r="B819" s="415" t="s">
        <v>419</v>
      </c>
      <c r="C819" s="427" t="s">
        <v>420</v>
      </c>
      <c r="D819" s="415" t="s">
        <v>36</v>
      </c>
      <c r="E819" s="230" t="s">
        <v>533</v>
      </c>
      <c r="F819" s="229" t="s">
        <v>0</v>
      </c>
      <c r="G819" s="229" t="s">
        <v>2</v>
      </c>
      <c r="H819" s="229" t="s">
        <v>37</v>
      </c>
      <c r="I819" s="517" t="s">
        <v>5</v>
      </c>
      <c r="J819" s="542" t="s">
        <v>517</v>
      </c>
      <c r="K819" s="526" t="s">
        <v>518</v>
      </c>
      <c r="L819" s="531" t="s">
        <v>519</v>
      </c>
      <c r="M819" s="524" t="s">
        <v>520</v>
      </c>
      <c r="N819" s="536" t="s">
        <v>608</v>
      </c>
    </row>
    <row r="820" spans="1:14" x14ac:dyDescent="0.25">
      <c r="A820" s="231"/>
      <c r="B820" s="232"/>
      <c r="C820" s="233"/>
      <c r="D820" s="232"/>
      <c r="E820" s="232"/>
      <c r="F820" s="234"/>
      <c r="G820" s="235"/>
      <c r="H820" s="236"/>
      <c r="I820" s="518"/>
      <c r="J820" s="543"/>
      <c r="K820" s="527"/>
      <c r="L820" s="532"/>
      <c r="M820" s="539"/>
      <c r="N820" s="522">
        <f t="shared" ref="N820:N826" si="187">SUM(J820:M820)</f>
        <v>0</v>
      </c>
    </row>
    <row r="821" spans="1:14" x14ac:dyDescent="0.25">
      <c r="A821" s="237"/>
      <c r="B821" s="238"/>
      <c r="C821" s="239"/>
      <c r="D821" s="238"/>
      <c r="E821" s="238"/>
      <c r="F821" s="240"/>
      <c r="G821" s="241"/>
      <c r="H821" s="242"/>
      <c r="I821" s="519"/>
      <c r="J821" s="544"/>
      <c r="K821" s="528"/>
      <c r="L821" s="533"/>
      <c r="M821" s="540"/>
      <c r="N821" s="523">
        <f t="shared" si="187"/>
        <v>0</v>
      </c>
    </row>
    <row r="822" spans="1:14" x14ac:dyDescent="0.25">
      <c r="A822" s="237"/>
      <c r="B822" s="238"/>
      <c r="C822" s="239"/>
      <c r="D822" s="238"/>
      <c r="E822" s="238"/>
      <c r="F822" s="240"/>
      <c r="G822" s="241"/>
      <c r="H822" s="242"/>
      <c r="I822" s="519"/>
      <c r="J822" s="544"/>
      <c r="K822" s="528"/>
      <c r="L822" s="533"/>
      <c r="M822" s="540"/>
      <c r="N822" s="523">
        <f t="shared" si="187"/>
        <v>0</v>
      </c>
    </row>
    <row r="823" spans="1:14" x14ac:dyDescent="0.25">
      <c r="A823" s="237"/>
      <c r="B823" s="238"/>
      <c r="C823" s="239"/>
      <c r="D823" s="238"/>
      <c r="E823" s="238"/>
      <c r="F823" s="240"/>
      <c r="G823" s="241"/>
      <c r="H823" s="242"/>
      <c r="I823" s="519"/>
      <c r="J823" s="544"/>
      <c r="K823" s="528"/>
      <c r="L823" s="533"/>
      <c r="M823" s="540"/>
      <c r="N823" s="523">
        <f t="shared" si="187"/>
        <v>0</v>
      </c>
    </row>
    <row r="824" spans="1:14" x14ac:dyDescent="0.25">
      <c r="A824" s="237"/>
      <c r="B824" s="238"/>
      <c r="C824" s="239"/>
      <c r="D824" s="238"/>
      <c r="E824" s="238"/>
      <c r="F824" s="240"/>
      <c r="G824" s="241"/>
      <c r="H824" s="242"/>
      <c r="I824" s="519"/>
      <c r="J824" s="544"/>
      <c r="K824" s="528"/>
      <c r="L824" s="533"/>
      <c r="M824" s="540"/>
      <c r="N824" s="523">
        <f t="shared" si="187"/>
        <v>0</v>
      </c>
    </row>
    <row r="825" spans="1:14" x14ac:dyDescent="0.25">
      <c r="A825" s="237"/>
      <c r="B825" s="238"/>
      <c r="C825" s="239"/>
      <c r="D825" s="238"/>
      <c r="E825" s="238"/>
      <c r="F825" s="240"/>
      <c r="G825" s="241"/>
      <c r="H825" s="242"/>
      <c r="I825" s="519"/>
      <c r="J825" s="544"/>
      <c r="K825" s="528"/>
      <c r="L825" s="533"/>
      <c r="M825" s="540"/>
      <c r="N825" s="523">
        <f t="shared" si="187"/>
        <v>0</v>
      </c>
    </row>
    <row r="826" spans="1:14" x14ac:dyDescent="0.25">
      <c r="A826" s="237"/>
      <c r="B826" s="238"/>
      <c r="C826" s="239"/>
      <c r="D826" s="238"/>
      <c r="E826" s="238"/>
      <c r="F826" s="240"/>
      <c r="G826" s="241"/>
      <c r="H826" s="242"/>
      <c r="I826" s="519"/>
      <c r="J826" s="544"/>
      <c r="K826" s="528"/>
      <c r="L826" s="533"/>
      <c r="M826" s="540"/>
      <c r="N826" s="523">
        <f t="shared" si="187"/>
        <v>0</v>
      </c>
    </row>
    <row r="827" spans="1:14" x14ac:dyDescent="0.25">
      <c r="A827" s="237"/>
      <c r="B827" s="238"/>
      <c r="C827" s="239"/>
      <c r="D827" s="238"/>
      <c r="E827" s="238"/>
      <c r="F827" s="240"/>
      <c r="G827" s="241"/>
      <c r="H827" s="242"/>
      <c r="I827" s="519"/>
      <c r="J827" s="544"/>
      <c r="K827" s="528"/>
      <c r="L827" s="533"/>
      <c r="M827" s="540"/>
      <c r="N827" s="523">
        <f t="shared" ref="N827:N829" si="188">SUM(J827:M827)</f>
        <v>0</v>
      </c>
    </row>
    <row r="828" spans="1:14" x14ac:dyDescent="0.25">
      <c r="A828" s="237"/>
      <c r="B828" s="238"/>
      <c r="C828" s="239"/>
      <c r="D828" s="238"/>
      <c r="E828" s="238"/>
      <c r="F828" s="240"/>
      <c r="G828" s="241"/>
      <c r="H828" s="242"/>
      <c r="I828" s="519"/>
      <c r="J828" s="544"/>
      <c r="K828" s="528"/>
      <c r="L828" s="533"/>
      <c r="M828" s="540"/>
      <c r="N828" s="523">
        <f t="shared" si="188"/>
        <v>0</v>
      </c>
    </row>
    <row r="829" spans="1:14" ht="15.75" thickBot="1" x14ac:dyDescent="0.3">
      <c r="A829" s="243"/>
      <c r="B829" s="244"/>
      <c r="C829" s="245"/>
      <c r="D829" s="244"/>
      <c r="E829" s="244"/>
      <c r="F829" s="246"/>
      <c r="G829" s="247"/>
      <c r="H829" s="248"/>
      <c r="I829" s="520"/>
      <c r="J829" s="545"/>
      <c r="K829" s="529"/>
      <c r="L829" s="534"/>
      <c r="M829" s="541"/>
      <c r="N829" s="537">
        <f t="shared" si="188"/>
        <v>0</v>
      </c>
    </row>
    <row r="830" spans="1:14" ht="15.75" thickBot="1" x14ac:dyDescent="0.3">
      <c r="A830" s="646" t="s">
        <v>4</v>
      </c>
      <c r="B830" s="647"/>
      <c r="C830" s="647"/>
      <c r="D830" s="647"/>
      <c r="E830" s="647"/>
      <c r="F830" s="647"/>
      <c r="G830" s="647"/>
      <c r="H830" s="647"/>
      <c r="I830" s="521">
        <f>SUM(I820:I829)</f>
        <v>0</v>
      </c>
      <c r="J830" s="546">
        <f t="shared" ref="J830:N830" si="189">SUM(J820:J829)</f>
        <v>0</v>
      </c>
      <c r="K830" s="530">
        <f t="shared" si="189"/>
        <v>0</v>
      </c>
      <c r="L830" s="535">
        <f t="shared" si="189"/>
        <v>0</v>
      </c>
      <c r="M830" s="525">
        <f t="shared" si="189"/>
        <v>0</v>
      </c>
      <c r="N830" s="538">
        <f t="shared" si="189"/>
        <v>0</v>
      </c>
    </row>
    <row r="831" spans="1:14" ht="15.75" customHeight="1" thickBot="1" x14ac:dyDescent="0.3">
      <c r="A831" s="633" t="s">
        <v>476</v>
      </c>
      <c r="B831" s="634"/>
      <c r="C831" s="634"/>
      <c r="D831" s="634"/>
      <c r="E831" s="634"/>
      <c r="F831" s="634"/>
      <c r="G831" s="634"/>
      <c r="H831" s="634"/>
      <c r="I831" s="634"/>
      <c r="J831" s="634"/>
      <c r="K831" s="634"/>
      <c r="L831" s="634"/>
      <c r="M831" s="634"/>
      <c r="N831" s="635"/>
    </row>
    <row r="832" spans="1:14" ht="26.25" thickBot="1" x14ac:dyDescent="0.3">
      <c r="A832" s="427" t="s">
        <v>418</v>
      </c>
      <c r="B832" s="415" t="s">
        <v>419</v>
      </c>
      <c r="C832" s="427" t="s">
        <v>420</v>
      </c>
      <c r="D832" s="415" t="s">
        <v>36</v>
      </c>
      <c r="E832" s="230" t="s">
        <v>533</v>
      </c>
      <c r="F832" s="229" t="s">
        <v>0</v>
      </c>
      <c r="G832" s="229" t="s">
        <v>2</v>
      </c>
      <c r="H832" s="229" t="s">
        <v>37</v>
      </c>
      <c r="I832" s="517" t="s">
        <v>5</v>
      </c>
      <c r="J832" s="542" t="s">
        <v>517</v>
      </c>
      <c r="K832" s="526" t="s">
        <v>518</v>
      </c>
      <c r="L832" s="531" t="s">
        <v>519</v>
      </c>
      <c r="M832" s="524" t="s">
        <v>520</v>
      </c>
      <c r="N832" s="536" t="s">
        <v>608</v>
      </c>
    </row>
    <row r="833" spans="1:14" x14ac:dyDescent="0.25">
      <c r="A833" s="231"/>
      <c r="B833" s="232"/>
      <c r="C833" s="233"/>
      <c r="D833" s="232"/>
      <c r="E833" s="232"/>
      <c r="F833" s="234"/>
      <c r="G833" s="235"/>
      <c r="H833" s="236"/>
      <c r="I833" s="518"/>
      <c r="J833" s="543"/>
      <c r="K833" s="527"/>
      <c r="L833" s="532"/>
      <c r="M833" s="539"/>
      <c r="N833" s="522">
        <f t="shared" ref="N833:N839" si="190">SUM(J833:M833)</f>
        <v>0</v>
      </c>
    </row>
    <row r="834" spans="1:14" x14ac:dyDescent="0.25">
      <c r="A834" s="237"/>
      <c r="B834" s="238"/>
      <c r="C834" s="239"/>
      <c r="D834" s="238"/>
      <c r="E834" s="238"/>
      <c r="F834" s="240"/>
      <c r="G834" s="241"/>
      <c r="H834" s="242"/>
      <c r="I834" s="519"/>
      <c r="J834" s="544"/>
      <c r="K834" s="528"/>
      <c r="L834" s="533"/>
      <c r="M834" s="540"/>
      <c r="N834" s="523">
        <f t="shared" si="190"/>
        <v>0</v>
      </c>
    </row>
    <row r="835" spans="1:14" x14ac:dyDescent="0.25">
      <c r="A835" s="237"/>
      <c r="B835" s="238"/>
      <c r="C835" s="239"/>
      <c r="D835" s="238"/>
      <c r="E835" s="238"/>
      <c r="F835" s="240"/>
      <c r="G835" s="241"/>
      <c r="H835" s="242"/>
      <c r="I835" s="519"/>
      <c r="J835" s="544"/>
      <c r="K835" s="528"/>
      <c r="L835" s="533"/>
      <c r="M835" s="540"/>
      <c r="N835" s="523">
        <f t="shared" si="190"/>
        <v>0</v>
      </c>
    </row>
    <row r="836" spans="1:14" x14ac:dyDescent="0.25">
      <c r="A836" s="237"/>
      <c r="B836" s="238"/>
      <c r="C836" s="239"/>
      <c r="D836" s="238"/>
      <c r="E836" s="238"/>
      <c r="F836" s="240"/>
      <c r="G836" s="241"/>
      <c r="H836" s="242"/>
      <c r="I836" s="519"/>
      <c r="J836" s="544"/>
      <c r="K836" s="528"/>
      <c r="L836" s="533"/>
      <c r="M836" s="540"/>
      <c r="N836" s="523">
        <f t="shared" si="190"/>
        <v>0</v>
      </c>
    </row>
    <row r="837" spans="1:14" x14ac:dyDescent="0.25">
      <c r="A837" s="237"/>
      <c r="B837" s="238"/>
      <c r="C837" s="239"/>
      <c r="D837" s="238"/>
      <c r="E837" s="238"/>
      <c r="F837" s="240"/>
      <c r="G837" s="241"/>
      <c r="H837" s="242"/>
      <c r="I837" s="519"/>
      <c r="J837" s="544"/>
      <c r="K837" s="528"/>
      <c r="L837" s="533"/>
      <c r="M837" s="540"/>
      <c r="N837" s="523">
        <f t="shared" si="190"/>
        <v>0</v>
      </c>
    </row>
    <row r="838" spans="1:14" x14ac:dyDescent="0.25">
      <c r="A838" s="237"/>
      <c r="B838" s="238"/>
      <c r="C838" s="239"/>
      <c r="D838" s="238"/>
      <c r="E838" s="238"/>
      <c r="F838" s="240"/>
      <c r="G838" s="241"/>
      <c r="H838" s="242"/>
      <c r="I838" s="519"/>
      <c r="J838" s="544"/>
      <c r="K838" s="528"/>
      <c r="L838" s="533"/>
      <c r="M838" s="540"/>
      <c r="N838" s="523">
        <f t="shared" si="190"/>
        <v>0</v>
      </c>
    </row>
    <row r="839" spans="1:14" x14ac:dyDescent="0.25">
      <c r="A839" s="237"/>
      <c r="B839" s="238"/>
      <c r="C839" s="239"/>
      <c r="D839" s="238"/>
      <c r="E839" s="238"/>
      <c r="F839" s="240"/>
      <c r="G839" s="241"/>
      <c r="H839" s="242"/>
      <c r="I839" s="519"/>
      <c r="J839" s="544"/>
      <c r="K839" s="528"/>
      <c r="L839" s="533"/>
      <c r="M839" s="540"/>
      <c r="N839" s="523">
        <f t="shared" si="190"/>
        <v>0</v>
      </c>
    </row>
    <row r="840" spans="1:14" x14ac:dyDescent="0.25">
      <c r="A840" s="237"/>
      <c r="B840" s="238"/>
      <c r="C840" s="239"/>
      <c r="D840" s="238"/>
      <c r="E840" s="238"/>
      <c r="F840" s="240"/>
      <c r="G840" s="241"/>
      <c r="H840" s="242"/>
      <c r="I840" s="519"/>
      <c r="J840" s="544"/>
      <c r="K840" s="528"/>
      <c r="L840" s="533"/>
      <c r="M840" s="540"/>
      <c r="N840" s="523">
        <f t="shared" ref="N840:N842" si="191">SUM(J840:M840)</f>
        <v>0</v>
      </c>
    </row>
    <row r="841" spans="1:14" x14ac:dyDescent="0.25">
      <c r="A841" s="237"/>
      <c r="B841" s="238"/>
      <c r="C841" s="239"/>
      <c r="D841" s="238"/>
      <c r="E841" s="238"/>
      <c r="F841" s="240"/>
      <c r="G841" s="241"/>
      <c r="H841" s="242"/>
      <c r="I841" s="519"/>
      <c r="J841" s="544"/>
      <c r="K841" s="528"/>
      <c r="L841" s="533"/>
      <c r="M841" s="540"/>
      <c r="N841" s="523">
        <f t="shared" si="191"/>
        <v>0</v>
      </c>
    </row>
    <row r="842" spans="1:14" ht="15.75" thickBot="1" x14ac:dyDescent="0.3">
      <c r="A842" s="243"/>
      <c r="B842" s="244"/>
      <c r="C842" s="245"/>
      <c r="D842" s="244"/>
      <c r="E842" s="244"/>
      <c r="F842" s="246"/>
      <c r="G842" s="247"/>
      <c r="H842" s="248"/>
      <c r="I842" s="520"/>
      <c r="J842" s="545"/>
      <c r="K842" s="529"/>
      <c r="L842" s="534"/>
      <c r="M842" s="541"/>
      <c r="N842" s="537">
        <f t="shared" si="191"/>
        <v>0</v>
      </c>
    </row>
    <row r="843" spans="1:14" ht="15.75" thickBot="1" x14ac:dyDescent="0.3">
      <c r="A843" s="646" t="s">
        <v>4</v>
      </c>
      <c r="B843" s="647"/>
      <c r="C843" s="647"/>
      <c r="D843" s="647"/>
      <c r="E843" s="647"/>
      <c r="F843" s="647"/>
      <c r="G843" s="647"/>
      <c r="H843" s="647"/>
      <c r="I843" s="521">
        <f>SUM(I833:I842)</f>
        <v>0</v>
      </c>
      <c r="J843" s="546">
        <f t="shared" ref="J843:N843" si="192">SUM(J833:J842)</f>
        <v>0</v>
      </c>
      <c r="K843" s="530">
        <f t="shared" si="192"/>
        <v>0</v>
      </c>
      <c r="L843" s="535">
        <f t="shared" si="192"/>
        <v>0</v>
      </c>
      <c r="M843" s="525">
        <f t="shared" si="192"/>
        <v>0</v>
      </c>
      <c r="N843" s="538">
        <f t="shared" si="192"/>
        <v>0</v>
      </c>
    </row>
    <row r="844" spans="1:14" ht="15.75" customHeight="1" thickBot="1" x14ac:dyDescent="0.3">
      <c r="A844" s="633" t="s">
        <v>477</v>
      </c>
      <c r="B844" s="634"/>
      <c r="C844" s="634"/>
      <c r="D844" s="634"/>
      <c r="E844" s="634"/>
      <c r="F844" s="634"/>
      <c r="G844" s="634"/>
      <c r="H844" s="634"/>
      <c r="I844" s="634"/>
      <c r="J844" s="634"/>
      <c r="K844" s="634"/>
      <c r="L844" s="634"/>
      <c r="M844" s="634"/>
      <c r="N844" s="635"/>
    </row>
    <row r="845" spans="1:14" ht="26.25" thickBot="1" x14ac:dyDescent="0.3">
      <c r="A845" s="427" t="s">
        <v>537</v>
      </c>
      <c r="B845" s="415" t="s">
        <v>537</v>
      </c>
      <c r="C845" s="427" t="s">
        <v>420</v>
      </c>
      <c r="D845" s="415" t="s">
        <v>36</v>
      </c>
      <c r="E845" s="230" t="s">
        <v>533</v>
      </c>
      <c r="F845" s="229" t="s">
        <v>0</v>
      </c>
      <c r="G845" s="229" t="s">
        <v>535</v>
      </c>
      <c r="H845" s="229" t="s">
        <v>37</v>
      </c>
      <c r="I845" s="517" t="s">
        <v>5</v>
      </c>
      <c r="J845" s="542" t="s">
        <v>517</v>
      </c>
      <c r="K845" s="526" t="s">
        <v>518</v>
      </c>
      <c r="L845" s="531" t="s">
        <v>519</v>
      </c>
      <c r="M845" s="524" t="s">
        <v>520</v>
      </c>
      <c r="N845" s="536" t="s">
        <v>608</v>
      </c>
    </row>
    <row r="846" spans="1:14" x14ac:dyDescent="0.25">
      <c r="A846" s="231"/>
      <c r="B846" s="232"/>
      <c r="C846" s="233"/>
      <c r="D846" s="232"/>
      <c r="E846" s="232"/>
      <c r="F846" s="234"/>
      <c r="G846" s="235"/>
      <c r="H846" s="236"/>
      <c r="I846" s="518"/>
      <c r="J846" s="543"/>
      <c r="K846" s="527"/>
      <c r="L846" s="532"/>
      <c r="M846" s="539"/>
      <c r="N846" s="522">
        <f t="shared" ref="N846:N852" si="193">SUM(J846:M846)</f>
        <v>0</v>
      </c>
    </row>
    <row r="847" spans="1:14" x14ac:dyDescent="0.25">
      <c r="A847" s="237"/>
      <c r="B847" s="238"/>
      <c r="C847" s="239"/>
      <c r="D847" s="238"/>
      <c r="E847" s="238"/>
      <c r="F847" s="240"/>
      <c r="G847" s="241"/>
      <c r="H847" s="242"/>
      <c r="I847" s="519"/>
      <c r="J847" s="544"/>
      <c r="K847" s="528"/>
      <c r="L847" s="533"/>
      <c r="M847" s="540"/>
      <c r="N847" s="523">
        <f t="shared" si="193"/>
        <v>0</v>
      </c>
    </row>
    <row r="848" spans="1:14" x14ac:dyDescent="0.25">
      <c r="A848" s="237"/>
      <c r="B848" s="238"/>
      <c r="C848" s="239"/>
      <c r="D848" s="238"/>
      <c r="E848" s="238"/>
      <c r="F848" s="240"/>
      <c r="G848" s="241"/>
      <c r="H848" s="242"/>
      <c r="I848" s="519"/>
      <c r="J848" s="544"/>
      <c r="K848" s="528"/>
      <c r="L848" s="533"/>
      <c r="M848" s="540"/>
      <c r="N848" s="523">
        <f t="shared" si="193"/>
        <v>0</v>
      </c>
    </row>
    <row r="849" spans="1:14" x14ac:dyDescent="0.25">
      <c r="A849" s="237"/>
      <c r="B849" s="238"/>
      <c r="C849" s="239"/>
      <c r="D849" s="238"/>
      <c r="E849" s="238"/>
      <c r="F849" s="240"/>
      <c r="G849" s="241"/>
      <c r="H849" s="242"/>
      <c r="I849" s="519"/>
      <c r="J849" s="544"/>
      <c r="K849" s="528"/>
      <c r="L849" s="533"/>
      <c r="M849" s="540"/>
      <c r="N849" s="523">
        <f t="shared" si="193"/>
        <v>0</v>
      </c>
    </row>
    <row r="850" spans="1:14" x14ac:dyDescent="0.25">
      <c r="A850" s="237"/>
      <c r="B850" s="238"/>
      <c r="C850" s="239"/>
      <c r="D850" s="238"/>
      <c r="E850" s="238"/>
      <c r="F850" s="240"/>
      <c r="G850" s="241"/>
      <c r="H850" s="242"/>
      <c r="I850" s="519"/>
      <c r="J850" s="544"/>
      <c r="K850" s="528"/>
      <c r="L850" s="533"/>
      <c r="M850" s="540"/>
      <c r="N850" s="523">
        <f t="shared" si="193"/>
        <v>0</v>
      </c>
    </row>
    <row r="851" spans="1:14" x14ac:dyDescent="0.25">
      <c r="A851" s="237"/>
      <c r="B851" s="238"/>
      <c r="C851" s="239"/>
      <c r="D851" s="238"/>
      <c r="E851" s="238"/>
      <c r="F851" s="240"/>
      <c r="G851" s="241"/>
      <c r="H851" s="242"/>
      <c r="I851" s="519"/>
      <c r="J851" s="544"/>
      <c r="K851" s="528"/>
      <c r="L851" s="533"/>
      <c r="M851" s="540"/>
      <c r="N851" s="523">
        <f t="shared" si="193"/>
        <v>0</v>
      </c>
    </row>
    <row r="852" spans="1:14" x14ac:dyDescent="0.25">
      <c r="A852" s="237"/>
      <c r="B852" s="238"/>
      <c r="C852" s="239"/>
      <c r="D852" s="238"/>
      <c r="E852" s="238"/>
      <c r="F852" s="240"/>
      <c r="G852" s="241"/>
      <c r="H852" s="242"/>
      <c r="I852" s="519"/>
      <c r="J852" s="544"/>
      <c r="K852" s="528"/>
      <c r="L852" s="533"/>
      <c r="M852" s="540"/>
      <c r="N852" s="523">
        <f t="shared" si="193"/>
        <v>0</v>
      </c>
    </row>
    <row r="853" spans="1:14" x14ac:dyDescent="0.25">
      <c r="A853" s="237"/>
      <c r="B853" s="238"/>
      <c r="C853" s="239"/>
      <c r="D853" s="238"/>
      <c r="E853" s="238"/>
      <c r="F853" s="240"/>
      <c r="G853" s="241"/>
      <c r="H853" s="242"/>
      <c r="I853" s="519"/>
      <c r="J853" s="544"/>
      <c r="K853" s="528"/>
      <c r="L853" s="533"/>
      <c r="M853" s="540"/>
      <c r="N853" s="523">
        <f t="shared" ref="N853:N855" si="194">SUM(J853:M853)</f>
        <v>0</v>
      </c>
    </row>
    <row r="854" spans="1:14" x14ac:dyDescent="0.25">
      <c r="A854" s="237"/>
      <c r="B854" s="238"/>
      <c r="C854" s="239"/>
      <c r="D854" s="238"/>
      <c r="E854" s="238"/>
      <c r="F854" s="240"/>
      <c r="G854" s="241"/>
      <c r="H854" s="242"/>
      <c r="I854" s="519"/>
      <c r="J854" s="544"/>
      <c r="K854" s="528"/>
      <c r="L854" s="533"/>
      <c r="M854" s="540"/>
      <c r="N854" s="523">
        <f t="shared" si="194"/>
        <v>0</v>
      </c>
    </row>
    <row r="855" spans="1:14" ht="15.75" thickBot="1" x14ac:dyDescent="0.3">
      <c r="A855" s="243"/>
      <c r="B855" s="244"/>
      <c r="C855" s="245"/>
      <c r="D855" s="244"/>
      <c r="E855" s="244"/>
      <c r="F855" s="246"/>
      <c r="G855" s="247"/>
      <c r="H855" s="248"/>
      <c r="I855" s="520"/>
      <c r="J855" s="545"/>
      <c r="K855" s="529"/>
      <c r="L855" s="534"/>
      <c r="M855" s="541"/>
      <c r="N855" s="537">
        <f t="shared" si="194"/>
        <v>0</v>
      </c>
    </row>
    <row r="856" spans="1:14" ht="15.75" thickBot="1" x14ac:dyDescent="0.3">
      <c r="A856" s="646" t="s">
        <v>4</v>
      </c>
      <c r="B856" s="647"/>
      <c r="C856" s="647"/>
      <c r="D856" s="647"/>
      <c r="E856" s="647"/>
      <c r="F856" s="647"/>
      <c r="G856" s="647"/>
      <c r="H856" s="647"/>
      <c r="I856" s="521">
        <f>SUM(I846:I855)</f>
        <v>0</v>
      </c>
      <c r="J856" s="546">
        <f t="shared" ref="J856:N856" si="195">SUM(J846:J855)</f>
        <v>0</v>
      </c>
      <c r="K856" s="530">
        <f t="shared" si="195"/>
        <v>0</v>
      </c>
      <c r="L856" s="535">
        <f t="shared" si="195"/>
        <v>0</v>
      </c>
      <c r="M856" s="525">
        <f t="shared" si="195"/>
        <v>0</v>
      </c>
      <c r="N856" s="538">
        <f t="shared" si="195"/>
        <v>0</v>
      </c>
    </row>
    <row r="857" spans="1:14" ht="15.75" customHeight="1" thickBot="1" x14ac:dyDescent="0.3">
      <c r="A857" s="633" t="s">
        <v>478</v>
      </c>
      <c r="B857" s="634"/>
      <c r="C857" s="634"/>
      <c r="D857" s="634"/>
      <c r="E857" s="634"/>
      <c r="F857" s="634"/>
      <c r="G857" s="634"/>
      <c r="H857" s="634"/>
      <c r="I857" s="634"/>
      <c r="J857" s="634"/>
      <c r="K857" s="634"/>
      <c r="L857" s="634"/>
      <c r="M857" s="634"/>
      <c r="N857" s="635"/>
    </row>
    <row r="858" spans="1:14" ht="26.25" thickBot="1" x14ac:dyDescent="0.3">
      <c r="A858" s="427" t="s">
        <v>537</v>
      </c>
      <c r="B858" s="415" t="s">
        <v>537</v>
      </c>
      <c r="C858" s="427" t="s">
        <v>420</v>
      </c>
      <c r="D858" s="415" t="s">
        <v>36</v>
      </c>
      <c r="E858" s="230" t="s">
        <v>533</v>
      </c>
      <c r="F858" s="229" t="s">
        <v>0</v>
      </c>
      <c r="G858" s="229" t="s">
        <v>2</v>
      </c>
      <c r="H858" s="229" t="s">
        <v>37</v>
      </c>
      <c r="I858" s="517" t="s">
        <v>5</v>
      </c>
      <c r="J858" s="542" t="s">
        <v>517</v>
      </c>
      <c r="K858" s="526" t="s">
        <v>518</v>
      </c>
      <c r="L858" s="531" t="s">
        <v>519</v>
      </c>
      <c r="M858" s="524" t="s">
        <v>520</v>
      </c>
      <c r="N858" s="536" t="s">
        <v>608</v>
      </c>
    </row>
    <row r="859" spans="1:14" x14ac:dyDescent="0.25">
      <c r="A859" s="231"/>
      <c r="B859" s="232"/>
      <c r="C859" s="233"/>
      <c r="D859" s="232"/>
      <c r="E859" s="232"/>
      <c r="F859" s="234"/>
      <c r="G859" s="235"/>
      <c r="H859" s="236"/>
      <c r="I859" s="518"/>
      <c r="J859" s="543"/>
      <c r="K859" s="527"/>
      <c r="L859" s="532"/>
      <c r="M859" s="539"/>
      <c r="N859" s="522">
        <f t="shared" ref="N859:N865" si="196">SUM(J859:M859)</f>
        <v>0</v>
      </c>
    </row>
    <row r="860" spans="1:14" x14ac:dyDescent="0.25">
      <c r="A860" s="237"/>
      <c r="B860" s="238"/>
      <c r="C860" s="239"/>
      <c r="D860" s="238"/>
      <c r="E860" s="238"/>
      <c r="F860" s="240"/>
      <c r="G860" s="241"/>
      <c r="H860" s="242"/>
      <c r="I860" s="519"/>
      <c r="J860" s="544"/>
      <c r="K860" s="528"/>
      <c r="L860" s="533"/>
      <c r="M860" s="540"/>
      <c r="N860" s="523">
        <f t="shared" si="196"/>
        <v>0</v>
      </c>
    </row>
    <row r="861" spans="1:14" x14ac:dyDescent="0.25">
      <c r="A861" s="237"/>
      <c r="B861" s="238"/>
      <c r="C861" s="239"/>
      <c r="D861" s="238"/>
      <c r="E861" s="238"/>
      <c r="F861" s="240"/>
      <c r="G861" s="241"/>
      <c r="H861" s="242"/>
      <c r="I861" s="519"/>
      <c r="J861" s="544"/>
      <c r="K861" s="528"/>
      <c r="L861" s="533"/>
      <c r="M861" s="540"/>
      <c r="N861" s="523">
        <f t="shared" si="196"/>
        <v>0</v>
      </c>
    </row>
    <row r="862" spans="1:14" x14ac:dyDescent="0.25">
      <c r="A862" s="237"/>
      <c r="B862" s="238"/>
      <c r="C862" s="239"/>
      <c r="D862" s="238"/>
      <c r="E862" s="238"/>
      <c r="F862" s="240"/>
      <c r="G862" s="241"/>
      <c r="H862" s="242"/>
      <c r="I862" s="519"/>
      <c r="J862" s="544"/>
      <c r="K862" s="528"/>
      <c r="L862" s="533"/>
      <c r="M862" s="540"/>
      <c r="N862" s="523">
        <f t="shared" si="196"/>
        <v>0</v>
      </c>
    </row>
    <row r="863" spans="1:14" x14ac:dyDescent="0.25">
      <c r="A863" s="237"/>
      <c r="B863" s="238"/>
      <c r="C863" s="239"/>
      <c r="D863" s="238"/>
      <c r="E863" s="238"/>
      <c r="F863" s="240"/>
      <c r="G863" s="241"/>
      <c r="H863" s="242"/>
      <c r="I863" s="519"/>
      <c r="J863" s="544"/>
      <c r="K863" s="528"/>
      <c r="L863" s="533"/>
      <c r="M863" s="540"/>
      <c r="N863" s="523">
        <f t="shared" si="196"/>
        <v>0</v>
      </c>
    </row>
    <row r="864" spans="1:14" x14ac:dyDescent="0.25">
      <c r="A864" s="237"/>
      <c r="B864" s="238"/>
      <c r="C864" s="239"/>
      <c r="D864" s="238"/>
      <c r="E864" s="238"/>
      <c r="F864" s="240"/>
      <c r="G864" s="241"/>
      <c r="H864" s="242"/>
      <c r="I864" s="519"/>
      <c r="J864" s="544"/>
      <c r="K864" s="528"/>
      <c r="L864" s="533"/>
      <c r="M864" s="540"/>
      <c r="N864" s="523">
        <f t="shared" si="196"/>
        <v>0</v>
      </c>
    </row>
    <row r="865" spans="1:14" x14ac:dyDescent="0.25">
      <c r="A865" s="237"/>
      <c r="B865" s="238"/>
      <c r="C865" s="239"/>
      <c r="D865" s="238"/>
      <c r="E865" s="238"/>
      <c r="F865" s="240"/>
      <c r="G865" s="241"/>
      <c r="H865" s="242"/>
      <c r="I865" s="519"/>
      <c r="J865" s="544"/>
      <c r="K865" s="528"/>
      <c r="L865" s="533"/>
      <c r="M865" s="540"/>
      <c r="N865" s="523">
        <f t="shared" si="196"/>
        <v>0</v>
      </c>
    </row>
    <row r="866" spans="1:14" x14ac:dyDescent="0.25">
      <c r="A866" s="237"/>
      <c r="B866" s="238"/>
      <c r="C866" s="239"/>
      <c r="D866" s="238"/>
      <c r="E866" s="238"/>
      <c r="F866" s="240"/>
      <c r="G866" s="241"/>
      <c r="H866" s="242"/>
      <c r="I866" s="519"/>
      <c r="J866" s="544"/>
      <c r="K866" s="528"/>
      <c r="L866" s="533"/>
      <c r="M866" s="540"/>
      <c r="N866" s="523">
        <f t="shared" ref="N866:N868" si="197">SUM(J866:M866)</f>
        <v>0</v>
      </c>
    </row>
    <row r="867" spans="1:14" x14ac:dyDescent="0.25">
      <c r="A867" s="237"/>
      <c r="B867" s="238"/>
      <c r="C867" s="239"/>
      <c r="D867" s="238"/>
      <c r="E867" s="238"/>
      <c r="F867" s="240"/>
      <c r="G867" s="241"/>
      <c r="H867" s="242"/>
      <c r="I867" s="519"/>
      <c r="J867" s="544"/>
      <c r="K867" s="528"/>
      <c r="L867" s="533"/>
      <c r="M867" s="540"/>
      <c r="N867" s="523">
        <f t="shared" si="197"/>
        <v>0</v>
      </c>
    </row>
    <row r="868" spans="1:14" ht="15.75" thickBot="1" x14ac:dyDescent="0.3">
      <c r="A868" s="243"/>
      <c r="B868" s="244"/>
      <c r="C868" s="245"/>
      <c r="D868" s="244"/>
      <c r="E868" s="244"/>
      <c r="F868" s="246"/>
      <c r="G868" s="247"/>
      <c r="H868" s="248"/>
      <c r="I868" s="520"/>
      <c r="J868" s="545"/>
      <c r="K868" s="529"/>
      <c r="L868" s="534"/>
      <c r="M868" s="541"/>
      <c r="N868" s="537">
        <f t="shared" si="197"/>
        <v>0</v>
      </c>
    </row>
    <row r="869" spans="1:14" ht="15.75" thickBot="1" x14ac:dyDescent="0.3">
      <c r="A869" s="646" t="s">
        <v>4</v>
      </c>
      <c r="B869" s="647"/>
      <c r="C869" s="647"/>
      <c r="D869" s="647"/>
      <c r="E869" s="647"/>
      <c r="F869" s="647"/>
      <c r="G869" s="647"/>
      <c r="H869" s="647"/>
      <c r="I869" s="521">
        <f>SUM(I859:I868)</f>
        <v>0</v>
      </c>
      <c r="J869" s="546">
        <f t="shared" ref="J869:N869" si="198">SUM(J859:J868)</f>
        <v>0</v>
      </c>
      <c r="K869" s="530">
        <f t="shared" si="198"/>
        <v>0</v>
      </c>
      <c r="L869" s="535">
        <f t="shared" si="198"/>
        <v>0</v>
      </c>
      <c r="M869" s="525">
        <f t="shared" si="198"/>
        <v>0</v>
      </c>
      <c r="N869" s="538">
        <f t="shared" si="198"/>
        <v>0</v>
      </c>
    </row>
    <row r="870" spans="1:14" ht="15.75" thickBot="1" x14ac:dyDescent="0.3">
      <c r="A870" s="429" t="s">
        <v>26</v>
      </c>
      <c r="B870" s="417"/>
      <c r="C870" s="435"/>
      <c r="D870" s="417"/>
      <c r="E870" s="417"/>
      <c r="F870" s="227"/>
      <c r="G870" s="228"/>
      <c r="H870" s="227"/>
      <c r="I870" s="263">
        <f>+I24+I37+I50+I63+I76+I89+I102+I115+I128+I141+I154+I167+I180+I193+I206+I219+I232+I245+I258+I271+I284+I297+I310+I323+I336+I349+I362+I375+I388+I401+I414+I427+I440+I453+I466+I479+I492+I505+I518+I531+I544+I557+I570+I583+I596+I609+I622+I635+I648+I661+I674+I687+I700+I713+I726+I739+I752+I765+I778+I791+I804+I817+I830+I843+I856+I869</f>
        <v>2126022</v>
      </c>
      <c r="J870" s="263">
        <f t="shared" ref="J870:N870" si="199">+J24+J37+J50+J63+J76+J89+J102+J115+J128+J141+J154+J167+J180+J193+J206+J219+J232+J245+J258+J271+J284+J297+J310+J323+J336+J349+J362+J375+J388+J401+J414+J427+J440+J453+J466+J479+J492+J505+J518+J531+J544+J557+J570+J583+J596+J609+J622+J635+J648+J661+J674+J687+J700+J713+J726+J739+J752+J765+J778+J791+J804+J817+J830+J843+J856+J869</f>
        <v>2126022</v>
      </c>
      <c r="K870" s="263">
        <f t="shared" si="199"/>
        <v>0</v>
      </c>
      <c r="L870" s="263">
        <f t="shared" si="199"/>
        <v>0</v>
      </c>
      <c r="M870" s="263">
        <f t="shared" si="199"/>
        <v>0</v>
      </c>
      <c r="N870" s="263">
        <f t="shared" si="199"/>
        <v>2126022</v>
      </c>
    </row>
    <row r="871" spans="1:14" x14ac:dyDescent="0.25">
      <c r="A871" s="430"/>
      <c r="B871" s="418"/>
      <c r="C871" s="430"/>
      <c r="D871" s="418"/>
      <c r="E871" s="418"/>
      <c r="F871" s="49"/>
      <c r="G871" s="65"/>
      <c r="H871" s="49"/>
      <c r="I871" s="65"/>
      <c r="J871" s="374"/>
      <c r="K871" s="374"/>
      <c r="L871" s="374"/>
      <c r="M871" s="374"/>
      <c r="N871" s="374"/>
    </row>
    <row r="872" spans="1:14" x14ac:dyDescent="0.25">
      <c r="A872" s="430"/>
      <c r="B872" s="418"/>
      <c r="C872" s="430"/>
      <c r="D872" s="418"/>
      <c r="E872" s="418"/>
      <c r="F872" s="49"/>
      <c r="G872" s="65"/>
      <c r="H872" s="49"/>
      <c r="I872" s="65"/>
      <c r="J872" s="374"/>
      <c r="K872" s="374"/>
      <c r="L872" s="374"/>
      <c r="M872" s="374"/>
      <c r="N872" s="374"/>
    </row>
    <row r="873" spans="1:14" x14ac:dyDescent="0.25">
      <c r="A873" s="430"/>
      <c r="B873" s="418"/>
      <c r="C873" s="430"/>
      <c r="D873" s="418"/>
      <c r="E873" s="418"/>
      <c r="F873" s="49"/>
      <c r="G873" s="65"/>
      <c r="H873" s="49"/>
      <c r="I873" s="65"/>
      <c r="J873" s="374"/>
      <c r="K873" s="374"/>
      <c r="L873" s="374"/>
      <c r="M873" s="374"/>
      <c r="N873" s="374"/>
    </row>
    <row r="874" spans="1:14" x14ac:dyDescent="0.25">
      <c r="A874" s="430"/>
      <c r="B874" s="418"/>
      <c r="C874" s="430"/>
      <c r="D874" s="418"/>
      <c r="E874" s="418"/>
      <c r="F874" s="49"/>
      <c r="G874" s="65"/>
      <c r="H874" s="49"/>
      <c r="I874" s="65"/>
      <c r="J874" s="374"/>
      <c r="K874" s="374"/>
      <c r="L874" s="374"/>
      <c r="M874" s="374"/>
      <c r="N874" s="374"/>
    </row>
    <row r="875" spans="1:14" x14ac:dyDescent="0.25">
      <c r="A875" s="430"/>
      <c r="B875" s="418"/>
      <c r="C875" s="430"/>
      <c r="D875" s="418"/>
      <c r="E875" s="418"/>
      <c r="F875" s="49"/>
      <c r="G875" s="65"/>
      <c r="H875" s="49"/>
      <c r="I875" s="65"/>
      <c r="J875" s="374"/>
      <c r="K875" s="374"/>
      <c r="L875" s="374"/>
      <c r="M875" s="374"/>
      <c r="N875" s="374"/>
    </row>
    <row r="876" spans="1:14" ht="15.75" x14ac:dyDescent="0.25">
      <c r="A876" s="431" t="s">
        <v>530</v>
      </c>
      <c r="B876" s="419"/>
      <c r="C876" s="642" t="str">
        <f>+'ANEXO No 1'!D96</f>
        <v>SANDRA YANETH SANTIAGO CASTRO</v>
      </c>
      <c r="D876" s="642"/>
      <c r="E876" s="642"/>
      <c r="F876" s="642"/>
      <c r="G876" s="64"/>
      <c r="H876" s="49"/>
      <c r="I876" s="65"/>
      <c r="J876" s="374"/>
      <c r="K876" s="374"/>
      <c r="L876" s="374"/>
      <c r="M876" s="374"/>
      <c r="N876" s="374"/>
    </row>
    <row r="877" spans="1:14" ht="15.75" x14ac:dyDescent="0.25">
      <c r="A877" s="458" t="s">
        <v>532</v>
      </c>
      <c r="B877" s="419"/>
      <c r="C877" s="643">
        <f>+'ANEXO No 1'!D97</f>
        <v>35264768</v>
      </c>
      <c r="D877" s="643"/>
      <c r="E877" s="457"/>
      <c r="F877" s="457"/>
      <c r="G877" s="64"/>
      <c r="H877" s="49"/>
      <c r="I877" s="65"/>
      <c r="J877" s="374"/>
      <c r="K877" s="374"/>
      <c r="L877" s="374"/>
      <c r="M877" s="374"/>
      <c r="N877" s="374"/>
    </row>
    <row r="878" spans="1:14" ht="15.75" x14ac:dyDescent="0.25">
      <c r="A878" s="431" t="s">
        <v>35</v>
      </c>
      <c r="B878" s="419"/>
      <c r="C878" s="642" t="str">
        <f>+'ANEXO No 1'!D98</f>
        <v>Rector( A)</v>
      </c>
      <c r="D878" s="642"/>
      <c r="E878" s="642"/>
      <c r="F878" s="642"/>
      <c r="G878" s="64"/>
      <c r="H878" s="49"/>
      <c r="I878" s="65"/>
      <c r="J878" s="374"/>
      <c r="K878" s="374"/>
      <c r="L878" s="374"/>
      <c r="M878" s="374"/>
      <c r="N878" s="374"/>
    </row>
    <row r="879" spans="1:14" x14ac:dyDescent="0.25">
      <c r="A879" s="618" t="s">
        <v>526</v>
      </c>
      <c r="B879" s="618"/>
      <c r="C879" s="618"/>
      <c r="D879" s="618"/>
      <c r="E879" s="618"/>
      <c r="F879" s="618"/>
      <c r="G879" s="618"/>
      <c r="H879" s="618"/>
      <c r="I879" s="618"/>
      <c r="J879" s="618"/>
      <c r="K879" s="618"/>
      <c r="L879" s="618"/>
      <c r="M879" s="316"/>
      <c r="N879" s="374"/>
    </row>
    <row r="880" spans="1:14" x14ac:dyDescent="0.25">
      <c r="B880" s="420"/>
      <c r="C880" s="436"/>
      <c r="D880" s="420"/>
      <c r="E880" s="420"/>
      <c r="F880" s="82"/>
      <c r="G880" s="64"/>
      <c r="H880" s="49"/>
      <c r="I880" s="65"/>
      <c r="J880" s="374"/>
      <c r="K880" s="374"/>
      <c r="L880" s="374"/>
      <c r="M880" s="374"/>
      <c r="N880" s="374"/>
    </row>
    <row r="881" spans="1:14" x14ac:dyDescent="0.25">
      <c r="B881" s="420"/>
      <c r="C881" s="436"/>
      <c r="D881" s="420"/>
      <c r="E881" s="420"/>
      <c r="F881" s="82"/>
      <c r="G881" s="64"/>
      <c r="H881" s="49"/>
      <c r="I881" s="65"/>
      <c r="J881" s="374"/>
      <c r="K881" s="374"/>
      <c r="L881" s="374"/>
      <c r="M881" s="374"/>
      <c r="N881" s="374"/>
    </row>
    <row r="882" spans="1:14" x14ac:dyDescent="0.25">
      <c r="B882" s="418"/>
      <c r="C882" s="430"/>
      <c r="D882" s="418"/>
      <c r="E882" s="418"/>
      <c r="F882" s="64"/>
      <c r="G882" s="64"/>
      <c r="H882" s="49"/>
      <c r="I882" s="65"/>
      <c r="J882" s="374"/>
      <c r="K882" s="374"/>
      <c r="L882" s="374"/>
      <c r="M882" s="374"/>
      <c r="N882" s="374"/>
    </row>
    <row r="883" spans="1:14" x14ac:dyDescent="0.25">
      <c r="B883" s="418"/>
      <c r="C883" s="430"/>
      <c r="D883" s="418"/>
      <c r="E883" s="418"/>
      <c r="F883" s="64"/>
      <c r="G883" s="64"/>
      <c r="H883" s="49"/>
      <c r="I883" s="65"/>
      <c r="J883" s="374"/>
      <c r="K883" s="374"/>
      <c r="L883" s="374"/>
      <c r="M883" s="374"/>
      <c r="N883" s="374"/>
    </row>
    <row r="884" spans="1:14" ht="12" customHeight="1" x14ac:dyDescent="0.25">
      <c r="A884" s="433" t="s">
        <v>565</v>
      </c>
      <c r="C884" s="437"/>
      <c r="D884" s="423"/>
      <c r="E884" s="423"/>
      <c r="F884" s="66"/>
      <c r="G884" s="62"/>
      <c r="H884" s="63"/>
      <c r="I884" s="9"/>
      <c r="J884" s="374"/>
      <c r="K884" s="374"/>
      <c r="L884" s="374"/>
      <c r="M884" s="374"/>
      <c r="N884" s="374"/>
    </row>
    <row r="885" spans="1:14" x14ac:dyDescent="0.25">
      <c r="A885" s="434" t="s">
        <v>564</v>
      </c>
      <c r="B885" s="422"/>
      <c r="C885" s="434"/>
      <c r="D885" s="422"/>
      <c r="E885" s="422"/>
      <c r="F885" s="316"/>
      <c r="G885" s="316"/>
      <c r="H885" s="316"/>
      <c r="J885" s="374"/>
      <c r="K885" s="374"/>
      <c r="L885" s="374"/>
      <c r="M885" s="374"/>
      <c r="N885" s="374"/>
    </row>
    <row r="886" spans="1:14" ht="19.5" customHeight="1" x14ac:dyDescent="0.25">
      <c r="A886" s="619" t="s">
        <v>81</v>
      </c>
      <c r="B886" s="619"/>
      <c r="C886" s="619"/>
      <c r="D886" s="619"/>
      <c r="E886" s="619"/>
      <c r="F886" s="619"/>
      <c r="G886" s="619"/>
      <c r="H886" s="619"/>
      <c r="J886" s="374"/>
      <c r="K886" s="374"/>
      <c r="L886" s="374"/>
      <c r="M886" s="374"/>
      <c r="N886" s="374"/>
    </row>
    <row r="887" spans="1:14" ht="15" customHeight="1" x14ac:dyDescent="0.25">
      <c r="B887" s="619"/>
      <c r="C887" s="619"/>
      <c r="D887" s="619"/>
      <c r="E887" s="619"/>
      <c r="F887" s="619"/>
      <c r="G887" s="619"/>
      <c r="H887" s="619"/>
      <c r="I887" s="619"/>
      <c r="J887" s="374"/>
      <c r="K887" s="374"/>
      <c r="L887" s="374"/>
      <c r="M887" s="374"/>
      <c r="N887" s="374"/>
    </row>
    <row r="888" spans="1:14" x14ac:dyDescent="0.25">
      <c r="B888" s="423"/>
      <c r="F888" s="62"/>
      <c r="G888" s="62"/>
      <c r="H888" s="63"/>
      <c r="I888" s="59"/>
      <c r="J888" s="374"/>
      <c r="K888" s="374"/>
      <c r="L888" s="374"/>
      <c r="M888" s="374"/>
      <c r="N888" s="374"/>
    </row>
    <row r="889" spans="1:14" x14ac:dyDescent="0.25">
      <c r="B889" s="423"/>
      <c r="F889" s="62"/>
      <c r="G889" s="62"/>
      <c r="H889" s="63"/>
      <c r="I889" s="62"/>
      <c r="J889" s="374"/>
      <c r="K889" s="374"/>
      <c r="L889" s="374"/>
      <c r="M889" s="374"/>
      <c r="N889" s="374"/>
    </row>
    <row r="890" spans="1:14" x14ac:dyDescent="0.25">
      <c r="B890" s="423"/>
      <c r="F890" s="62"/>
      <c r="G890" s="62"/>
      <c r="H890" s="63"/>
      <c r="I890" s="62"/>
      <c r="J890" s="374"/>
      <c r="K890" s="374"/>
      <c r="L890" s="374"/>
      <c r="M890" s="374"/>
      <c r="N890" s="374"/>
    </row>
    <row r="891" spans="1:14" x14ac:dyDescent="0.25">
      <c r="B891" s="423"/>
      <c r="F891" s="62"/>
      <c r="G891" s="62"/>
      <c r="H891" s="63"/>
      <c r="I891" s="62"/>
      <c r="J891" s="374"/>
      <c r="K891" s="374"/>
      <c r="L891" s="374"/>
      <c r="M891" s="374"/>
      <c r="N891" s="374"/>
    </row>
    <row r="892" spans="1:14" x14ac:dyDescent="0.25">
      <c r="B892" s="423"/>
      <c r="F892" s="62"/>
      <c r="G892" s="62"/>
      <c r="H892" s="63"/>
      <c r="I892" s="62"/>
      <c r="J892" s="374"/>
      <c r="K892" s="374"/>
      <c r="L892" s="374"/>
      <c r="M892" s="374"/>
      <c r="N892" s="374"/>
    </row>
    <row r="893" spans="1:14" x14ac:dyDescent="0.25">
      <c r="B893" s="424"/>
      <c r="F893" s="62"/>
      <c r="G893" s="62"/>
      <c r="H893" s="63"/>
      <c r="I893" s="62"/>
      <c r="J893" s="374"/>
      <c r="K893" s="374"/>
      <c r="L893" s="374"/>
      <c r="M893" s="374"/>
      <c r="N893" s="374"/>
    </row>
    <row r="894" spans="1:14" x14ac:dyDescent="0.25">
      <c r="B894" s="423"/>
      <c r="F894" s="62"/>
      <c r="G894" s="62"/>
      <c r="H894" s="63"/>
      <c r="I894" s="62"/>
      <c r="J894" s="374"/>
      <c r="K894" s="374"/>
      <c r="L894" s="374"/>
      <c r="M894" s="374"/>
      <c r="N894" s="374"/>
    </row>
    <row r="895" spans="1:14" x14ac:dyDescent="0.25">
      <c r="B895" s="423"/>
      <c r="F895" s="9"/>
      <c r="G895" s="9"/>
      <c r="H895" s="63"/>
      <c r="I895" s="62"/>
      <c r="J895" s="374"/>
      <c r="K895" s="374"/>
      <c r="L895" s="374"/>
      <c r="M895" s="374"/>
      <c r="N895" s="374"/>
    </row>
    <row r="896" spans="1:14" x14ac:dyDescent="0.25">
      <c r="B896" s="423"/>
      <c r="F896" s="9"/>
      <c r="G896" s="9"/>
      <c r="H896" s="49"/>
      <c r="I896" s="62"/>
      <c r="J896" s="374"/>
      <c r="K896" s="374"/>
      <c r="L896" s="374"/>
      <c r="M896" s="374"/>
      <c r="N896" s="374"/>
    </row>
    <row r="897" spans="1:14" x14ac:dyDescent="0.25">
      <c r="B897" s="418"/>
      <c r="C897" s="430"/>
      <c r="D897" s="418"/>
      <c r="E897" s="418"/>
      <c r="F897" s="49"/>
      <c r="G897" s="64"/>
      <c r="H897" s="64"/>
      <c r="I897" s="49"/>
      <c r="J897" s="374"/>
      <c r="K897" s="374"/>
      <c r="L897" s="374"/>
      <c r="M897" s="374"/>
      <c r="N897" s="374"/>
    </row>
    <row r="898" spans="1:14" x14ac:dyDescent="0.25">
      <c r="H898" s="49"/>
      <c r="I898" s="49"/>
      <c r="J898" s="374"/>
      <c r="K898" s="374"/>
      <c r="L898" s="374"/>
      <c r="M898" s="374"/>
      <c r="N898" s="374"/>
    </row>
    <row r="899" spans="1:14" x14ac:dyDescent="0.25">
      <c r="A899" s="430"/>
      <c r="B899" s="418"/>
      <c r="C899" s="430"/>
      <c r="D899" s="418"/>
      <c r="E899" s="418"/>
      <c r="F899" s="49"/>
      <c r="G899" s="65"/>
      <c r="H899" s="49"/>
      <c r="I899" s="49"/>
      <c r="J899" s="374"/>
      <c r="K899" s="374"/>
      <c r="L899" s="374"/>
      <c r="M899" s="374"/>
      <c r="N899" s="374"/>
    </row>
    <row r="900" spans="1:14" x14ac:dyDescent="0.25">
      <c r="A900" s="430"/>
      <c r="B900" s="418"/>
      <c r="C900" s="430"/>
      <c r="D900" s="418"/>
      <c r="E900" s="418"/>
      <c r="F900" s="49"/>
      <c r="G900" s="65"/>
      <c r="H900" s="49"/>
      <c r="I900" s="49"/>
      <c r="J900" s="374"/>
      <c r="K900" s="374"/>
      <c r="L900" s="374"/>
      <c r="M900" s="374"/>
      <c r="N900" s="374"/>
    </row>
    <row r="901" spans="1:14" x14ac:dyDescent="0.25">
      <c r="A901" s="430"/>
      <c r="B901" s="418"/>
      <c r="C901" s="430"/>
      <c r="D901" s="418"/>
      <c r="E901" s="418"/>
      <c r="F901" s="49"/>
      <c r="G901" s="65"/>
      <c r="H901" s="49"/>
      <c r="I901" s="49"/>
      <c r="J901" s="374"/>
      <c r="K901" s="374"/>
      <c r="L901" s="374"/>
      <c r="M901" s="374"/>
      <c r="N901" s="374"/>
    </row>
    <row r="902" spans="1:14" x14ac:dyDescent="0.25">
      <c r="A902" s="430"/>
      <c r="B902" s="418"/>
      <c r="C902" s="430"/>
      <c r="D902" s="418"/>
      <c r="E902" s="418"/>
      <c r="F902" s="49"/>
      <c r="G902" s="65"/>
      <c r="H902" s="49"/>
      <c r="I902" s="49"/>
      <c r="J902" s="374"/>
      <c r="K902" s="374"/>
      <c r="L902" s="374"/>
      <c r="M902" s="374"/>
      <c r="N902" s="374"/>
    </row>
    <row r="903" spans="1:14" x14ac:dyDescent="0.25">
      <c r="A903" s="430"/>
      <c r="B903" s="418"/>
      <c r="C903" s="430"/>
      <c r="D903" s="418"/>
      <c r="E903" s="418"/>
      <c r="F903" s="49"/>
      <c r="G903" s="65"/>
      <c r="H903" s="49"/>
      <c r="I903" s="49"/>
      <c r="J903" s="374"/>
      <c r="K903" s="374"/>
      <c r="L903" s="374"/>
      <c r="M903" s="374"/>
      <c r="N903" s="374"/>
    </row>
    <row r="904" spans="1:14" x14ac:dyDescent="0.25">
      <c r="A904" s="430"/>
      <c r="B904" s="418"/>
      <c r="C904" s="430"/>
      <c r="D904" s="418"/>
      <c r="E904" s="418"/>
      <c r="F904" s="49"/>
      <c r="G904" s="65"/>
      <c r="H904" s="49"/>
      <c r="I904" s="49"/>
      <c r="J904" s="374"/>
      <c r="K904" s="374"/>
      <c r="L904" s="374"/>
      <c r="M904" s="374"/>
      <c r="N904" s="374"/>
    </row>
    <row r="905" spans="1:14" x14ac:dyDescent="0.25">
      <c r="A905" s="430"/>
      <c r="B905" s="418"/>
      <c r="C905" s="430"/>
      <c r="D905" s="418"/>
      <c r="E905" s="418"/>
      <c r="F905" s="49"/>
      <c r="G905" s="65"/>
      <c r="H905" s="49"/>
      <c r="I905" s="49"/>
      <c r="J905" s="374"/>
      <c r="K905" s="374"/>
      <c r="L905" s="374"/>
      <c r="M905" s="374"/>
      <c r="N905" s="374"/>
    </row>
    <row r="906" spans="1:14" x14ac:dyDescent="0.25">
      <c r="A906" s="430"/>
      <c r="B906" s="418"/>
      <c r="C906" s="430"/>
      <c r="D906" s="418"/>
      <c r="E906" s="418"/>
      <c r="F906" s="49"/>
      <c r="G906" s="65"/>
      <c r="H906" s="49"/>
      <c r="I906" s="49"/>
      <c r="J906" s="374"/>
      <c r="K906" s="374"/>
      <c r="L906" s="374"/>
      <c r="M906" s="374"/>
      <c r="N906" s="374"/>
    </row>
    <row r="907" spans="1:14" x14ac:dyDescent="0.25">
      <c r="A907" s="430"/>
      <c r="B907" s="418"/>
      <c r="C907" s="430"/>
      <c r="D907" s="418"/>
      <c r="E907" s="418"/>
      <c r="F907" s="49"/>
      <c r="G907" s="65"/>
      <c r="H907" s="49"/>
      <c r="I907" s="49"/>
      <c r="J907" s="374"/>
      <c r="K907" s="374"/>
      <c r="L907" s="374"/>
      <c r="M907" s="374"/>
      <c r="N907" s="374"/>
    </row>
    <row r="908" spans="1:14" x14ac:dyDescent="0.25">
      <c r="A908" s="430"/>
      <c r="B908" s="418"/>
      <c r="C908" s="430"/>
      <c r="D908" s="418"/>
      <c r="E908" s="418"/>
      <c r="F908" s="49"/>
      <c r="G908" s="65"/>
      <c r="H908" s="49"/>
      <c r="I908" s="49"/>
      <c r="J908" s="374"/>
      <c r="K908" s="374"/>
      <c r="L908" s="374"/>
      <c r="M908" s="374"/>
      <c r="N908" s="374"/>
    </row>
    <row r="909" spans="1:14" x14ac:dyDescent="0.25">
      <c r="A909" s="430"/>
      <c r="B909" s="418"/>
      <c r="C909" s="430"/>
      <c r="D909" s="418"/>
      <c r="E909" s="418"/>
      <c r="F909" s="49"/>
      <c r="G909" s="65"/>
      <c r="H909" s="49"/>
      <c r="I909" s="49"/>
      <c r="J909" s="374"/>
      <c r="K909" s="374"/>
      <c r="L909" s="374"/>
      <c r="M909" s="374"/>
      <c r="N909" s="374"/>
    </row>
    <row r="910" spans="1:14" x14ac:dyDescent="0.25">
      <c r="A910" s="430"/>
      <c r="B910" s="418"/>
      <c r="C910" s="430"/>
      <c r="D910" s="418"/>
      <c r="E910" s="418"/>
      <c r="F910" s="49"/>
      <c r="G910" s="65"/>
      <c r="H910" s="49"/>
      <c r="I910" s="49"/>
      <c r="J910" s="374"/>
      <c r="K910" s="374"/>
      <c r="L910" s="374"/>
      <c r="M910" s="374"/>
      <c r="N910" s="374"/>
    </row>
    <row r="911" spans="1:14" x14ac:dyDescent="0.25">
      <c r="A911" s="430"/>
      <c r="B911" s="418"/>
      <c r="C911" s="430"/>
      <c r="D911" s="418"/>
      <c r="E911" s="418"/>
      <c r="F911" s="49"/>
      <c r="G911" s="49"/>
      <c r="H911" s="49"/>
      <c r="I911" s="49"/>
      <c r="J911" s="374"/>
      <c r="K911" s="374"/>
      <c r="L911" s="374"/>
      <c r="M911" s="374"/>
      <c r="N911" s="374"/>
    </row>
    <row r="912" spans="1:14" x14ac:dyDescent="0.25">
      <c r="A912" s="430"/>
      <c r="B912" s="418"/>
      <c r="C912" s="430"/>
      <c r="D912" s="418"/>
      <c r="E912" s="418"/>
      <c r="F912" s="49"/>
      <c r="G912" s="49"/>
      <c r="H912" s="49"/>
      <c r="I912" s="49"/>
      <c r="J912" s="374"/>
      <c r="K912" s="374"/>
      <c r="L912" s="374"/>
      <c r="M912" s="374"/>
      <c r="N912" s="374"/>
    </row>
    <row r="913" spans="1:14" x14ac:dyDescent="0.25">
      <c r="A913" s="430"/>
      <c r="B913" s="418"/>
      <c r="C913" s="430"/>
      <c r="D913" s="418"/>
      <c r="E913" s="418"/>
      <c r="F913" s="49"/>
      <c r="G913" s="49"/>
      <c r="H913" s="49"/>
      <c r="I913" s="49"/>
      <c r="J913" s="374"/>
      <c r="K913" s="374"/>
      <c r="L913" s="374"/>
      <c r="M913" s="374"/>
      <c r="N913" s="374"/>
    </row>
    <row r="914" spans="1:14" x14ac:dyDescent="0.25">
      <c r="A914" s="430"/>
      <c r="B914" s="418"/>
      <c r="C914" s="430"/>
      <c r="D914" s="418"/>
      <c r="E914" s="418"/>
      <c r="F914" s="49"/>
      <c r="G914" s="49"/>
      <c r="H914" s="49"/>
      <c r="I914" s="49"/>
      <c r="J914" s="374"/>
      <c r="K914" s="374"/>
      <c r="L914" s="374"/>
      <c r="M914" s="374"/>
      <c r="N914" s="374"/>
    </row>
    <row r="915" spans="1:14" x14ac:dyDescent="0.25">
      <c r="A915" s="430"/>
      <c r="B915" s="418"/>
      <c r="C915" s="430"/>
      <c r="D915" s="418"/>
      <c r="E915" s="418"/>
      <c r="F915" s="49"/>
      <c r="G915" s="49"/>
      <c r="H915" s="49"/>
      <c r="I915" s="49"/>
      <c r="J915" s="374"/>
      <c r="K915" s="374"/>
      <c r="L915" s="374"/>
      <c r="M915" s="374"/>
      <c r="N915" s="374"/>
    </row>
    <row r="916" spans="1:14" x14ac:dyDescent="0.25">
      <c r="A916" s="430"/>
      <c r="B916" s="418"/>
      <c r="C916" s="430"/>
      <c r="D916" s="418"/>
      <c r="E916" s="418"/>
      <c r="F916" s="49"/>
      <c r="G916" s="49"/>
      <c r="H916" s="49"/>
      <c r="I916" s="49"/>
      <c r="J916" s="374"/>
      <c r="K916" s="374"/>
      <c r="L916" s="374"/>
      <c r="M916" s="374"/>
      <c r="N916" s="374"/>
    </row>
    <row r="917" spans="1:14" x14ac:dyDescent="0.25">
      <c r="A917" s="430"/>
      <c r="B917" s="418"/>
      <c r="C917" s="430"/>
      <c r="D917" s="418"/>
      <c r="E917" s="418"/>
      <c r="F917" s="49"/>
      <c r="G917" s="49"/>
      <c r="H917" s="49"/>
      <c r="I917" s="49"/>
      <c r="J917" s="374"/>
      <c r="K917" s="374"/>
      <c r="L917" s="374"/>
      <c r="M917" s="374"/>
      <c r="N917" s="374"/>
    </row>
    <row r="918" spans="1:14" x14ac:dyDescent="0.25">
      <c r="A918" s="430"/>
      <c r="B918" s="418"/>
      <c r="C918" s="430"/>
      <c r="D918" s="418"/>
      <c r="E918" s="418"/>
      <c r="F918" s="49"/>
      <c r="G918" s="49"/>
      <c r="H918" s="49"/>
      <c r="I918" s="49"/>
      <c r="J918" s="374"/>
      <c r="K918" s="374"/>
      <c r="L918" s="374"/>
      <c r="M918" s="374"/>
      <c r="N918" s="374"/>
    </row>
    <row r="919" spans="1:14" x14ac:dyDescent="0.25">
      <c r="A919" s="430"/>
      <c r="B919" s="418"/>
      <c r="C919" s="430"/>
      <c r="D919" s="418"/>
      <c r="E919" s="418"/>
      <c r="F919" s="49"/>
      <c r="G919" s="49"/>
      <c r="H919" s="49"/>
      <c r="I919" s="49"/>
      <c r="J919" s="374"/>
      <c r="K919" s="374"/>
      <c r="L919" s="374"/>
      <c r="M919" s="374"/>
      <c r="N919" s="374"/>
    </row>
    <row r="920" spans="1:14" x14ac:dyDescent="0.25">
      <c r="A920" s="430"/>
      <c r="B920" s="418"/>
      <c r="C920" s="430"/>
      <c r="D920" s="418"/>
      <c r="E920" s="418"/>
      <c r="F920" s="49"/>
      <c r="G920" s="49"/>
      <c r="H920" s="49"/>
      <c r="I920" s="49"/>
      <c r="J920" s="374"/>
      <c r="K920" s="374"/>
      <c r="L920" s="374"/>
      <c r="M920" s="374"/>
      <c r="N920" s="374"/>
    </row>
    <row r="921" spans="1:14" x14ac:dyDescent="0.25">
      <c r="A921" s="430"/>
      <c r="B921" s="418"/>
      <c r="C921" s="430"/>
      <c r="D921" s="418"/>
      <c r="E921" s="418"/>
      <c r="F921" s="49"/>
      <c r="G921" s="49"/>
      <c r="H921" s="49"/>
      <c r="I921" s="49"/>
      <c r="J921" s="374"/>
      <c r="K921" s="374"/>
      <c r="L921" s="374"/>
      <c r="M921" s="374"/>
      <c r="N921" s="374"/>
    </row>
    <row r="922" spans="1:14" x14ac:dyDescent="0.25">
      <c r="A922" s="430"/>
      <c r="B922" s="418"/>
      <c r="C922" s="430"/>
      <c r="D922" s="418"/>
      <c r="E922" s="418"/>
      <c r="F922" s="49"/>
      <c r="G922" s="49"/>
      <c r="H922" s="49"/>
      <c r="I922" s="49"/>
      <c r="J922" s="374"/>
      <c r="K922" s="374"/>
      <c r="L922" s="374"/>
      <c r="M922" s="374"/>
      <c r="N922" s="374"/>
    </row>
    <row r="923" spans="1:14" x14ac:dyDescent="0.25">
      <c r="A923" s="430"/>
      <c r="B923" s="418"/>
      <c r="C923" s="430"/>
      <c r="D923" s="418"/>
      <c r="E923" s="418"/>
      <c r="F923" s="49"/>
      <c r="G923" s="49"/>
      <c r="H923" s="49"/>
      <c r="I923" s="49"/>
      <c r="J923" s="374"/>
      <c r="K923" s="374"/>
      <c r="L923" s="374"/>
      <c r="M923" s="374"/>
      <c r="N923" s="374"/>
    </row>
    <row r="924" spans="1:14" x14ac:dyDescent="0.25">
      <c r="A924" s="430"/>
      <c r="B924" s="418"/>
      <c r="C924" s="430"/>
      <c r="D924" s="418"/>
      <c r="E924" s="418"/>
      <c r="F924" s="49"/>
      <c r="G924" s="49"/>
      <c r="H924" s="49"/>
      <c r="I924" s="49"/>
      <c r="J924" s="374"/>
      <c r="K924" s="374"/>
      <c r="L924" s="374"/>
      <c r="M924" s="374"/>
      <c r="N924" s="374"/>
    </row>
    <row r="925" spans="1:14" x14ac:dyDescent="0.25">
      <c r="A925" s="430"/>
      <c r="B925" s="418"/>
      <c r="C925" s="430"/>
      <c r="D925" s="418"/>
      <c r="E925" s="418"/>
      <c r="F925" s="49"/>
      <c r="G925" s="49"/>
      <c r="H925" s="49"/>
      <c r="I925" s="49"/>
      <c r="J925" s="374"/>
      <c r="K925" s="374"/>
      <c r="L925" s="374"/>
      <c r="M925" s="374"/>
      <c r="N925" s="374"/>
    </row>
    <row r="926" spans="1:14" x14ac:dyDescent="0.25">
      <c r="A926" s="430"/>
      <c r="B926" s="418"/>
      <c r="C926" s="430"/>
      <c r="D926" s="418"/>
      <c r="E926" s="418"/>
      <c r="F926" s="49"/>
      <c r="G926" s="49"/>
      <c r="H926" s="49"/>
      <c r="I926" s="49"/>
      <c r="J926" s="374"/>
      <c r="K926" s="374"/>
      <c r="L926" s="374"/>
      <c r="M926" s="374"/>
      <c r="N926" s="374"/>
    </row>
    <row r="927" spans="1:14" x14ac:dyDescent="0.25">
      <c r="A927" s="430"/>
      <c r="B927" s="418"/>
      <c r="C927" s="430"/>
      <c r="D927" s="418"/>
      <c r="E927" s="418"/>
      <c r="F927" s="49"/>
      <c r="G927" s="49"/>
      <c r="H927" s="49"/>
      <c r="I927" s="49"/>
      <c r="J927" s="374"/>
      <c r="K927" s="374"/>
      <c r="L927" s="374"/>
      <c r="M927" s="374"/>
      <c r="N927" s="374"/>
    </row>
    <row r="928" spans="1:14" x14ac:dyDescent="0.25">
      <c r="A928" s="430"/>
      <c r="B928" s="418"/>
      <c r="C928" s="430"/>
      <c r="D928" s="418"/>
      <c r="E928" s="418"/>
      <c r="F928" s="49"/>
      <c r="G928" s="49"/>
      <c r="H928" s="49"/>
      <c r="I928" s="49"/>
      <c r="J928" s="374"/>
      <c r="K928" s="374"/>
      <c r="L928" s="374"/>
      <c r="M928" s="374"/>
      <c r="N928" s="374"/>
    </row>
    <row r="929" spans="1:14" x14ac:dyDescent="0.25">
      <c r="A929" s="430"/>
      <c r="B929" s="418"/>
      <c r="C929" s="430"/>
      <c r="D929" s="418"/>
      <c r="E929" s="418"/>
      <c r="F929" s="49"/>
      <c r="G929" s="49"/>
      <c r="H929" s="49"/>
      <c r="I929" s="49"/>
      <c r="J929" s="374"/>
      <c r="K929" s="374"/>
      <c r="L929" s="374"/>
      <c r="M929" s="374"/>
      <c r="N929" s="374"/>
    </row>
    <row r="930" spans="1:14" x14ac:dyDescent="0.25">
      <c r="A930" s="430"/>
      <c r="B930" s="418"/>
      <c r="C930" s="430"/>
      <c r="D930" s="418"/>
      <c r="E930" s="418"/>
      <c r="F930" s="49"/>
      <c r="G930" s="49"/>
      <c r="H930" s="49"/>
      <c r="I930" s="49"/>
      <c r="J930" s="374"/>
      <c r="K930" s="374"/>
      <c r="L930" s="374"/>
      <c r="M930" s="374"/>
      <c r="N930" s="374"/>
    </row>
    <row r="931" spans="1:14" x14ac:dyDescent="0.25">
      <c r="A931" s="430"/>
      <c r="B931" s="418"/>
      <c r="C931" s="430"/>
      <c r="D931" s="418"/>
      <c r="E931" s="418"/>
      <c r="F931" s="49"/>
      <c r="G931" s="49"/>
      <c r="H931" s="49"/>
      <c r="I931" s="49"/>
      <c r="J931" s="374"/>
      <c r="K931" s="374"/>
      <c r="L931" s="374"/>
      <c r="M931" s="374"/>
      <c r="N931" s="374"/>
    </row>
    <row r="932" spans="1:14" x14ac:dyDescent="0.25">
      <c r="A932" s="430"/>
      <c r="B932" s="418"/>
      <c r="C932" s="430"/>
      <c r="D932" s="418"/>
      <c r="E932" s="418"/>
      <c r="F932" s="49"/>
      <c r="G932" s="49"/>
      <c r="H932" s="49"/>
      <c r="I932" s="49"/>
      <c r="J932" s="374"/>
      <c r="K932" s="374"/>
      <c r="L932" s="374"/>
      <c r="M932" s="374"/>
      <c r="N932" s="374"/>
    </row>
    <row r="933" spans="1:14" x14ac:dyDescent="0.25">
      <c r="A933" s="430"/>
      <c r="B933" s="418"/>
      <c r="C933" s="430"/>
      <c r="D933" s="418"/>
      <c r="E933" s="418"/>
      <c r="F933" s="49"/>
      <c r="G933" s="49"/>
      <c r="H933" s="49"/>
      <c r="I933" s="49"/>
      <c r="J933" s="374"/>
      <c r="K933" s="374"/>
      <c r="L933" s="374"/>
      <c r="M933" s="374"/>
      <c r="N933" s="374"/>
    </row>
    <row r="934" spans="1:14" x14ac:dyDescent="0.25">
      <c r="A934" s="430"/>
      <c r="B934" s="418"/>
      <c r="C934" s="430"/>
      <c r="D934" s="418"/>
      <c r="E934" s="418"/>
      <c r="F934" s="49"/>
      <c r="G934" s="49"/>
      <c r="H934" s="49"/>
      <c r="I934" s="49"/>
      <c r="J934" s="374"/>
      <c r="K934" s="374"/>
      <c r="L934" s="374"/>
      <c r="M934" s="374"/>
      <c r="N934" s="374"/>
    </row>
    <row r="935" spans="1:14" x14ac:dyDescent="0.25">
      <c r="A935" s="430"/>
      <c r="B935" s="418"/>
      <c r="C935" s="430"/>
      <c r="D935" s="418"/>
      <c r="E935" s="418"/>
      <c r="F935" s="49"/>
      <c r="G935" s="49"/>
      <c r="H935" s="49"/>
      <c r="I935" s="49"/>
      <c r="J935" s="374"/>
      <c r="K935" s="374"/>
      <c r="L935" s="374"/>
      <c r="M935" s="374"/>
      <c r="N935" s="374"/>
    </row>
    <row r="936" spans="1:14" x14ac:dyDescent="0.25">
      <c r="A936" s="430"/>
      <c r="B936" s="418"/>
      <c r="C936" s="430"/>
      <c r="D936" s="418"/>
      <c r="E936" s="418"/>
      <c r="F936" s="49"/>
      <c r="G936" s="49"/>
      <c r="H936" s="49"/>
      <c r="I936" s="49"/>
      <c r="J936" s="374"/>
      <c r="K936" s="374"/>
      <c r="L936" s="374"/>
      <c r="M936" s="374"/>
      <c r="N936" s="374"/>
    </row>
    <row r="937" spans="1:14" x14ac:dyDescent="0.25">
      <c r="A937" s="430"/>
      <c r="B937" s="418"/>
      <c r="C937" s="430"/>
      <c r="D937" s="418"/>
      <c r="E937" s="418"/>
      <c r="F937" s="49"/>
      <c r="G937" s="49"/>
      <c r="H937" s="49"/>
      <c r="I937" s="49"/>
      <c r="J937" s="374"/>
      <c r="K937" s="374"/>
      <c r="L937" s="374"/>
      <c r="M937" s="374"/>
      <c r="N937" s="374"/>
    </row>
    <row r="938" spans="1:14" x14ac:dyDescent="0.25">
      <c r="A938" s="430"/>
      <c r="B938" s="418"/>
      <c r="C938" s="430"/>
      <c r="D938" s="418"/>
      <c r="E938" s="418"/>
      <c r="F938" s="49"/>
      <c r="G938" s="49"/>
      <c r="H938" s="49"/>
      <c r="I938" s="49"/>
      <c r="J938" s="374"/>
      <c r="K938" s="374"/>
      <c r="L938" s="374"/>
      <c r="M938" s="374"/>
      <c r="N938" s="374"/>
    </row>
    <row r="939" spans="1:14" x14ac:dyDescent="0.25">
      <c r="A939" s="430"/>
      <c r="B939" s="418"/>
      <c r="C939" s="430"/>
      <c r="D939" s="418"/>
      <c r="E939" s="418"/>
      <c r="F939" s="49"/>
      <c r="G939" s="49"/>
      <c r="H939" s="49"/>
      <c r="I939" s="49"/>
      <c r="J939" s="374"/>
      <c r="K939" s="374"/>
      <c r="L939" s="374"/>
      <c r="M939" s="374"/>
      <c r="N939" s="374"/>
    </row>
    <row r="940" spans="1:14" x14ac:dyDescent="0.25">
      <c r="A940" s="430"/>
      <c r="B940" s="418"/>
      <c r="C940" s="430"/>
      <c r="D940" s="418"/>
      <c r="E940" s="418"/>
      <c r="F940" s="49"/>
      <c r="G940" s="49"/>
      <c r="H940" s="49"/>
      <c r="I940" s="49"/>
      <c r="J940" s="374"/>
      <c r="K940" s="374"/>
      <c r="L940" s="374"/>
      <c r="M940" s="374"/>
      <c r="N940" s="374"/>
    </row>
    <row r="941" spans="1:14" x14ac:dyDescent="0.25">
      <c r="A941" s="430"/>
      <c r="B941" s="418"/>
      <c r="C941" s="430"/>
      <c r="D941" s="418"/>
      <c r="E941" s="418"/>
      <c r="F941" s="49"/>
      <c r="G941" s="49"/>
      <c r="H941" s="49"/>
      <c r="I941" s="49"/>
      <c r="J941" s="374"/>
      <c r="K941" s="374"/>
      <c r="L941" s="374"/>
      <c r="M941" s="374"/>
      <c r="N941" s="374"/>
    </row>
    <row r="942" spans="1:14" x14ac:dyDescent="0.25">
      <c r="A942" s="430"/>
      <c r="B942" s="418"/>
      <c r="C942" s="430"/>
      <c r="D942" s="418"/>
      <c r="E942" s="418"/>
      <c r="F942" s="49"/>
      <c r="G942" s="49"/>
      <c r="H942" s="49"/>
      <c r="I942" s="49"/>
      <c r="J942" s="374"/>
      <c r="K942" s="374"/>
      <c r="L942" s="374"/>
      <c r="M942" s="374"/>
      <c r="N942" s="374"/>
    </row>
    <row r="943" spans="1:14" x14ac:dyDescent="0.25">
      <c r="A943" s="430"/>
      <c r="B943" s="418"/>
      <c r="C943" s="430"/>
      <c r="D943" s="418"/>
      <c r="E943" s="418"/>
      <c r="F943" s="49"/>
      <c r="G943" s="49"/>
      <c r="H943" s="49"/>
      <c r="I943" s="49"/>
      <c r="J943" s="374"/>
      <c r="K943" s="374"/>
      <c r="L943" s="374"/>
      <c r="M943" s="374"/>
      <c r="N943" s="374"/>
    </row>
    <row r="944" spans="1:14" x14ac:dyDescent="0.25">
      <c r="A944" s="430"/>
      <c r="B944" s="418"/>
      <c r="C944" s="430"/>
      <c r="D944" s="418"/>
      <c r="E944" s="418"/>
      <c r="F944" s="49"/>
      <c r="G944" s="49"/>
      <c r="H944" s="49"/>
      <c r="I944" s="49"/>
      <c r="J944" s="374"/>
      <c r="K944" s="374"/>
      <c r="L944" s="374"/>
      <c r="M944" s="374"/>
      <c r="N944" s="374"/>
    </row>
    <row r="945" spans="1:14" x14ac:dyDescent="0.25">
      <c r="A945" s="430"/>
      <c r="B945" s="418"/>
      <c r="C945" s="430"/>
      <c r="D945" s="418"/>
      <c r="E945" s="418"/>
      <c r="F945" s="49"/>
      <c r="G945" s="49"/>
      <c r="H945" s="49"/>
      <c r="I945" s="49"/>
      <c r="J945" s="374"/>
      <c r="K945" s="374"/>
      <c r="L945" s="374"/>
      <c r="M945" s="374"/>
      <c r="N945" s="374"/>
    </row>
    <row r="946" spans="1:14" x14ac:dyDescent="0.25">
      <c r="A946" s="430"/>
      <c r="B946" s="418"/>
      <c r="C946" s="430"/>
      <c r="D946" s="418"/>
      <c r="E946" s="418"/>
      <c r="F946" s="49"/>
      <c r="G946" s="49"/>
      <c r="H946" s="49"/>
      <c r="I946" s="49"/>
      <c r="J946" s="374"/>
      <c r="K946" s="374"/>
      <c r="L946" s="374"/>
      <c r="M946" s="374"/>
      <c r="N946" s="374"/>
    </row>
    <row r="947" spans="1:14" x14ac:dyDescent="0.25">
      <c r="A947" s="430"/>
      <c r="B947" s="418"/>
      <c r="C947" s="430"/>
      <c r="D947" s="418"/>
      <c r="E947" s="418"/>
      <c r="F947" s="49"/>
      <c r="G947" s="49"/>
      <c r="H947" s="49"/>
      <c r="I947" s="49"/>
      <c r="J947" s="374"/>
      <c r="K947" s="374"/>
      <c r="L947" s="374"/>
      <c r="M947" s="374"/>
      <c r="N947" s="374"/>
    </row>
    <row r="948" spans="1:14" x14ac:dyDescent="0.25">
      <c r="A948" s="430"/>
      <c r="B948" s="418"/>
      <c r="C948" s="430"/>
      <c r="D948" s="418"/>
      <c r="E948" s="418"/>
      <c r="F948" s="49"/>
      <c r="G948" s="49"/>
      <c r="H948" s="49"/>
      <c r="I948" s="49"/>
      <c r="J948" s="374"/>
      <c r="K948" s="374"/>
      <c r="L948" s="374"/>
      <c r="M948" s="374"/>
      <c r="N948" s="374"/>
    </row>
    <row r="949" spans="1:14" x14ac:dyDescent="0.25">
      <c r="A949" s="430"/>
      <c r="B949" s="418"/>
      <c r="C949" s="430"/>
      <c r="D949" s="418"/>
      <c r="E949" s="418"/>
      <c r="F949" s="49"/>
      <c r="G949" s="49"/>
      <c r="H949" s="49"/>
      <c r="I949" s="49"/>
      <c r="J949" s="374"/>
      <c r="K949" s="374"/>
      <c r="L949" s="374"/>
      <c r="M949" s="374"/>
      <c r="N949" s="374"/>
    </row>
    <row r="950" spans="1:14" x14ac:dyDescent="0.25">
      <c r="A950" s="430"/>
      <c r="B950" s="418"/>
      <c r="C950" s="430"/>
      <c r="D950" s="418"/>
      <c r="E950" s="418"/>
      <c r="F950" s="49"/>
      <c r="G950" s="49"/>
      <c r="H950" s="49"/>
      <c r="I950" s="49"/>
      <c r="J950" s="374"/>
      <c r="K950" s="374"/>
      <c r="L950" s="374"/>
      <c r="M950" s="374"/>
      <c r="N950" s="374"/>
    </row>
    <row r="951" spans="1:14" x14ac:dyDescent="0.25">
      <c r="A951" s="430"/>
      <c r="B951" s="418"/>
      <c r="C951" s="430"/>
      <c r="D951" s="418"/>
      <c r="E951" s="418"/>
      <c r="F951" s="49"/>
      <c r="G951" s="49"/>
      <c r="H951" s="49"/>
      <c r="I951" s="49"/>
      <c r="J951" s="374"/>
      <c r="K951" s="374"/>
      <c r="L951" s="374"/>
      <c r="M951" s="374"/>
      <c r="N951" s="374"/>
    </row>
    <row r="952" spans="1:14" x14ac:dyDescent="0.25">
      <c r="A952" s="430"/>
      <c r="B952" s="418"/>
      <c r="C952" s="430"/>
      <c r="D952" s="418"/>
      <c r="E952" s="418"/>
      <c r="F952" s="49"/>
      <c r="G952" s="49"/>
      <c r="H952" s="49"/>
      <c r="I952" s="49"/>
      <c r="J952" s="374"/>
      <c r="K952" s="374"/>
      <c r="L952" s="374"/>
      <c r="M952" s="374"/>
      <c r="N952" s="374"/>
    </row>
    <row r="953" spans="1:14" x14ac:dyDescent="0.25">
      <c r="A953" s="430"/>
      <c r="B953" s="418"/>
      <c r="C953" s="430"/>
      <c r="D953" s="418"/>
      <c r="E953" s="418"/>
      <c r="F953" s="49"/>
      <c r="G953" s="49"/>
      <c r="H953" s="49"/>
      <c r="I953" s="49"/>
      <c r="J953" s="374"/>
      <c r="K953" s="374"/>
      <c r="L953" s="374"/>
      <c r="M953" s="374"/>
      <c r="N953" s="374"/>
    </row>
    <row r="954" spans="1:14" x14ac:dyDescent="0.25">
      <c r="A954" s="430"/>
      <c r="B954" s="418"/>
      <c r="C954" s="430"/>
      <c r="D954" s="418"/>
      <c r="E954" s="418"/>
      <c r="F954" s="49"/>
      <c r="G954" s="49"/>
      <c r="H954" s="49"/>
      <c r="I954" s="49"/>
      <c r="J954" s="374"/>
      <c r="K954" s="374"/>
      <c r="L954" s="374"/>
      <c r="M954" s="374"/>
      <c r="N954" s="374"/>
    </row>
    <row r="955" spans="1:14" x14ac:dyDescent="0.25">
      <c r="A955" s="430"/>
      <c r="B955" s="418"/>
      <c r="C955" s="430"/>
      <c r="D955" s="418"/>
      <c r="E955" s="418"/>
      <c r="F955" s="49"/>
      <c r="G955" s="49"/>
      <c r="H955" s="49"/>
      <c r="I955" s="49"/>
      <c r="J955" s="374"/>
      <c r="K955" s="374"/>
      <c r="L955" s="374"/>
      <c r="M955" s="374"/>
      <c r="N955" s="374"/>
    </row>
    <row r="956" spans="1:14" x14ac:dyDescent="0.25">
      <c r="A956" s="430"/>
      <c r="B956" s="418"/>
      <c r="C956" s="430"/>
      <c r="D956" s="418"/>
      <c r="E956" s="418"/>
      <c r="F956" s="49"/>
      <c r="G956" s="49"/>
      <c r="H956" s="49"/>
      <c r="I956" s="49"/>
      <c r="J956" s="374"/>
      <c r="K956" s="374"/>
      <c r="L956" s="374"/>
      <c r="M956" s="374"/>
      <c r="N956" s="374"/>
    </row>
    <row r="957" spans="1:14" x14ac:dyDescent="0.25">
      <c r="A957" s="430"/>
      <c r="B957" s="418"/>
      <c r="C957" s="430"/>
      <c r="D957" s="418"/>
      <c r="E957" s="418"/>
      <c r="F957" s="49"/>
      <c r="G957" s="49"/>
      <c r="H957" s="49"/>
      <c r="I957" s="49"/>
      <c r="J957" s="374"/>
      <c r="K957" s="374"/>
      <c r="L957" s="374"/>
      <c r="M957" s="374"/>
      <c r="N957" s="374"/>
    </row>
    <row r="958" spans="1:14" x14ac:dyDescent="0.25">
      <c r="A958" s="430"/>
      <c r="B958" s="418"/>
      <c r="C958" s="430"/>
      <c r="D958" s="418"/>
      <c r="E958" s="418"/>
      <c r="F958" s="49"/>
      <c r="G958" s="49"/>
      <c r="H958" s="49"/>
      <c r="I958" s="49"/>
      <c r="J958" s="374"/>
      <c r="K958" s="374"/>
      <c r="L958" s="374"/>
      <c r="M958" s="374"/>
      <c r="N958" s="374"/>
    </row>
    <row r="959" spans="1:14" x14ac:dyDescent="0.25">
      <c r="A959" s="430"/>
      <c r="B959" s="418"/>
      <c r="C959" s="430"/>
      <c r="D959" s="418"/>
      <c r="E959" s="418"/>
      <c r="F959" s="49"/>
      <c r="G959" s="49"/>
      <c r="H959" s="49"/>
      <c r="I959" s="49"/>
      <c r="J959" s="374"/>
      <c r="K959" s="374"/>
      <c r="L959" s="374"/>
      <c r="M959" s="374"/>
      <c r="N959" s="374"/>
    </row>
    <row r="960" spans="1:14" x14ac:dyDescent="0.25">
      <c r="A960" s="430"/>
      <c r="B960" s="418"/>
      <c r="C960" s="430"/>
      <c r="D960" s="418"/>
      <c r="E960" s="418"/>
      <c r="F960" s="49"/>
      <c r="G960" s="49"/>
      <c r="H960" s="49"/>
      <c r="I960" s="49"/>
      <c r="J960" s="374"/>
      <c r="K960" s="374"/>
      <c r="L960" s="374"/>
      <c r="M960" s="374"/>
      <c r="N960" s="374"/>
    </row>
    <row r="961" spans="1:14" x14ac:dyDescent="0.25">
      <c r="A961" s="430"/>
      <c r="B961" s="418"/>
      <c r="C961" s="430"/>
      <c r="D961" s="418"/>
      <c r="E961" s="418"/>
      <c r="F961" s="49"/>
      <c r="G961" s="49"/>
      <c r="H961" s="49"/>
      <c r="I961" s="49"/>
      <c r="J961" s="374"/>
      <c r="K961" s="374"/>
      <c r="L961" s="374"/>
      <c r="M961" s="374"/>
      <c r="N961" s="374"/>
    </row>
    <row r="962" spans="1:14" x14ac:dyDescent="0.25">
      <c r="A962" s="430"/>
      <c r="B962" s="418"/>
      <c r="C962" s="430"/>
      <c r="D962" s="418"/>
      <c r="E962" s="418"/>
      <c r="F962" s="49"/>
      <c r="G962" s="49"/>
      <c r="H962" s="49"/>
      <c r="I962" s="49"/>
      <c r="J962" s="374"/>
      <c r="K962" s="374"/>
      <c r="L962" s="374"/>
      <c r="M962" s="374"/>
      <c r="N962" s="374"/>
    </row>
    <row r="963" spans="1:14" x14ac:dyDescent="0.25">
      <c r="A963" s="430"/>
      <c r="B963" s="418"/>
      <c r="C963" s="430"/>
      <c r="D963" s="418"/>
      <c r="E963" s="418"/>
      <c r="F963" s="49"/>
      <c r="G963" s="49"/>
      <c r="H963" s="49"/>
      <c r="I963" s="49"/>
      <c r="J963" s="374"/>
      <c r="K963" s="374"/>
      <c r="L963" s="374"/>
      <c r="M963" s="374"/>
      <c r="N963" s="374"/>
    </row>
    <row r="964" spans="1:14" x14ac:dyDescent="0.25">
      <c r="A964" s="430"/>
      <c r="B964" s="418"/>
      <c r="C964" s="430"/>
      <c r="D964" s="418"/>
      <c r="E964" s="418"/>
      <c r="F964" s="49"/>
      <c r="G964" s="49"/>
      <c r="H964" s="49"/>
      <c r="I964" s="49"/>
      <c r="J964" s="374"/>
      <c r="K964" s="374"/>
      <c r="L964" s="374"/>
      <c r="M964" s="374"/>
      <c r="N964" s="374"/>
    </row>
    <row r="965" spans="1:14" x14ac:dyDescent="0.25">
      <c r="A965" s="430"/>
      <c r="B965" s="418"/>
      <c r="C965" s="430"/>
      <c r="D965" s="418"/>
      <c r="E965" s="418"/>
      <c r="F965" s="49"/>
      <c r="G965" s="49"/>
      <c r="H965" s="49"/>
      <c r="I965" s="49"/>
      <c r="J965" s="374"/>
      <c r="K965" s="374"/>
      <c r="L965" s="374"/>
      <c r="M965" s="374"/>
      <c r="N965" s="374"/>
    </row>
    <row r="966" spans="1:14" x14ac:dyDescent="0.25">
      <c r="A966" s="430"/>
      <c r="B966" s="418"/>
      <c r="C966" s="430"/>
      <c r="D966" s="418"/>
      <c r="E966" s="418"/>
      <c r="F966" s="49"/>
      <c r="G966" s="49"/>
      <c r="H966" s="49"/>
      <c r="I966" s="49"/>
      <c r="J966" s="374"/>
      <c r="K966" s="374"/>
      <c r="L966" s="374"/>
      <c r="M966" s="374"/>
      <c r="N966" s="374"/>
    </row>
    <row r="967" spans="1:14" x14ac:dyDescent="0.25">
      <c r="A967" s="430"/>
      <c r="B967" s="418"/>
      <c r="C967" s="430"/>
      <c r="D967" s="418"/>
      <c r="E967" s="418"/>
      <c r="F967" s="49"/>
      <c r="G967" s="49"/>
      <c r="H967" s="49"/>
      <c r="I967" s="49"/>
      <c r="J967" s="374"/>
      <c r="K967" s="374"/>
      <c r="L967" s="374"/>
      <c r="M967" s="374"/>
      <c r="N967" s="374"/>
    </row>
    <row r="968" spans="1:14" x14ac:dyDescent="0.25">
      <c r="A968" s="430"/>
      <c r="B968" s="418"/>
      <c r="C968" s="430"/>
      <c r="D968" s="418"/>
      <c r="E968" s="418"/>
      <c r="F968" s="49"/>
      <c r="G968" s="49"/>
      <c r="H968" s="49"/>
      <c r="I968" s="49"/>
      <c r="J968" s="374"/>
      <c r="K968" s="374"/>
      <c r="L968" s="374"/>
      <c r="M968" s="374"/>
      <c r="N968" s="374"/>
    </row>
    <row r="969" spans="1:14" x14ac:dyDescent="0.25">
      <c r="A969" s="430"/>
      <c r="B969" s="418"/>
      <c r="C969" s="430"/>
      <c r="D969" s="418"/>
      <c r="E969" s="418"/>
      <c r="F969" s="49"/>
      <c r="G969" s="49"/>
      <c r="H969" s="49"/>
      <c r="I969" s="49"/>
      <c r="J969" s="374"/>
      <c r="K969" s="374"/>
      <c r="L969" s="374"/>
      <c r="M969" s="374"/>
      <c r="N969" s="374"/>
    </row>
    <row r="970" spans="1:14" x14ac:dyDescent="0.25">
      <c r="A970" s="430"/>
      <c r="B970" s="418"/>
      <c r="C970" s="430"/>
      <c r="D970" s="418"/>
      <c r="E970" s="418"/>
      <c r="F970" s="49"/>
      <c r="G970" s="49"/>
      <c r="H970" s="49"/>
      <c r="I970" s="49"/>
      <c r="J970" s="374"/>
      <c r="K970" s="374"/>
      <c r="L970" s="374"/>
      <c r="M970" s="374"/>
      <c r="N970" s="374"/>
    </row>
    <row r="971" spans="1:14" x14ac:dyDescent="0.25">
      <c r="A971" s="430"/>
      <c r="B971" s="418"/>
      <c r="C971" s="430"/>
      <c r="D971" s="418"/>
      <c r="E971" s="418"/>
      <c r="F971" s="49"/>
      <c r="G971" s="49"/>
      <c r="H971" s="49"/>
      <c r="I971" s="49"/>
      <c r="J971" s="374"/>
      <c r="K971" s="374"/>
      <c r="L971" s="374"/>
      <c r="M971" s="374"/>
      <c r="N971" s="374"/>
    </row>
    <row r="972" spans="1:14" x14ac:dyDescent="0.25">
      <c r="A972" s="430"/>
      <c r="B972" s="418"/>
      <c r="C972" s="430"/>
      <c r="D972" s="418"/>
      <c r="E972" s="418"/>
      <c r="F972" s="49"/>
      <c r="G972" s="49"/>
      <c r="H972" s="49"/>
      <c r="I972" s="49"/>
      <c r="J972" s="374"/>
      <c r="K972" s="374"/>
      <c r="L972" s="374"/>
      <c r="M972" s="374"/>
      <c r="N972" s="374"/>
    </row>
    <row r="973" spans="1:14" x14ac:dyDescent="0.25">
      <c r="A973" s="430"/>
      <c r="B973" s="418"/>
      <c r="C973" s="430"/>
      <c r="D973" s="418"/>
      <c r="E973" s="418"/>
      <c r="F973" s="49"/>
      <c r="G973" s="49"/>
      <c r="H973" s="49"/>
      <c r="I973" s="49"/>
      <c r="J973" s="374"/>
      <c r="K973" s="374"/>
      <c r="L973" s="374"/>
      <c r="M973" s="374"/>
      <c r="N973" s="374"/>
    </row>
    <row r="974" spans="1:14" x14ac:dyDescent="0.25">
      <c r="A974" s="430"/>
      <c r="B974" s="418"/>
      <c r="C974" s="430"/>
      <c r="D974" s="418"/>
      <c r="E974" s="418"/>
      <c r="F974" s="49"/>
      <c r="G974" s="49"/>
      <c r="H974" s="49"/>
      <c r="I974" s="49"/>
      <c r="J974" s="374"/>
      <c r="K974" s="374"/>
      <c r="L974" s="374"/>
      <c r="M974" s="374"/>
      <c r="N974" s="374"/>
    </row>
    <row r="975" spans="1:14" x14ac:dyDescent="0.25">
      <c r="A975" s="430"/>
      <c r="B975" s="418"/>
      <c r="C975" s="430"/>
      <c r="D975" s="418"/>
      <c r="E975" s="418"/>
      <c r="F975" s="49"/>
      <c r="G975" s="49"/>
      <c r="H975" s="49"/>
      <c r="I975" s="49"/>
      <c r="J975" s="374"/>
      <c r="K975" s="374"/>
      <c r="L975" s="374"/>
      <c r="M975" s="374"/>
      <c r="N975" s="374"/>
    </row>
    <row r="976" spans="1:14" x14ac:dyDescent="0.25">
      <c r="A976" s="430"/>
      <c r="B976" s="418"/>
      <c r="C976" s="430"/>
      <c r="D976" s="418"/>
      <c r="E976" s="418"/>
      <c r="F976" s="49"/>
      <c r="G976" s="49"/>
      <c r="H976" s="49"/>
      <c r="I976" s="49"/>
      <c r="J976" s="374"/>
      <c r="K976" s="374"/>
      <c r="L976" s="374"/>
      <c r="M976" s="374"/>
      <c r="N976" s="374"/>
    </row>
    <row r="977" spans="1:14" x14ac:dyDescent="0.25">
      <c r="A977" s="430"/>
      <c r="B977" s="418"/>
      <c r="C977" s="430"/>
      <c r="D977" s="418"/>
      <c r="E977" s="418"/>
      <c r="F977" s="49"/>
      <c r="G977" s="49"/>
      <c r="H977" s="49"/>
      <c r="I977" s="49"/>
      <c r="J977" s="374"/>
      <c r="K977" s="374"/>
      <c r="L977" s="374"/>
      <c r="M977" s="374"/>
      <c r="N977" s="374"/>
    </row>
    <row r="978" spans="1:14" x14ac:dyDescent="0.25">
      <c r="A978" s="430"/>
      <c r="B978" s="418"/>
      <c r="C978" s="430"/>
      <c r="D978" s="418"/>
      <c r="E978" s="418"/>
      <c r="F978" s="49"/>
      <c r="G978" s="49"/>
      <c r="H978" s="49"/>
      <c r="I978" s="49"/>
      <c r="J978" s="374"/>
      <c r="K978" s="374"/>
      <c r="L978" s="374"/>
      <c r="M978" s="374"/>
      <c r="N978" s="374"/>
    </row>
    <row r="979" spans="1:14" x14ac:dyDescent="0.25">
      <c r="A979" s="430"/>
      <c r="B979" s="418"/>
      <c r="C979" s="430"/>
      <c r="D979" s="418"/>
      <c r="E979" s="418"/>
      <c r="F979" s="49"/>
      <c r="G979" s="49"/>
      <c r="H979" s="49"/>
      <c r="I979" s="49"/>
      <c r="J979" s="374"/>
      <c r="K979" s="374"/>
      <c r="L979" s="374"/>
      <c r="M979" s="374"/>
      <c r="N979" s="374"/>
    </row>
    <row r="980" spans="1:14" x14ac:dyDescent="0.25">
      <c r="A980" s="430"/>
      <c r="B980" s="418"/>
      <c r="C980" s="430"/>
      <c r="D980" s="418"/>
      <c r="E980" s="418"/>
      <c r="F980" s="49"/>
      <c r="G980" s="49"/>
      <c r="H980" s="49"/>
      <c r="I980" s="49"/>
      <c r="J980" s="374"/>
      <c r="K980" s="374"/>
      <c r="L980" s="374"/>
      <c r="M980" s="374"/>
      <c r="N980" s="374"/>
    </row>
    <row r="981" spans="1:14" x14ac:dyDescent="0.25">
      <c r="A981" s="430"/>
      <c r="B981" s="418"/>
      <c r="C981" s="430"/>
      <c r="D981" s="418"/>
      <c r="E981" s="418"/>
      <c r="F981" s="49"/>
      <c r="G981" s="49"/>
      <c r="H981" s="49"/>
      <c r="I981" s="49"/>
      <c r="J981" s="374"/>
      <c r="K981" s="374"/>
      <c r="L981" s="374"/>
      <c r="M981" s="374"/>
      <c r="N981" s="374"/>
    </row>
    <row r="982" spans="1:14" x14ac:dyDescent="0.25">
      <c r="A982" s="430"/>
      <c r="B982" s="418"/>
      <c r="C982" s="430"/>
      <c r="D982" s="418"/>
      <c r="E982" s="418"/>
      <c r="F982" s="49"/>
      <c r="G982" s="49"/>
      <c r="H982" s="49"/>
      <c r="I982" s="49"/>
      <c r="J982" s="374"/>
      <c r="K982" s="374"/>
      <c r="L982" s="374"/>
      <c r="M982" s="374"/>
      <c r="N982" s="374"/>
    </row>
    <row r="983" spans="1:14" x14ac:dyDescent="0.25">
      <c r="A983" s="430"/>
      <c r="B983" s="418"/>
      <c r="C983" s="430"/>
      <c r="D983" s="418"/>
      <c r="E983" s="418"/>
      <c r="F983" s="49"/>
      <c r="G983" s="49"/>
      <c r="H983" s="49"/>
      <c r="I983" s="49"/>
      <c r="J983" s="374"/>
      <c r="K983" s="374"/>
      <c r="L983" s="374"/>
      <c r="M983" s="374"/>
      <c r="N983" s="374"/>
    </row>
    <row r="984" spans="1:14" x14ac:dyDescent="0.25">
      <c r="A984" s="430"/>
      <c r="B984" s="418"/>
      <c r="C984" s="430"/>
      <c r="D984" s="418"/>
      <c r="E984" s="418"/>
      <c r="F984" s="49"/>
      <c r="G984" s="49"/>
      <c r="H984" s="49"/>
      <c r="I984" s="49"/>
      <c r="J984" s="374"/>
      <c r="K984" s="374"/>
      <c r="L984" s="374"/>
      <c r="M984" s="374"/>
      <c r="N984" s="374"/>
    </row>
    <row r="985" spans="1:14" x14ac:dyDescent="0.25">
      <c r="A985" s="430"/>
      <c r="B985" s="418"/>
      <c r="C985" s="430"/>
      <c r="D985" s="418"/>
      <c r="E985" s="418"/>
      <c r="F985" s="49"/>
      <c r="G985" s="49"/>
      <c r="H985" s="49"/>
      <c r="I985" s="49"/>
      <c r="J985" s="374"/>
      <c r="K985" s="374"/>
      <c r="L985" s="374"/>
      <c r="M985" s="374"/>
      <c r="N985" s="374"/>
    </row>
    <row r="986" spans="1:14" x14ac:dyDescent="0.25">
      <c r="A986" s="430"/>
      <c r="B986" s="418"/>
      <c r="C986" s="430"/>
      <c r="D986" s="418"/>
      <c r="E986" s="418"/>
      <c r="F986" s="49"/>
      <c r="G986" s="49"/>
      <c r="H986" s="49"/>
      <c r="I986" s="49"/>
      <c r="J986" s="374"/>
      <c r="K986" s="374"/>
      <c r="L986" s="374"/>
      <c r="M986" s="374"/>
      <c r="N986" s="374"/>
    </row>
    <row r="987" spans="1:14" x14ac:dyDescent="0.25">
      <c r="A987" s="430"/>
      <c r="B987" s="418"/>
      <c r="C987" s="430"/>
      <c r="D987" s="418"/>
      <c r="E987" s="418"/>
      <c r="F987" s="49"/>
      <c r="G987" s="49"/>
      <c r="H987" s="49"/>
      <c r="I987" s="49"/>
      <c r="J987" s="374"/>
      <c r="K987" s="374"/>
      <c r="L987" s="374"/>
      <c r="M987" s="374"/>
      <c r="N987" s="374"/>
    </row>
    <row r="988" spans="1:14" x14ac:dyDescent="0.25">
      <c r="A988" s="430"/>
      <c r="B988" s="418"/>
      <c r="C988" s="430"/>
      <c r="D988" s="418"/>
      <c r="E988" s="418"/>
      <c r="F988" s="49"/>
      <c r="G988" s="49"/>
      <c r="H988" s="49"/>
      <c r="I988" s="49"/>
      <c r="J988" s="374"/>
      <c r="K988" s="374"/>
      <c r="L988" s="374"/>
      <c r="M988" s="374"/>
      <c r="N988" s="374"/>
    </row>
    <row r="989" spans="1:14" x14ac:dyDescent="0.25">
      <c r="A989" s="430"/>
      <c r="B989" s="418"/>
      <c r="C989" s="430"/>
      <c r="D989" s="418"/>
      <c r="E989" s="418"/>
      <c r="F989" s="49"/>
      <c r="G989" s="49"/>
      <c r="H989" s="49"/>
      <c r="I989" s="49"/>
      <c r="J989" s="374"/>
      <c r="K989" s="374"/>
      <c r="L989" s="374"/>
      <c r="M989" s="374"/>
      <c r="N989" s="374"/>
    </row>
    <row r="990" spans="1:14" x14ac:dyDescent="0.25">
      <c r="A990" s="430"/>
      <c r="B990" s="418"/>
      <c r="C990" s="430"/>
      <c r="D990" s="418"/>
      <c r="E990" s="418"/>
      <c r="F990" s="49"/>
      <c r="G990" s="49"/>
      <c r="H990" s="49"/>
      <c r="I990" s="49"/>
      <c r="J990" s="374"/>
      <c r="K990" s="374"/>
      <c r="L990" s="374"/>
      <c r="M990" s="374"/>
      <c r="N990" s="374"/>
    </row>
    <row r="991" spans="1:14" x14ac:dyDescent="0.25">
      <c r="A991" s="430"/>
      <c r="B991" s="418"/>
      <c r="C991" s="430"/>
      <c r="D991" s="418"/>
      <c r="E991" s="418"/>
      <c r="F991" s="49"/>
      <c r="G991" s="49"/>
      <c r="H991" s="49"/>
      <c r="I991" s="49"/>
      <c r="J991" s="374"/>
      <c r="K991" s="374"/>
      <c r="L991" s="374"/>
      <c r="M991" s="374"/>
      <c r="N991" s="374"/>
    </row>
    <row r="992" spans="1:14" x14ac:dyDescent="0.25">
      <c r="A992" s="430"/>
      <c r="B992" s="418"/>
      <c r="C992" s="430"/>
      <c r="D992" s="418"/>
      <c r="E992" s="418"/>
      <c r="F992" s="49"/>
      <c r="G992" s="49"/>
      <c r="H992" s="49"/>
      <c r="I992" s="49"/>
      <c r="J992" s="374"/>
      <c r="K992" s="374"/>
      <c r="L992" s="374"/>
      <c r="M992" s="374"/>
      <c r="N992" s="374"/>
    </row>
    <row r="993" spans="1:14" x14ac:dyDescent="0.25">
      <c r="A993" s="430"/>
      <c r="B993" s="418"/>
      <c r="C993" s="430"/>
      <c r="D993" s="418"/>
      <c r="E993" s="418"/>
      <c r="F993" s="49"/>
      <c r="G993" s="49"/>
      <c r="H993" s="49"/>
      <c r="I993" s="49"/>
      <c r="J993" s="374"/>
      <c r="K993" s="374"/>
      <c r="L993" s="374"/>
      <c r="M993" s="374"/>
      <c r="N993" s="374"/>
    </row>
    <row r="994" spans="1:14" x14ac:dyDescent="0.25">
      <c r="A994" s="430"/>
      <c r="B994" s="418"/>
      <c r="C994" s="430"/>
      <c r="D994" s="418"/>
      <c r="E994" s="418"/>
      <c r="F994" s="49"/>
      <c r="G994" s="49"/>
      <c r="H994" s="49"/>
      <c r="I994" s="49"/>
      <c r="J994" s="374"/>
      <c r="K994" s="374"/>
      <c r="L994" s="374"/>
      <c r="M994" s="374"/>
      <c r="N994" s="374"/>
    </row>
    <row r="995" spans="1:14" x14ac:dyDescent="0.25">
      <c r="A995" s="430"/>
      <c r="B995" s="418"/>
      <c r="C995" s="430"/>
      <c r="D995" s="418"/>
      <c r="E995" s="418"/>
      <c r="F995" s="49"/>
      <c r="G995" s="49"/>
      <c r="H995" s="49"/>
      <c r="I995" s="49"/>
      <c r="J995" s="374"/>
      <c r="K995" s="374"/>
      <c r="L995" s="374"/>
      <c r="M995" s="374"/>
      <c r="N995" s="374"/>
    </row>
    <row r="996" spans="1:14" x14ac:dyDescent="0.25">
      <c r="A996" s="430"/>
      <c r="B996" s="418"/>
      <c r="C996" s="430"/>
      <c r="D996" s="418"/>
      <c r="E996" s="418"/>
      <c r="F996" s="49"/>
      <c r="G996" s="49"/>
      <c r="H996" s="49"/>
      <c r="I996" s="49"/>
      <c r="J996" s="374"/>
      <c r="K996" s="374"/>
      <c r="L996" s="374"/>
      <c r="M996" s="374"/>
      <c r="N996" s="374"/>
    </row>
    <row r="997" spans="1:14" x14ac:dyDescent="0.25">
      <c r="A997" s="430"/>
      <c r="B997" s="418"/>
      <c r="C997" s="430"/>
      <c r="D997" s="418"/>
      <c r="E997" s="418"/>
      <c r="F997" s="49"/>
      <c r="G997" s="49"/>
      <c r="H997" s="49"/>
      <c r="I997" s="49"/>
      <c r="J997" s="374"/>
      <c r="K997" s="374"/>
      <c r="L997" s="374"/>
      <c r="M997" s="374"/>
      <c r="N997" s="374"/>
    </row>
    <row r="998" spans="1:14" x14ac:dyDescent="0.25">
      <c r="A998" s="430"/>
      <c r="B998" s="418"/>
      <c r="C998" s="430"/>
      <c r="D998" s="418"/>
      <c r="E998" s="418"/>
      <c r="F998" s="49"/>
      <c r="G998" s="49"/>
      <c r="H998" s="49"/>
      <c r="I998" s="49"/>
      <c r="J998" s="374"/>
      <c r="K998" s="374"/>
      <c r="L998" s="374"/>
      <c r="M998" s="374"/>
      <c r="N998" s="374"/>
    </row>
    <row r="999" spans="1:14" x14ac:dyDescent="0.25">
      <c r="A999" s="430"/>
      <c r="B999" s="418"/>
      <c r="C999" s="430"/>
      <c r="D999" s="418"/>
      <c r="E999" s="418"/>
      <c r="F999" s="49"/>
      <c r="G999" s="49"/>
      <c r="H999" s="49"/>
      <c r="I999" s="49"/>
      <c r="J999" s="374"/>
      <c r="K999" s="374"/>
      <c r="L999" s="374"/>
      <c r="M999" s="374"/>
      <c r="N999" s="374"/>
    </row>
    <row r="1000" spans="1:14" x14ac:dyDescent="0.25">
      <c r="A1000" s="430"/>
      <c r="B1000" s="418"/>
      <c r="C1000" s="430"/>
      <c r="D1000" s="418"/>
      <c r="E1000" s="418"/>
      <c r="F1000" s="49"/>
      <c r="G1000" s="49"/>
      <c r="H1000" s="49"/>
      <c r="I1000" s="49"/>
      <c r="J1000" s="374"/>
      <c r="K1000" s="374"/>
      <c r="L1000" s="374"/>
      <c r="M1000" s="374"/>
      <c r="N1000" s="374"/>
    </row>
    <row r="1001" spans="1:14" x14ac:dyDescent="0.25">
      <c r="A1001" s="430"/>
      <c r="B1001" s="418"/>
      <c r="C1001" s="430"/>
      <c r="D1001" s="418"/>
      <c r="E1001" s="418"/>
      <c r="F1001" s="49"/>
      <c r="G1001" s="49"/>
      <c r="H1001" s="49"/>
      <c r="I1001" s="49"/>
      <c r="J1001" s="374"/>
      <c r="K1001" s="374"/>
      <c r="L1001" s="374"/>
      <c r="M1001" s="374"/>
      <c r="N1001" s="374"/>
    </row>
    <row r="1002" spans="1:14" x14ac:dyDescent="0.25">
      <c r="A1002" s="430"/>
      <c r="B1002" s="418"/>
      <c r="C1002" s="430"/>
      <c r="D1002" s="418"/>
      <c r="E1002" s="418"/>
      <c r="F1002" s="49"/>
      <c r="G1002" s="49"/>
      <c r="H1002" s="49"/>
      <c r="I1002" s="49"/>
      <c r="J1002" s="374"/>
      <c r="K1002" s="374"/>
      <c r="L1002" s="374"/>
      <c r="M1002" s="374"/>
      <c r="N1002" s="374"/>
    </row>
    <row r="1003" spans="1:14" x14ac:dyDescent="0.25">
      <c r="A1003" s="430"/>
      <c r="B1003" s="418"/>
      <c r="C1003" s="430"/>
      <c r="D1003" s="418"/>
      <c r="E1003" s="418"/>
      <c r="F1003" s="49"/>
      <c r="G1003" s="49"/>
      <c r="H1003" s="49"/>
      <c r="I1003" s="49"/>
      <c r="J1003" s="374"/>
      <c r="K1003" s="374"/>
      <c r="L1003" s="374"/>
      <c r="M1003" s="374"/>
      <c r="N1003" s="374"/>
    </row>
    <row r="1004" spans="1:14" x14ac:dyDescent="0.25">
      <c r="A1004" s="430"/>
      <c r="B1004" s="418"/>
      <c r="C1004" s="430"/>
      <c r="D1004" s="418"/>
      <c r="E1004" s="418"/>
      <c r="F1004" s="49"/>
      <c r="G1004" s="49"/>
      <c r="H1004" s="49"/>
      <c r="I1004" s="49"/>
      <c r="J1004" s="374"/>
      <c r="K1004" s="374"/>
      <c r="L1004" s="374"/>
      <c r="M1004" s="374"/>
      <c r="N1004" s="374"/>
    </row>
    <row r="1005" spans="1:14" x14ac:dyDescent="0.25">
      <c r="A1005" s="430"/>
      <c r="B1005" s="418"/>
      <c r="C1005" s="430"/>
      <c r="D1005" s="418"/>
      <c r="E1005" s="418"/>
      <c r="F1005" s="49"/>
      <c r="G1005" s="49"/>
      <c r="H1005" s="49"/>
      <c r="I1005" s="49"/>
      <c r="J1005" s="374"/>
      <c r="K1005" s="374"/>
      <c r="L1005" s="374"/>
      <c r="M1005" s="374"/>
      <c r="N1005" s="374"/>
    </row>
    <row r="1006" spans="1:14" x14ac:dyDescent="0.25">
      <c r="A1006" s="430"/>
      <c r="B1006" s="418"/>
      <c r="C1006" s="430"/>
      <c r="D1006" s="418"/>
      <c r="E1006" s="418"/>
      <c r="F1006" s="49"/>
      <c r="G1006" s="49"/>
      <c r="H1006" s="49"/>
      <c r="I1006" s="49"/>
      <c r="J1006" s="374"/>
      <c r="K1006" s="374"/>
      <c r="L1006" s="374"/>
      <c r="M1006" s="374"/>
      <c r="N1006" s="374"/>
    </row>
    <row r="1007" spans="1:14" x14ac:dyDescent="0.25">
      <c r="A1007" s="430"/>
      <c r="B1007" s="418"/>
      <c r="C1007" s="430"/>
      <c r="D1007" s="418"/>
      <c r="E1007" s="418"/>
      <c r="F1007" s="49"/>
      <c r="G1007" s="49"/>
      <c r="H1007" s="49"/>
      <c r="I1007" s="49"/>
      <c r="J1007" s="374"/>
      <c r="K1007" s="374"/>
      <c r="L1007" s="374"/>
      <c r="M1007" s="374"/>
      <c r="N1007" s="374"/>
    </row>
    <row r="1008" spans="1:14" x14ac:dyDescent="0.25">
      <c r="A1008" s="430"/>
      <c r="B1008" s="418"/>
      <c r="C1008" s="430"/>
      <c r="D1008" s="418"/>
      <c r="E1008" s="418"/>
      <c r="F1008" s="49"/>
      <c r="G1008" s="49"/>
      <c r="H1008" s="49"/>
      <c r="I1008" s="49"/>
      <c r="J1008" s="374"/>
      <c r="K1008" s="374"/>
      <c r="L1008" s="374"/>
      <c r="M1008" s="374"/>
      <c r="N1008" s="374"/>
    </row>
    <row r="1009" spans="1:14" x14ac:dyDescent="0.25">
      <c r="A1009" s="430"/>
      <c r="B1009" s="418"/>
      <c r="C1009" s="430"/>
      <c r="D1009" s="418"/>
      <c r="E1009" s="418"/>
      <c r="F1009" s="49"/>
      <c r="G1009" s="49"/>
      <c r="H1009" s="49"/>
      <c r="I1009" s="49"/>
      <c r="J1009" s="374"/>
      <c r="K1009" s="374"/>
      <c r="L1009" s="374"/>
      <c r="M1009" s="374"/>
      <c r="N1009" s="374"/>
    </row>
    <row r="1010" spans="1:14" x14ac:dyDescent="0.25">
      <c r="A1010" s="430"/>
      <c r="B1010" s="418"/>
      <c r="C1010" s="430"/>
      <c r="D1010" s="418"/>
      <c r="E1010" s="418"/>
      <c r="F1010" s="49"/>
      <c r="G1010" s="49"/>
      <c r="H1010" s="49"/>
      <c r="I1010" s="49"/>
      <c r="J1010" s="374"/>
      <c r="K1010" s="374"/>
      <c r="L1010" s="374"/>
      <c r="M1010" s="374"/>
      <c r="N1010" s="374"/>
    </row>
    <row r="1011" spans="1:14" x14ac:dyDescent="0.25">
      <c r="A1011" s="430"/>
      <c r="B1011" s="418"/>
      <c r="C1011" s="430"/>
      <c r="D1011" s="418"/>
      <c r="E1011" s="418"/>
      <c r="F1011" s="49"/>
      <c r="G1011" s="49"/>
      <c r="H1011" s="49"/>
      <c r="I1011" s="49"/>
      <c r="J1011" s="374"/>
      <c r="K1011" s="374"/>
      <c r="L1011" s="374"/>
      <c r="M1011" s="374"/>
      <c r="N1011" s="374"/>
    </row>
    <row r="1012" spans="1:14" x14ac:dyDescent="0.25">
      <c r="A1012" s="430"/>
      <c r="B1012" s="418"/>
      <c r="C1012" s="430"/>
      <c r="D1012" s="418"/>
      <c r="E1012" s="418"/>
      <c r="F1012" s="49"/>
      <c r="G1012" s="49"/>
      <c r="H1012" s="49"/>
      <c r="I1012" s="49"/>
      <c r="J1012" s="374"/>
      <c r="K1012" s="374"/>
      <c r="L1012" s="374"/>
      <c r="M1012" s="374"/>
      <c r="N1012" s="374"/>
    </row>
    <row r="1013" spans="1:14" x14ac:dyDescent="0.25">
      <c r="A1013" s="430"/>
      <c r="B1013" s="418"/>
      <c r="C1013" s="430"/>
      <c r="D1013" s="418"/>
      <c r="E1013" s="418"/>
      <c r="F1013" s="49"/>
      <c r="G1013" s="49"/>
      <c r="H1013" s="49"/>
      <c r="I1013" s="49"/>
      <c r="J1013" s="374"/>
      <c r="K1013" s="374"/>
      <c r="L1013" s="374"/>
      <c r="M1013" s="374"/>
      <c r="N1013" s="374"/>
    </row>
    <row r="1014" spans="1:14" x14ac:dyDescent="0.25">
      <c r="A1014" s="430"/>
      <c r="B1014" s="418"/>
      <c r="C1014" s="430"/>
      <c r="D1014" s="418"/>
      <c r="E1014" s="418"/>
      <c r="F1014" s="49"/>
      <c r="G1014" s="49"/>
      <c r="H1014" s="49"/>
      <c r="I1014" s="49"/>
      <c r="J1014" s="374"/>
      <c r="K1014" s="374"/>
      <c r="L1014" s="374"/>
      <c r="M1014" s="374"/>
      <c r="N1014" s="374"/>
    </row>
    <row r="1015" spans="1:14" x14ac:dyDescent="0.25">
      <c r="A1015" s="430"/>
      <c r="B1015" s="418"/>
      <c r="C1015" s="430"/>
      <c r="D1015" s="418"/>
      <c r="E1015" s="418"/>
      <c r="F1015" s="49"/>
      <c r="G1015" s="49"/>
      <c r="H1015" s="49"/>
      <c r="I1015" s="49"/>
      <c r="J1015" s="374"/>
      <c r="K1015" s="374"/>
      <c r="L1015" s="374"/>
      <c r="M1015" s="374"/>
      <c r="N1015" s="374"/>
    </row>
    <row r="1016" spans="1:14" x14ac:dyDescent="0.25">
      <c r="A1016" s="430"/>
      <c r="B1016" s="418"/>
      <c r="C1016" s="430"/>
      <c r="D1016" s="418"/>
      <c r="E1016" s="418"/>
      <c r="F1016" s="49"/>
      <c r="G1016" s="49"/>
      <c r="H1016" s="49"/>
      <c r="I1016" s="49"/>
      <c r="J1016" s="374"/>
      <c r="K1016" s="374"/>
      <c r="L1016" s="374"/>
      <c r="M1016" s="374"/>
      <c r="N1016" s="374"/>
    </row>
    <row r="1017" spans="1:14" x14ac:dyDescent="0.25">
      <c r="A1017" s="430"/>
      <c r="B1017" s="418"/>
      <c r="C1017" s="430"/>
      <c r="D1017" s="418"/>
      <c r="E1017" s="418"/>
      <c r="F1017" s="49"/>
      <c r="G1017" s="49"/>
      <c r="H1017" s="49"/>
      <c r="I1017" s="49"/>
      <c r="J1017" s="374"/>
      <c r="K1017" s="374"/>
      <c r="L1017" s="374"/>
      <c r="M1017" s="374"/>
      <c r="N1017" s="374"/>
    </row>
    <row r="1018" spans="1:14" x14ac:dyDescent="0.25">
      <c r="A1018" s="430"/>
      <c r="B1018" s="418"/>
      <c r="C1018" s="430"/>
      <c r="D1018" s="418"/>
      <c r="E1018" s="418"/>
      <c r="F1018" s="49"/>
      <c r="G1018" s="49"/>
      <c r="H1018" s="49"/>
      <c r="I1018" s="49"/>
      <c r="J1018" s="374"/>
      <c r="K1018" s="374"/>
      <c r="L1018" s="374"/>
      <c r="M1018" s="374"/>
      <c r="N1018" s="374"/>
    </row>
    <row r="1019" spans="1:14" x14ac:dyDescent="0.25">
      <c r="A1019" s="430"/>
      <c r="B1019" s="418"/>
      <c r="C1019" s="430"/>
      <c r="D1019" s="418"/>
      <c r="E1019" s="418"/>
      <c r="F1019" s="49"/>
      <c r="G1019" s="49"/>
      <c r="H1019" s="49"/>
      <c r="I1019" s="49"/>
      <c r="J1019" s="374"/>
      <c r="K1019" s="374"/>
      <c r="L1019" s="374"/>
      <c r="M1019" s="374"/>
      <c r="N1019" s="374"/>
    </row>
    <row r="1020" spans="1:14" x14ac:dyDescent="0.25">
      <c r="A1020" s="430"/>
      <c r="B1020" s="418"/>
      <c r="C1020" s="430"/>
      <c r="D1020" s="418"/>
      <c r="E1020" s="418"/>
      <c r="F1020" s="49"/>
      <c r="G1020" s="49"/>
      <c r="H1020" s="49"/>
      <c r="I1020" s="49"/>
      <c r="J1020" s="374"/>
      <c r="K1020" s="374"/>
      <c r="L1020" s="374"/>
      <c r="M1020" s="374"/>
      <c r="N1020" s="374"/>
    </row>
    <row r="1021" spans="1:14" x14ac:dyDescent="0.25">
      <c r="A1021" s="430"/>
      <c r="B1021" s="418"/>
      <c r="C1021" s="430"/>
      <c r="D1021" s="418"/>
      <c r="E1021" s="418"/>
      <c r="F1021" s="49"/>
      <c r="G1021" s="49"/>
      <c r="H1021" s="49"/>
      <c r="I1021" s="49"/>
      <c r="J1021" s="374"/>
      <c r="K1021" s="374"/>
      <c r="L1021" s="374"/>
      <c r="M1021" s="374"/>
      <c r="N1021" s="374"/>
    </row>
    <row r="1022" spans="1:14" x14ac:dyDescent="0.25">
      <c r="A1022" s="430"/>
      <c r="B1022" s="418"/>
      <c r="C1022" s="430"/>
      <c r="D1022" s="418"/>
      <c r="E1022" s="418"/>
      <c r="F1022" s="49"/>
      <c r="G1022" s="49"/>
      <c r="H1022" s="49"/>
      <c r="I1022" s="49"/>
      <c r="J1022" s="374"/>
      <c r="K1022" s="374"/>
      <c r="L1022" s="374"/>
      <c r="M1022" s="374"/>
      <c r="N1022" s="374"/>
    </row>
    <row r="1023" spans="1:14" x14ac:dyDescent="0.25">
      <c r="A1023" s="430"/>
      <c r="B1023" s="418"/>
      <c r="C1023" s="430"/>
      <c r="D1023" s="418"/>
      <c r="E1023" s="418"/>
      <c r="F1023" s="49"/>
      <c r="G1023" s="49"/>
      <c r="H1023" s="49"/>
      <c r="I1023" s="49"/>
      <c r="J1023" s="374"/>
      <c r="K1023" s="374"/>
      <c r="L1023" s="374"/>
      <c r="M1023" s="374"/>
      <c r="N1023" s="374"/>
    </row>
    <row r="1024" spans="1:14" x14ac:dyDescent="0.25">
      <c r="A1024" s="430"/>
      <c r="B1024" s="418"/>
      <c r="C1024" s="430"/>
      <c r="D1024" s="418"/>
      <c r="E1024" s="418"/>
      <c r="F1024" s="49"/>
      <c r="G1024" s="49"/>
      <c r="H1024" s="49"/>
      <c r="I1024" s="49"/>
      <c r="J1024" s="374"/>
      <c r="K1024" s="374"/>
      <c r="L1024" s="374"/>
      <c r="M1024" s="374"/>
      <c r="N1024" s="374"/>
    </row>
    <row r="1025" spans="1:14" x14ac:dyDescent="0.25">
      <c r="A1025" s="430"/>
      <c r="B1025" s="418"/>
      <c r="C1025" s="430"/>
      <c r="D1025" s="418"/>
      <c r="E1025" s="418"/>
      <c r="F1025" s="49"/>
      <c r="G1025" s="49"/>
      <c r="H1025" s="49"/>
      <c r="I1025" s="49"/>
      <c r="J1025" s="374"/>
      <c r="K1025" s="374"/>
      <c r="L1025" s="374"/>
      <c r="M1025" s="374"/>
      <c r="N1025" s="374"/>
    </row>
    <row r="1026" spans="1:14" x14ac:dyDescent="0.25">
      <c r="A1026" s="430"/>
      <c r="B1026" s="418"/>
      <c r="C1026" s="430"/>
      <c r="D1026" s="418"/>
      <c r="E1026" s="418"/>
      <c r="F1026" s="49"/>
      <c r="G1026" s="49"/>
      <c r="H1026" s="49"/>
      <c r="I1026" s="49"/>
      <c r="J1026" s="374"/>
      <c r="K1026" s="374"/>
      <c r="L1026" s="374"/>
      <c r="M1026" s="374"/>
      <c r="N1026" s="374"/>
    </row>
    <row r="1027" spans="1:14" x14ac:dyDescent="0.25">
      <c r="A1027" s="430"/>
      <c r="B1027" s="418"/>
      <c r="C1027" s="430"/>
      <c r="D1027" s="418"/>
      <c r="E1027" s="418"/>
      <c r="F1027" s="49"/>
      <c r="G1027" s="49"/>
      <c r="H1027" s="49"/>
      <c r="I1027" s="49"/>
      <c r="J1027" s="374"/>
      <c r="K1027" s="374"/>
      <c r="L1027" s="374"/>
      <c r="M1027" s="374"/>
      <c r="N1027" s="374"/>
    </row>
    <row r="1028" spans="1:14" x14ac:dyDescent="0.25">
      <c r="A1028" s="430"/>
      <c r="B1028" s="418"/>
      <c r="C1028" s="430"/>
      <c r="D1028" s="418"/>
      <c r="E1028" s="418"/>
      <c r="F1028" s="49"/>
      <c r="G1028" s="49"/>
      <c r="H1028" s="49"/>
      <c r="I1028" s="49"/>
      <c r="J1028" s="374"/>
      <c r="K1028" s="374"/>
      <c r="L1028" s="374"/>
      <c r="M1028" s="374"/>
      <c r="N1028" s="374"/>
    </row>
    <row r="1029" spans="1:14" x14ac:dyDescent="0.25">
      <c r="A1029" s="430"/>
      <c r="B1029" s="418"/>
      <c r="C1029" s="430"/>
      <c r="D1029" s="418"/>
      <c r="E1029" s="418"/>
      <c r="F1029" s="49"/>
      <c r="G1029" s="49"/>
      <c r="H1029" s="49"/>
      <c r="I1029" s="49"/>
      <c r="J1029" s="374"/>
      <c r="K1029" s="374"/>
      <c r="L1029" s="374"/>
      <c r="M1029" s="374"/>
      <c r="N1029" s="374"/>
    </row>
    <row r="1030" spans="1:14" x14ac:dyDescent="0.25">
      <c r="A1030" s="430"/>
      <c r="B1030" s="418"/>
      <c r="C1030" s="430"/>
      <c r="D1030" s="418"/>
      <c r="E1030" s="418"/>
      <c r="F1030" s="49"/>
      <c r="G1030" s="49"/>
      <c r="H1030" s="49"/>
      <c r="I1030" s="49"/>
      <c r="J1030" s="374"/>
      <c r="K1030" s="374"/>
      <c r="L1030" s="374"/>
      <c r="M1030" s="374"/>
      <c r="N1030" s="374"/>
    </row>
    <row r="1031" spans="1:14" x14ac:dyDescent="0.25">
      <c r="A1031" s="430"/>
      <c r="B1031" s="418"/>
      <c r="C1031" s="430"/>
      <c r="D1031" s="418"/>
      <c r="E1031" s="418"/>
      <c r="F1031" s="49"/>
      <c r="G1031" s="49"/>
      <c r="H1031" s="49"/>
      <c r="I1031" s="49"/>
      <c r="J1031" s="374"/>
      <c r="K1031" s="374"/>
      <c r="L1031" s="374"/>
      <c r="M1031" s="374"/>
      <c r="N1031" s="374"/>
    </row>
    <row r="1032" spans="1:14" x14ac:dyDescent="0.25">
      <c r="A1032" s="430"/>
      <c r="B1032" s="418"/>
      <c r="C1032" s="430"/>
      <c r="D1032" s="418"/>
      <c r="E1032" s="418"/>
      <c r="F1032" s="49"/>
      <c r="G1032" s="49"/>
      <c r="H1032" s="49"/>
      <c r="I1032" s="49"/>
      <c r="J1032" s="374"/>
      <c r="K1032" s="374"/>
      <c r="L1032" s="374"/>
      <c r="M1032" s="374"/>
      <c r="N1032" s="374"/>
    </row>
    <row r="1033" spans="1:14" x14ac:dyDescent="0.25">
      <c r="A1033" s="430"/>
      <c r="B1033" s="418"/>
      <c r="C1033" s="430"/>
      <c r="D1033" s="418"/>
      <c r="E1033" s="418"/>
      <c r="F1033" s="49"/>
      <c r="G1033" s="49"/>
      <c r="H1033" s="49"/>
      <c r="I1033" s="49"/>
      <c r="J1033" s="374"/>
      <c r="K1033" s="374"/>
      <c r="L1033" s="374"/>
      <c r="M1033" s="374"/>
      <c r="N1033" s="374"/>
    </row>
    <row r="1034" spans="1:14" x14ac:dyDescent="0.25">
      <c r="A1034" s="430"/>
      <c r="B1034" s="418"/>
      <c r="C1034" s="430"/>
      <c r="D1034" s="418"/>
      <c r="E1034" s="418"/>
      <c r="F1034" s="49"/>
      <c r="G1034" s="49"/>
      <c r="H1034" s="49"/>
      <c r="I1034" s="49"/>
      <c r="J1034" s="374"/>
      <c r="K1034" s="374"/>
      <c r="L1034" s="374"/>
      <c r="M1034" s="374"/>
      <c r="N1034" s="374"/>
    </row>
    <row r="1035" spans="1:14" x14ac:dyDescent="0.25">
      <c r="A1035" s="430"/>
      <c r="B1035" s="418"/>
      <c r="C1035" s="430"/>
      <c r="D1035" s="418"/>
      <c r="E1035" s="418"/>
      <c r="F1035" s="49"/>
      <c r="G1035" s="49"/>
      <c r="H1035" s="49"/>
      <c r="I1035" s="49"/>
      <c r="J1035" s="374"/>
      <c r="K1035" s="374"/>
      <c r="L1035" s="374"/>
      <c r="M1035" s="374"/>
      <c r="N1035" s="374"/>
    </row>
    <row r="1036" spans="1:14" x14ac:dyDescent="0.25">
      <c r="A1036" s="430"/>
      <c r="B1036" s="418"/>
      <c r="C1036" s="430"/>
      <c r="D1036" s="418"/>
      <c r="E1036" s="418"/>
      <c r="F1036" s="49"/>
      <c r="G1036" s="49"/>
      <c r="H1036" s="49"/>
      <c r="I1036" s="49"/>
      <c r="J1036" s="374"/>
      <c r="K1036" s="374"/>
      <c r="L1036" s="374"/>
      <c r="M1036" s="374"/>
      <c r="N1036" s="374"/>
    </row>
    <row r="1037" spans="1:14" x14ac:dyDescent="0.25">
      <c r="A1037" s="430"/>
      <c r="B1037" s="418"/>
      <c r="C1037" s="430"/>
      <c r="D1037" s="418"/>
      <c r="E1037" s="418"/>
      <c r="F1037" s="49"/>
      <c r="G1037" s="49"/>
      <c r="H1037" s="49"/>
      <c r="I1037" s="49"/>
      <c r="J1037" s="374"/>
      <c r="K1037" s="374"/>
      <c r="L1037" s="374"/>
      <c r="M1037" s="374"/>
      <c r="N1037" s="374"/>
    </row>
    <row r="1038" spans="1:14" x14ac:dyDescent="0.25">
      <c r="A1038" s="430"/>
      <c r="B1038" s="418"/>
      <c r="C1038" s="430"/>
      <c r="D1038" s="418"/>
      <c r="E1038" s="418"/>
      <c r="F1038" s="49"/>
      <c r="G1038" s="49"/>
      <c r="H1038" s="49"/>
      <c r="I1038" s="49"/>
      <c r="J1038" s="374"/>
      <c r="K1038" s="374"/>
      <c r="L1038" s="374"/>
      <c r="M1038" s="374"/>
      <c r="N1038" s="374"/>
    </row>
    <row r="1039" spans="1:14" x14ac:dyDescent="0.25">
      <c r="A1039" s="430"/>
      <c r="B1039" s="418"/>
      <c r="C1039" s="430"/>
      <c r="D1039" s="418"/>
      <c r="E1039" s="418"/>
      <c r="F1039" s="49"/>
      <c r="G1039" s="49"/>
      <c r="H1039" s="49"/>
      <c r="I1039" s="49"/>
      <c r="J1039" s="374"/>
      <c r="K1039" s="374"/>
      <c r="L1039" s="374"/>
      <c r="M1039" s="374"/>
      <c r="N1039" s="374"/>
    </row>
    <row r="1040" spans="1:14" x14ac:dyDescent="0.25">
      <c r="A1040" s="430"/>
      <c r="B1040" s="418"/>
      <c r="C1040" s="430"/>
      <c r="D1040" s="418"/>
      <c r="E1040" s="418"/>
      <c r="F1040" s="49"/>
      <c r="G1040" s="49"/>
      <c r="H1040" s="49"/>
      <c r="I1040" s="49"/>
      <c r="J1040" s="374"/>
      <c r="K1040" s="374"/>
      <c r="L1040" s="374"/>
      <c r="M1040" s="374"/>
      <c r="N1040" s="374"/>
    </row>
    <row r="1041" spans="1:14" x14ac:dyDescent="0.25">
      <c r="A1041" s="430"/>
      <c r="B1041" s="418"/>
      <c r="C1041" s="430"/>
      <c r="D1041" s="418"/>
      <c r="E1041" s="418"/>
      <c r="F1041" s="49"/>
      <c r="G1041" s="49"/>
      <c r="H1041" s="49"/>
      <c r="I1041" s="49"/>
      <c r="J1041" s="374"/>
      <c r="K1041" s="374"/>
      <c r="L1041" s="374"/>
      <c r="M1041" s="374"/>
      <c r="N1041" s="374"/>
    </row>
    <row r="1042" spans="1:14" x14ac:dyDescent="0.25">
      <c r="A1042" s="430"/>
      <c r="B1042" s="418"/>
      <c r="C1042" s="430"/>
      <c r="D1042" s="418"/>
      <c r="E1042" s="418"/>
      <c r="F1042" s="49"/>
      <c r="G1042" s="49"/>
      <c r="H1042" s="49"/>
      <c r="I1042" s="49"/>
      <c r="J1042" s="374"/>
      <c r="K1042" s="374"/>
      <c r="L1042" s="374"/>
      <c r="M1042" s="374"/>
      <c r="N1042" s="374"/>
    </row>
    <row r="1043" spans="1:14" x14ac:dyDescent="0.25">
      <c r="A1043" s="430"/>
      <c r="B1043" s="418"/>
      <c r="C1043" s="430"/>
      <c r="D1043" s="418"/>
      <c r="E1043" s="418"/>
      <c r="F1043" s="49"/>
      <c r="G1043" s="49"/>
      <c r="H1043" s="49"/>
      <c r="I1043" s="49"/>
      <c r="J1043" s="374"/>
      <c r="K1043" s="374"/>
      <c r="L1043" s="374"/>
      <c r="M1043" s="374"/>
      <c r="N1043" s="374"/>
    </row>
    <row r="1044" spans="1:14" x14ac:dyDescent="0.25">
      <c r="A1044" s="430"/>
      <c r="B1044" s="418"/>
      <c r="C1044" s="430"/>
      <c r="D1044" s="418"/>
      <c r="E1044" s="418"/>
      <c r="F1044" s="49"/>
      <c r="G1044" s="49"/>
      <c r="H1044" s="49"/>
      <c r="I1044" s="49"/>
      <c r="J1044" s="374"/>
      <c r="K1044" s="374"/>
      <c r="L1044" s="374"/>
      <c r="M1044" s="374"/>
      <c r="N1044" s="374"/>
    </row>
    <row r="1045" spans="1:14" x14ac:dyDescent="0.25">
      <c r="A1045" s="430"/>
      <c r="B1045" s="418"/>
      <c r="C1045" s="430"/>
      <c r="D1045" s="418"/>
      <c r="E1045" s="418"/>
      <c r="F1045" s="49"/>
      <c r="G1045" s="49"/>
      <c r="H1045" s="49"/>
      <c r="I1045" s="49"/>
      <c r="J1045" s="374"/>
      <c r="K1045" s="374"/>
      <c r="L1045" s="374"/>
      <c r="M1045" s="374"/>
      <c r="N1045" s="374"/>
    </row>
    <row r="1046" spans="1:14" x14ac:dyDescent="0.25">
      <c r="A1046" s="430"/>
      <c r="B1046" s="418"/>
      <c r="C1046" s="430"/>
      <c r="D1046" s="418"/>
      <c r="E1046" s="418"/>
      <c r="F1046" s="49"/>
      <c r="G1046" s="49"/>
      <c r="H1046" s="49"/>
      <c r="I1046" s="49"/>
      <c r="J1046" s="374"/>
      <c r="K1046" s="374"/>
      <c r="L1046" s="374"/>
      <c r="M1046" s="374"/>
      <c r="N1046" s="374"/>
    </row>
    <row r="1047" spans="1:14" x14ac:dyDescent="0.25">
      <c r="A1047" s="430"/>
      <c r="B1047" s="418"/>
      <c r="C1047" s="430"/>
      <c r="D1047" s="418"/>
      <c r="E1047" s="418"/>
      <c r="F1047" s="49"/>
      <c r="G1047" s="49"/>
      <c r="H1047" s="49"/>
      <c r="I1047" s="49"/>
      <c r="J1047" s="374"/>
      <c r="K1047" s="374"/>
      <c r="L1047" s="374"/>
      <c r="M1047" s="374"/>
      <c r="N1047" s="374"/>
    </row>
    <row r="1048" spans="1:14" x14ac:dyDescent="0.25">
      <c r="A1048" s="430"/>
      <c r="B1048" s="418"/>
      <c r="C1048" s="430"/>
      <c r="D1048" s="418"/>
      <c r="E1048" s="418"/>
      <c r="F1048" s="49"/>
      <c r="G1048" s="49"/>
      <c r="H1048" s="49"/>
      <c r="I1048" s="49"/>
      <c r="J1048" s="374"/>
      <c r="K1048" s="374"/>
      <c r="L1048" s="374"/>
      <c r="M1048" s="374"/>
      <c r="N1048" s="374"/>
    </row>
    <row r="1049" spans="1:14" x14ac:dyDescent="0.25">
      <c r="A1049" s="430"/>
      <c r="B1049" s="418"/>
      <c r="C1049" s="430"/>
      <c r="D1049" s="418"/>
      <c r="E1049" s="418"/>
      <c r="F1049" s="49"/>
      <c r="G1049" s="49"/>
      <c r="H1049" s="49"/>
      <c r="I1049" s="49"/>
      <c r="J1049" s="374"/>
      <c r="K1049" s="374"/>
      <c r="L1049" s="374"/>
      <c r="M1049" s="374"/>
      <c r="N1049" s="374"/>
    </row>
    <row r="1050" spans="1:14" x14ac:dyDescent="0.25">
      <c r="A1050" s="430"/>
      <c r="B1050" s="418"/>
      <c r="C1050" s="430"/>
      <c r="D1050" s="418"/>
      <c r="E1050" s="418"/>
      <c r="F1050" s="49"/>
      <c r="G1050" s="49"/>
      <c r="H1050" s="49"/>
      <c r="I1050" s="49"/>
      <c r="J1050" s="374"/>
      <c r="K1050" s="374"/>
      <c r="L1050" s="374"/>
      <c r="M1050" s="374"/>
      <c r="N1050" s="374"/>
    </row>
    <row r="1051" spans="1:14" x14ac:dyDescent="0.25">
      <c r="A1051" s="430"/>
      <c r="B1051" s="418"/>
      <c r="C1051" s="430"/>
      <c r="D1051" s="418"/>
      <c r="E1051" s="418"/>
      <c r="F1051" s="49"/>
      <c r="G1051" s="49"/>
      <c r="H1051" s="49"/>
      <c r="I1051" s="49"/>
      <c r="J1051" s="374"/>
      <c r="K1051" s="374"/>
      <c r="L1051" s="374"/>
      <c r="M1051" s="374"/>
      <c r="N1051" s="374"/>
    </row>
    <row r="1052" spans="1:14" x14ac:dyDescent="0.25">
      <c r="A1052" s="430"/>
      <c r="B1052" s="418"/>
      <c r="C1052" s="430"/>
      <c r="D1052" s="418"/>
      <c r="E1052" s="418"/>
      <c r="F1052" s="49"/>
      <c r="G1052" s="49"/>
      <c r="H1052" s="49"/>
      <c r="I1052" s="49"/>
      <c r="J1052" s="374"/>
      <c r="K1052" s="374"/>
      <c r="L1052" s="374"/>
      <c r="M1052" s="374"/>
      <c r="N1052" s="374"/>
    </row>
    <row r="1053" spans="1:14" x14ac:dyDescent="0.25">
      <c r="A1053" s="430"/>
      <c r="B1053" s="418"/>
      <c r="C1053" s="430"/>
      <c r="D1053" s="418"/>
      <c r="E1053" s="418"/>
      <c r="F1053" s="49"/>
      <c r="G1053" s="49"/>
      <c r="H1053" s="49"/>
      <c r="I1053" s="49"/>
      <c r="J1053" s="374"/>
      <c r="K1053" s="374"/>
      <c r="L1053" s="374"/>
      <c r="M1053" s="374"/>
      <c r="N1053" s="374"/>
    </row>
    <row r="1054" spans="1:14" x14ac:dyDescent="0.25">
      <c r="A1054" s="430"/>
      <c r="B1054" s="418"/>
      <c r="C1054" s="430"/>
      <c r="D1054" s="418"/>
      <c r="E1054" s="418"/>
      <c r="F1054" s="49"/>
      <c r="G1054" s="49"/>
      <c r="H1054" s="49"/>
      <c r="I1054" s="49"/>
      <c r="J1054" s="374"/>
      <c r="K1054" s="374"/>
      <c r="L1054" s="374"/>
      <c r="M1054" s="374"/>
      <c r="N1054" s="374"/>
    </row>
    <row r="1055" spans="1:14" x14ac:dyDescent="0.25">
      <c r="A1055" s="430"/>
      <c r="B1055" s="418"/>
      <c r="C1055" s="430"/>
      <c r="D1055" s="418"/>
      <c r="E1055" s="418"/>
      <c r="F1055" s="49"/>
      <c r="G1055" s="49"/>
      <c r="H1055" s="49"/>
      <c r="I1055" s="49"/>
      <c r="J1055" s="374"/>
      <c r="K1055" s="374"/>
      <c r="L1055" s="374"/>
      <c r="M1055" s="374"/>
      <c r="N1055" s="374"/>
    </row>
    <row r="1056" spans="1:14" x14ac:dyDescent="0.25">
      <c r="A1056" s="430"/>
      <c r="B1056" s="418"/>
      <c r="C1056" s="430"/>
      <c r="D1056" s="418"/>
      <c r="E1056" s="418"/>
      <c r="F1056" s="49"/>
      <c r="G1056" s="49"/>
      <c r="H1056" s="49"/>
      <c r="I1056" s="49"/>
      <c r="J1056" s="374"/>
      <c r="K1056" s="374"/>
      <c r="L1056" s="374"/>
      <c r="M1056" s="374"/>
      <c r="N1056" s="374"/>
    </row>
    <row r="1057" spans="1:14" x14ac:dyDescent="0.25">
      <c r="A1057" s="430"/>
      <c r="B1057" s="418"/>
      <c r="C1057" s="430"/>
      <c r="D1057" s="418"/>
      <c r="E1057" s="418"/>
      <c r="F1057" s="49"/>
      <c r="G1057" s="49"/>
      <c r="H1057" s="49"/>
      <c r="I1057" s="49"/>
      <c r="J1057" s="374"/>
      <c r="K1057" s="374"/>
      <c r="L1057" s="374"/>
      <c r="M1057" s="374"/>
      <c r="N1057" s="374"/>
    </row>
    <row r="1058" spans="1:14" x14ac:dyDescent="0.25">
      <c r="A1058" s="430"/>
      <c r="B1058" s="418"/>
      <c r="C1058" s="430"/>
      <c r="D1058" s="418"/>
      <c r="E1058" s="418"/>
      <c r="F1058" s="49"/>
      <c r="G1058" s="49"/>
      <c r="H1058" s="49"/>
      <c r="I1058" s="49"/>
      <c r="J1058" s="374"/>
      <c r="K1058" s="374"/>
      <c r="L1058" s="374"/>
      <c r="M1058" s="374"/>
      <c r="N1058" s="374"/>
    </row>
    <row r="1059" spans="1:14" x14ac:dyDescent="0.25">
      <c r="A1059" s="430"/>
      <c r="B1059" s="418"/>
      <c r="C1059" s="430"/>
      <c r="D1059" s="418"/>
      <c r="E1059" s="418"/>
      <c r="F1059" s="49"/>
      <c r="G1059" s="49"/>
      <c r="H1059" s="49"/>
      <c r="I1059" s="49"/>
      <c r="J1059" s="374"/>
      <c r="K1059" s="374"/>
      <c r="L1059" s="374"/>
      <c r="M1059" s="374"/>
      <c r="N1059" s="374"/>
    </row>
    <row r="1060" spans="1:14" x14ac:dyDescent="0.25">
      <c r="A1060" s="430"/>
      <c r="B1060" s="418"/>
      <c r="C1060" s="430"/>
      <c r="D1060" s="418"/>
      <c r="E1060" s="418"/>
      <c r="F1060" s="49"/>
      <c r="G1060" s="49"/>
      <c r="H1060" s="49"/>
      <c r="I1060" s="49"/>
      <c r="J1060" s="374"/>
      <c r="K1060" s="374"/>
      <c r="L1060" s="374"/>
      <c r="M1060" s="374"/>
      <c r="N1060" s="374"/>
    </row>
    <row r="1061" spans="1:14" x14ac:dyDescent="0.25">
      <c r="A1061" s="430"/>
      <c r="B1061" s="418"/>
      <c r="C1061" s="430"/>
      <c r="D1061" s="418"/>
      <c r="E1061" s="418"/>
      <c r="F1061" s="49"/>
      <c r="G1061" s="49"/>
      <c r="H1061" s="49"/>
      <c r="I1061" s="49"/>
      <c r="J1061" s="374"/>
      <c r="K1061" s="374"/>
      <c r="L1061" s="374"/>
      <c r="M1061" s="374"/>
      <c r="N1061" s="374"/>
    </row>
    <row r="1062" spans="1:14" x14ac:dyDescent="0.25">
      <c r="A1062" s="430"/>
      <c r="B1062" s="418"/>
      <c r="C1062" s="430"/>
      <c r="D1062" s="418"/>
      <c r="E1062" s="418"/>
      <c r="F1062" s="49"/>
      <c r="G1062" s="49"/>
      <c r="H1062" s="49"/>
      <c r="I1062" s="49"/>
      <c r="J1062" s="374"/>
      <c r="K1062" s="374"/>
      <c r="L1062" s="374"/>
      <c r="M1062" s="374"/>
      <c r="N1062" s="374"/>
    </row>
    <row r="1063" spans="1:14" x14ac:dyDescent="0.25">
      <c r="A1063" s="430"/>
      <c r="B1063" s="418"/>
      <c r="C1063" s="430"/>
      <c r="D1063" s="418"/>
      <c r="E1063" s="418"/>
      <c r="F1063" s="49"/>
      <c r="G1063" s="49"/>
      <c r="H1063" s="49"/>
      <c r="I1063" s="49"/>
      <c r="J1063" s="374"/>
      <c r="K1063" s="374"/>
      <c r="L1063" s="374"/>
      <c r="M1063" s="374"/>
      <c r="N1063" s="374"/>
    </row>
    <row r="1064" spans="1:14" x14ac:dyDescent="0.25">
      <c r="A1064" s="430"/>
      <c r="B1064" s="418"/>
      <c r="C1064" s="430"/>
      <c r="D1064" s="418"/>
      <c r="E1064" s="418"/>
      <c r="F1064" s="49"/>
      <c r="G1064" s="49"/>
      <c r="H1064" s="49"/>
      <c r="I1064" s="49"/>
      <c r="J1064" s="374"/>
      <c r="K1064" s="374"/>
      <c r="L1064" s="374"/>
      <c r="M1064" s="374"/>
      <c r="N1064" s="374"/>
    </row>
    <row r="1065" spans="1:14" x14ac:dyDescent="0.25">
      <c r="A1065" s="430"/>
      <c r="B1065" s="418"/>
      <c r="C1065" s="430"/>
      <c r="D1065" s="418"/>
      <c r="E1065" s="418"/>
      <c r="F1065" s="49"/>
      <c r="G1065" s="49"/>
      <c r="H1065" s="49"/>
      <c r="I1065" s="49"/>
      <c r="J1065" s="374"/>
      <c r="K1065" s="374"/>
      <c r="L1065" s="374"/>
      <c r="M1065" s="374"/>
      <c r="N1065" s="374"/>
    </row>
    <row r="1066" spans="1:14" x14ac:dyDescent="0.25">
      <c r="A1066" s="430"/>
      <c r="B1066" s="418"/>
      <c r="C1066" s="430"/>
      <c r="D1066" s="418"/>
      <c r="E1066" s="418"/>
      <c r="F1066" s="49"/>
      <c r="G1066" s="49"/>
      <c r="H1066" s="49"/>
      <c r="I1066" s="49"/>
      <c r="J1066" s="374"/>
      <c r="K1066" s="374"/>
      <c r="L1066" s="374"/>
      <c r="M1066" s="374"/>
      <c r="N1066" s="374"/>
    </row>
    <row r="1067" spans="1:14" x14ac:dyDescent="0.25">
      <c r="A1067" s="430"/>
      <c r="B1067" s="418"/>
      <c r="C1067" s="430"/>
      <c r="D1067" s="418"/>
      <c r="E1067" s="418"/>
      <c r="F1067" s="49"/>
      <c r="G1067" s="49"/>
      <c r="H1067" s="49"/>
      <c r="I1067" s="49"/>
      <c r="J1067" s="374"/>
      <c r="K1067" s="374"/>
      <c r="L1067" s="374"/>
      <c r="M1067" s="374"/>
      <c r="N1067" s="374"/>
    </row>
    <row r="1068" spans="1:14" x14ac:dyDescent="0.25">
      <c r="A1068" s="430"/>
      <c r="B1068" s="418"/>
      <c r="C1068" s="430"/>
      <c r="D1068" s="418"/>
      <c r="E1068" s="418"/>
      <c r="F1068" s="49"/>
      <c r="G1068" s="49"/>
      <c r="H1068" s="49"/>
      <c r="I1068" s="49"/>
      <c r="J1068" s="374"/>
      <c r="K1068" s="374"/>
      <c r="L1068" s="374"/>
      <c r="M1068" s="374"/>
      <c r="N1068" s="374"/>
    </row>
    <row r="1069" spans="1:14" x14ac:dyDescent="0.25">
      <c r="A1069" s="430"/>
      <c r="B1069" s="418"/>
      <c r="C1069" s="430"/>
      <c r="D1069" s="418"/>
      <c r="E1069" s="418"/>
      <c r="F1069" s="49"/>
      <c r="G1069" s="49"/>
      <c r="H1069" s="49"/>
      <c r="I1069" s="49"/>
      <c r="J1069" s="374"/>
      <c r="K1069" s="374"/>
      <c r="L1069" s="374"/>
      <c r="M1069" s="374"/>
      <c r="N1069" s="374"/>
    </row>
    <row r="1070" spans="1:14" x14ac:dyDescent="0.25">
      <c r="A1070" s="430"/>
      <c r="B1070" s="418"/>
      <c r="C1070" s="430"/>
      <c r="D1070" s="418"/>
      <c r="E1070" s="418"/>
      <c r="F1070" s="49"/>
      <c r="G1070" s="49"/>
      <c r="H1070" s="49"/>
      <c r="I1070" s="49"/>
      <c r="J1070" s="374"/>
      <c r="K1070" s="374"/>
      <c r="L1070" s="374"/>
      <c r="M1070" s="374"/>
      <c r="N1070" s="374"/>
    </row>
    <row r="1071" spans="1:14" x14ac:dyDescent="0.25">
      <c r="A1071" s="430"/>
      <c r="B1071" s="418"/>
      <c r="C1071" s="430"/>
      <c r="D1071" s="418"/>
      <c r="E1071" s="418"/>
      <c r="F1071" s="49"/>
      <c r="G1071" s="49"/>
      <c r="H1071" s="49"/>
      <c r="I1071" s="49"/>
      <c r="J1071" s="374"/>
      <c r="K1071" s="374"/>
      <c r="L1071" s="374"/>
      <c r="M1071" s="374"/>
      <c r="N1071" s="374"/>
    </row>
    <row r="1072" spans="1:14" x14ac:dyDescent="0.25">
      <c r="A1072" s="430"/>
      <c r="B1072" s="418"/>
      <c r="C1072" s="430"/>
      <c r="D1072" s="418"/>
      <c r="E1072" s="418"/>
      <c r="F1072" s="49"/>
      <c r="G1072" s="49"/>
      <c r="H1072" s="49"/>
      <c r="I1072" s="49"/>
      <c r="J1072" s="374"/>
      <c r="K1072" s="374"/>
      <c r="L1072" s="374"/>
      <c r="M1072" s="374"/>
      <c r="N1072" s="374"/>
    </row>
    <row r="1073" spans="1:14" x14ac:dyDescent="0.25">
      <c r="A1073" s="430"/>
      <c r="B1073" s="418"/>
      <c r="C1073" s="430"/>
      <c r="D1073" s="418"/>
      <c r="E1073" s="418"/>
      <c r="F1073" s="49"/>
      <c r="G1073" s="49"/>
      <c r="H1073" s="49"/>
      <c r="I1073" s="49"/>
      <c r="J1073" s="374"/>
      <c r="K1073" s="374"/>
      <c r="L1073" s="374"/>
      <c r="M1073" s="374"/>
      <c r="N1073" s="374"/>
    </row>
    <row r="1074" spans="1:14" x14ac:dyDescent="0.25">
      <c r="A1074" s="430"/>
      <c r="B1074" s="418"/>
      <c r="C1074" s="430"/>
      <c r="D1074" s="418"/>
      <c r="E1074" s="418"/>
      <c r="F1074" s="49"/>
      <c r="G1074" s="49"/>
      <c r="H1074" s="49"/>
      <c r="I1074" s="49"/>
      <c r="J1074" s="374"/>
      <c r="K1074" s="374"/>
      <c r="L1074" s="374"/>
      <c r="M1074" s="374"/>
      <c r="N1074" s="374"/>
    </row>
    <row r="1075" spans="1:14" x14ac:dyDescent="0.25">
      <c r="A1075" s="430"/>
      <c r="B1075" s="418"/>
      <c r="C1075" s="430"/>
      <c r="D1075" s="418"/>
      <c r="E1075" s="418"/>
      <c r="F1075" s="49"/>
      <c r="G1075" s="49"/>
      <c r="H1075" s="49"/>
      <c r="I1075" s="49"/>
      <c r="J1075" s="374"/>
      <c r="K1075" s="374"/>
      <c r="L1075" s="374"/>
      <c r="M1075" s="374"/>
      <c r="N1075" s="374"/>
    </row>
    <row r="1076" spans="1:14" x14ac:dyDescent="0.25">
      <c r="A1076" s="430"/>
      <c r="B1076" s="418"/>
      <c r="C1076" s="430"/>
      <c r="D1076" s="418"/>
      <c r="E1076" s="418"/>
      <c r="F1076" s="49"/>
      <c r="G1076" s="49"/>
      <c r="H1076" s="49"/>
      <c r="I1076" s="49"/>
      <c r="J1076" s="374"/>
      <c r="K1076" s="374"/>
      <c r="L1076" s="374"/>
      <c r="M1076" s="374"/>
      <c r="N1076" s="374"/>
    </row>
    <row r="1077" spans="1:14" x14ac:dyDescent="0.25">
      <c r="A1077" s="430"/>
      <c r="B1077" s="418"/>
      <c r="C1077" s="430"/>
      <c r="D1077" s="418"/>
      <c r="E1077" s="418"/>
      <c r="F1077" s="49"/>
      <c r="G1077" s="49"/>
      <c r="H1077" s="49"/>
      <c r="I1077" s="49"/>
      <c r="J1077" s="374"/>
      <c r="K1077" s="374"/>
      <c r="L1077" s="374"/>
      <c r="M1077" s="374"/>
      <c r="N1077" s="374"/>
    </row>
    <row r="1078" spans="1:14" x14ac:dyDescent="0.25">
      <c r="A1078" s="430"/>
      <c r="B1078" s="418"/>
      <c r="C1078" s="430"/>
      <c r="D1078" s="418"/>
      <c r="E1078" s="418"/>
      <c r="F1078" s="49"/>
      <c r="G1078" s="49"/>
      <c r="H1078" s="49"/>
      <c r="I1078" s="49"/>
      <c r="J1078" s="374"/>
      <c r="K1078" s="374"/>
      <c r="L1078" s="374"/>
      <c r="M1078" s="374"/>
      <c r="N1078" s="374"/>
    </row>
    <row r="1079" spans="1:14" x14ac:dyDescent="0.25">
      <c r="A1079" s="430"/>
      <c r="B1079" s="418"/>
      <c r="C1079" s="430"/>
      <c r="D1079" s="418"/>
      <c r="E1079" s="418"/>
      <c r="F1079" s="49"/>
      <c r="G1079" s="49"/>
      <c r="H1079" s="49"/>
      <c r="I1079" s="49"/>
      <c r="J1079" s="374"/>
      <c r="K1079" s="374"/>
      <c r="L1079" s="374"/>
      <c r="M1079" s="374"/>
      <c r="N1079" s="374"/>
    </row>
    <row r="1080" spans="1:14" x14ac:dyDescent="0.25">
      <c r="A1080" s="430"/>
      <c r="B1080" s="418"/>
      <c r="C1080" s="430"/>
      <c r="D1080" s="418"/>
      <c r="E1080" s="418"/>
      <c r="F1080" s="49"/>
      <c r="G1080" s="49"/>
      <c r="H1080" s="49"/>
      <c r="I1080" s="49"/>
      <c r="J1080" s="374"/>
      <c r="K1080" s="374"/>
      <c r="L1080" s="374"/>
      <c r="M1080" s="374"/>
      <c r="N1080" s="374"/>
    </row>
    <row r="1081" spans="1:14" x14ac:dyDescent="0.25">
      <c r="A1081" s="430"/>
      <c r="B1081" s="418"/>
      <c r="C1081" s="430"/>
      <c r="D1081" s="418"/>
      <c r="E1081" s="418"/>
      <c r="F1081" s="49"/>
      <c r="G1081" s="49"/>
      <c r="H1081" s="49"/>
      <c r="I1081" s="49"/>
      <c r="J1081" s="374"/>
      <c r="K1081" s="374"/>
      <c r="L1081" s="374"/>
      <c r="M1081" s="374"/>
      <c r="N1081" s="374"/>
    </row>
    <row r="1082" spans="1:14" x14ac:dyDescent="0.25">
      <c r="A1082" s="430"/>
      <c r="B1082" s="418"/>
      <c r="C1082" s="430"/>
      <c r="D1082" s="418"/>
      <c r="E1082" s="418"/>
      <c r="F1082" s="49"/>
      <c r="G1082" s="49"/>
      <c r="H1082" s="49"/>
      <c r="I1082" s="49"/>
      <c r="J1082" s="374"/>
      <c r="K1082" s="374"/>
      <c r="L1082" s="374"/>
      <c r="M1082" s="374"/>
      <c r="N1082" s="374"/>
    </row>
    <row r="1083" spans="1:14" x14ac:dyDescent="0.25">
      <c r="A1083" s="430"/>
      <c r="B1083" s="418"/>
      <c r="C1083" s="430"/>
      <c r="D1083" s="418"/>
      <c r="E1083" s="418"/>
      <c r="F1083" s="49"/>
      <c r="G1083" s="49"/>
      <c r="H1083" s="49"/>
      <c r="I1083" s="49"/>
      <c r="J1083" s="374"/>
      <c r="K1083" s="374"/>
      <c r="L1083" s="374"/>
      <c r="M1083" s="374"/>
      <c r="N1083" s="374"/>
    </row>
    <row r="1084" spans="1:14" x14ac:dyDescent="0.25">
      <c r="A1084" s="430"/>
      <c r="B1084" s="418"/>
      <c r="C1084" s="430"/>
      <c r="D1084" s="418"/>
      <c r="E1084" s="418"/>
      <c r="F1084" s="49"/>
      <c r="G1084" s="49"/>
      <c r="H1084" s="49"/>
      <c r="I1084" s="49"/>
      <c r="J1084" s="374"/>
      <c r="K1084" s="374"/>
      <c r="L1084" s="374"/>
      <c r="M1084" s="374"/>
      <c r="N1084" s="374"/>
    </row>
    <row r="1085" spans="1:14" x14ac:dyDescent="0.25">
      <c r="A1085" s="430"/>
      <c r="B1085" s="418"/>
      <c r="C1085" s="430"/>
      <c r="D1085" s="418"/>
      <c r="E1085" s="418"/>
      <c r="F1085" s="49"/>
      <c r="G1085" s="49"/>
      <c r="H1085" s="49"/>
      <c r="I1085" s="49"/>
      <c r="J1085" s="374"/>
      <c r="K1085" s="374"/>
      <c r="L1085" s="374"/>
      <c r="M1085" s="374"/>
      <c r="N1085" s="374"/>
    </row>
    <row r="1086" spans="1:14" x14ac:dyDescent="0.25">
      <c r="A1086" s="430"/>
      <c r="B1086" s="418"/>
      <c r="C1086" s="430"/>
      <c r="D1086" s="418"/>
      <c r="E1086" s="418"/>
      <c r="F1086" s="49"/>
      <c r="G1086" s="49"/>
      <c r="H1086" s="49"/>
      <c r="I1086" s="49"/>
      <c r="J1086" s="374"/>
      <c r="K1086" s="374"/>
      <c r="L1086" s="374"/>
      <c r="M1086" s="374"/>
      <c r="N1086" s="374"/>
    </row>
    <row r="1087" spans="1:14" x14ac:dyDescent="0.25">
      <c r="A1087" s="430"/>
      <c r="B1087" s="418"/>
      <c r="C1087" s="430"/>
      <c r="D1087" s="418"/>
      <c r="E1087" s="418"/>
      <c r="F1087" s="49"/>
      <c r="G1087" s="49"/>
      <c r="H1087" s="49"/>
      <c r="I1087" s="49"/>
      <c r="J1087" s="374"/>
      <c r="K1087" s="374"/>
      <c r="L1087" s="374"/>
      <c r="M1087" s="374"/>
      <c r="N1087" s="374"/>
    </row>
    <row r="1088" spans="1:14" x14ac:dyDescent="0.25">
      <c r="A1088" s="430"/>
      <c r="B1088" s="418"/>
      <c r="C1088" s="430"/>
      <c r="D1088" s="418"/>
      <c r="E1088" s="418"/>
      <c r="F1088" s="49"/>
      <c r="G1088" s="49"/>
      <c r="H1088" s="49"/>
      <c r="I1088" s="49"/>
      <c r="J1088" s="374"/>
      <c r="K1088" s="374"/>
      <c r="L1088" s="374"/>
      <c r="M1088" s="374"/>
      <c r="N1088" s="374"/>
    </row>
    <row r="1089" spans="1:14" x14ac:dyDescent="0.25">
      <c r="A1089" s="430"/>
      <c r="B1089" s="418"/>
      <c r="C1089" s="430"/>
      <c r="D1089" s="418"/>
      <c r="E1089" s="418"/>
      <c r="F1089" s="49"/>
      <c r="G1089" s="49"/>
      <c r="H1089" s="49"/>
      <c r="I1089" s="49"/>
      <c r="J1089" s="374"/>
      <c r="K1089" s="374"/>
      <c r="L1089" s="374"/>
      <c r="M1089" s="374"/>
      <c r="N1089" s="374"/>
    </row>
    <row r="1090" spans="1:14" x14ac:dyDescent="0.25">
      <c r="A1090" s="430"/>
      <c r="B1090" s="418"/>
      <c r="C1090" s="430"/>
      <c r="D1090" s="418"/>
      <c r="E1090" s="418"/>
      <c r="F1090" s="49"/>
      <c r="G1090" s="49"/>
      <c r="H1090" s="49"/>
      <c r="I1090" s="49"/>
      <c r="J1090" s="374"/>
      <c r="K1090" s="374"/>
      <c r="L1090" s="374"/>
      <c r="M1090" s="374"/>
      <c r="N1090" s="374"/>
    </row>
    <row r="1091" spans="1:14" x14ac:dyDescent="0.25">
      <c r="A1091" s="430"/>
      <c r="B1091" s="418"/>
      <c r="C1091" s="430"/>
      <c r="D1091" s="418"/>
      <c r="E1091" s="418"/>
      <c r="F1091" s="49"/>
      <c r="G1091" s="49"/>
      <c r="H1091" s="49"/>
      <c r="I1091" s="49"/>
      <c r="J1091" s="374"/>
      <c r="K1091" s="374"/>
      <c r="L1091" s="374"/>
      <c r="M1091" s="374"/>
      <c r="N1091" s="374"/>
    </row>
    <row r="1092" spans="1:14" x14ac:dyDescent="0.25">
      <c r="A1092" s="430"/>
      <c r="B1092" s="418"/>
      <c r="C1092" s="430"/>
      <c r="D1092" s="418"/>
      <c r="E1092" s="418"/>
      <c r="F1092" s="49"/>
      <c r="G1092" s="49"/>
      <c r="H1092" s="49"/>
      <c r="I1092" s="49"/>
      <c r="J1092" s="374"/>
      <c r="K1092" s="374"/>
      <c r="L1092" s="374"/>
      <c r="M1092" s="374"/>
      <c r="N1092" s="374"/>
    </row>
    <row r="1093" spans="1:14" x14ac:dyDescent="0.25">
      <c r="A1093" s="430"/>
      <c r="B1093" s="418"/>
      <c r="C1093" s="430"/>
      <c r="D1093" s="418"/>
      <c r="E1093" s="418"/>
      <c r="F1093" s="49"/>
      <c r="G1093" s="49"/>
      <c r="H1093" s="49"/>
      <c r="I1093" s="49"/>
      <c r="J1093" s="374"/>
      <c r="K1093" s="374"/>
      <c r="L1093" s="374"/>
      <c r="M1093" s="374"/>
      <c r="N1093" s="374"/>
    </row>
    <row r="1094" spans="1:14" x14ac:dyDescent="0.25">
      <c r="A1094" s="430"/>
      <c r="B1094" s="418"/>
      <c r="C1094" s="430"/>
      <c r="D1094" s="418"/>
      <c r="E1094" s="418"/>
      <c r="F1094" s="49"/>
      <c r="G1094" s="49"/>
      <c r="H1094" s="49"/>
      <c r="I1094" s="49"/>
      <c r="J1094" s="374"/>
      <c r="K1094" s="374"/>
      <c r="L1094" s="374"/>
      <c r="M1094" s="374"/>
      <c r="N1094" s="374"/>
    </row>
    <row r="1095" spans="1:14" x14ac:dyDescent="0.25">
      <c r="A1095" s="430"/>
      <c r="B1095" s="418"/>
      <c r="C1095" s="430"/>
      <c r="D1095" s="418"/>
      <c r="E1095" s="418"/>
      <c r="F1095" s="49"/>
      <c r="G1095" s="49"/>
      <c r="H1095" s="49"/>
      <c r="I1095" s="49"/>
      <c r="J1095" s="374"/>
      <c r="K1095" s="374"/>
      <c r="L1095" s="374"/>
      <c r="M1095" s="374"/>
      <c r="N1095" s="374"/>
    </row>
    <row r="1096" spans="1:14" x14ac:dyDescent="0.25">
      <c r="A1096" s="430"/>
      <c r="B1096" s="418"/>
      <c r="C1096" s="430"/>
      <c r="D1096" s="418"/>
      <c r="E1096" s="418"/>
      <c r="F1096" s="49"/>
      <c r="G1096" s="49"/>
      <c r="H1096" s="49"/>
      <c r="I1096" s="49"/>
      <c r="J1096" s="374"/>
      <c r="K1096" s="374"/>
      <c r="L1096" s="374"/>
      <c r="M1096" s="374"/>
      <c r="N1096" s="374"/>
    </row>
    <row r="1097" spans="1:14" x14ac:dyDescent="0.25">
      <c r="A1097" s="430"/>
      <c r="B1097" s="418"/>
      <c r="C1097" s="430"/>
      <c r="D1097" s="418"/>
      <c r="E1097" s="418"/>
      <c r="F1097" s="49"/>
      <c r="G1097" s="49"/>
      <c r="H1097" s="49"/>
      <c r="I1097" s="49"/>
      <c r="J1097" s="374"/>
      <c r="K1097" s="374"/>
      <c r="L1097" s="374"/>
      <c r="M1097" s="374"/>
      <c r="N1097" s="374"/>
    </row>
    <row r="1098" spans="1:14" x14ac:dyDescent="0.25">
      <c r="A1098" s="430"/>
      <c r="B1098" s="418"/>
      <c r="C1098" s="430"/>
      <c r="D1098" s="418"/>
      <c r="E1098" s="418"/>
      <c r="F1098" s="49"/>
      <c r="G1098" s="49"/>
      <c r="H1098" s="49"/>
      <c r="I1098" s="49"/>
      <c r="J1098" s="374"/>
      <c r="K1098" s="374"/>
      <c r="L1098" s="374"/>
      <c r="M1098" s="374"/>
      <c r="N1098" s="374"/>
    </row>
    <row r="1099" spans="1:14" x14ac:dyDescent="0.25">
      <c r="A1099" s="430"/>
      <c r="B1099" s="418"/>
      <c r="C1099" s="430"/>
      <c r="D1099" s="418"/>
      <c r="E1099" s="418"/>
      <c r="F1099" s="49"/>
      <c r="G1099" s="49"/>
      <c r="H1099" s="49"/>
      <c r="I1099" s="49"/>
      <c r="J1099" s="374"/>
      <c r="K1099" s="374"/>
      <c r="L1099" s="374"/>
      <c r="M1099" s="374"/>
      <c r="N1099" s="374"/>
    </row>
    <row r="1100" spans="1:14" x14ac:dyDescent="0.25">
      <c r="A1100" s="430"/>
      <c r="B1100" s="418"/>
      <c r="C1100" s="430"/>
      <c r="D1100" s="418"/>
      <c r="E1100" s="418"/>
      <c r="F1100" s="49"/>
      <c r="G1100" s="49"/>
      <c r="H1100" s="49"/>
      <c r="I1100" s="49"/>
      <c r="J1100" s="374"/>
      <c r="K1100" s="374"/>
      <c r="L1100" s="374"/>
      <c r="M1100" s="374"/>
      <c r="N1100" s="374"/>
    </row>
    <row r="1101" spans="1:14" x14ac:dyDescent="0.25">
      <c r="A1101" s="430"/>
      <c r="B1101" s="418"/>
      <c r="C1101" s="430"/>
      <c r="D1101" s="418"/>
      <c r="E1101" s="418"/>
      <c r="F1101" s="49"/>
      <c r="G1101" s="49"/>
      <c r="H1101" s="49"/>
      <c r="I1101" s="49"/>
      <c r="J1101" s="374"/>
      <c r="K1101" s="374"/>
      <c r="L1101" s="374"/>
      <c r="M1101" s="374"/>
      <c r="N1101" s="374"/>
    </row>
    <row r="1102" spans="1:14" x14ac:dyDescent="0.25">
      <c r="A1102" s="430"/>
      <c r="B1102" s="418"/>
      <c r="C1102" s="430"/>
      <c r="D1102" s="418"/>
      <c r="E1102" s="418"/>
      <c r="F1102" s="49"/>
      <c r="G1102" s="49"/>
      <c r="H1102" s="49"/>
      <c r="I1102" s="49"/>
      <c r="J1102" s="374"/>
      <c r="K1102" s="374"/>
      <c r="L1102" s="374"/>
      <c r="M1102" s="374"/>
      <c r="N1102" s="374"/>
    </row>
  </sheetData>
  <sheetProtection sheet="1" formatCells="0" formatColumns="0" formatRows="0" insertColumns="0" insertRows="0" deleteRows="0" selectLockedCells="1" autoFilter="0"/>
  <protectedRanges>
    <protectedRange sqref="A14:B23 F14:H23 A28:B36 F28:H36 A41:B49 F41:H49 A54:B62 F54:H62 A67:B75 F67:H75 A80:B88 F80:H88 A821:B829 F821:H829 A93:B101 F93:H101 A119:B127 F119:H127 A132:B140 F132:H140 A145:B153 F145:H153 A158:B166 F158:H166 A171:B179 F171:H179 A184:B192 F184:H192 A197:B205 F197:H205 A210:B218 F210:H218 A223:B231 F223:H231 A236:B244 F236:H244 A249:B257 F249:H257 A262:B270 F262:H270 A275:B283 F275:H283 A860:B868 F860:H868 A288:B296 F288:H296 A301:B309 F301:H309 A314:B322 F314:H322 A327:B335 F327:H335 A795:B803 F795:H803 A340:B348 F340:H348 A353:B361 F353:H361 A366:B374 F366:H374 A379:B387 F379:H387 A392:B400 F392:H400 A834:B842 F834:H842 A847:B855 F847:H855 A405:B413 F405:H413 A418:B426 F418:H426 A431:B439 F431:H439 A444:B452 F444:H452 A457:B465 F457:H465 A470:B478 F470:H478 A808:B816 F808:H816 A483:B491 F483:H491 A496:B504 F496:H504 A509:B517 F509:H517 A522:B530 F522:H530 A535:B543 F535:H543 A548:B556 F548:H556 A561:B569 F561:H569 A574:B582 F574:H582 A587:B595 A639:B647 A600:B608 F600:H608 A613:B621 F613:H621 A626:B634 F626:H634 F639:H647 F587:H595 A652:B660 F652:H660 A665:B673 F665:H673 A678:B686 F678:H686 A691:B699 F691:H699 A704:B712 F704:H712 A717:B725 F717:H725 A730:B738 F730:H738 A743:B751 F743:H751 A756:B764 F756:H764 A769:B777 F769:H777 A782:B790 F782:H790 A106:B114 F106:H114" name="Rango1_1_1"/>
    <protectedRange sqref="A13:D13 C14:D23 C28:D36 C41:D49 C54:D62 C67:D75 C80:D88 C93:D101 C119:D127 C132:D140 C145:D153 C158:D166 C171:D179 C184:D192 C197:D205 C210:D218 C223:D231 C236:D244 C249:D257 C262:D270 C275:D283 C288:D296 C301:D309 C314:D322 C327:D335 C340:D348 C353:D361 C366:D374 C379:D387 C392:D400 C405:D413 C418:D426 C431:D439 C444:D452 C457:D465 C470:D478 C483:D491 C496:D504 C509:D517 C522:D530 C535:E543 C548:D556 C561:D569 C574:D582 F105:H105 C600:D608 C613:D621 C626:D634 F586:H586 C652:D660 C665:D673 C678:D686 C691:D699 C704:D712 C717:D725 C730:D738 C743:D751 C756:D764 C769:D777 C782:D790 C795:D803 C808:D816 C821:D829 C834:D842 C847:D855 A859:D859 C860:D868 A40:D40 A92:D92 A222:D222 A27:D27 A53:D53 A66:D66 A79:D79 A118:D118 A131:D131 A144:D144 A157:D157 A170:D170 A183:D183 A196:D196 A209:D209 A235:D235 A248:D248 A261:D261 A274:D274 A287:D287 A300:D300 A313:D313 A326:D326 A339:D339 A352:D352 A365:D365 A378:D378 A391:D391 A404:D404 A417:D417 A430:D430 A443:D443 A456:D456 A469:D469 A482:D482 A495:D495 A508:D508 A521:D521 A534:H534 A547:D547 A560:D560 A573:D573 C587:D595 A599:D599 A612:D612 A625:D625 A638:D638 A651:D651 A664:D664 A677:D677 A690:D690 A703:D703 A716:D716 A729:D729 A742:D742 A755:D755 A768:D768 A781:D781 A794:D794 A807:D807 A820:D820 A833:D833 A846:D846 F13:H13 F27:H27 F40:H40 F53:H53 F66:H66 F79:H79 F92:H92 F118:H118 F131:H131 F144:H144 F157:H157 F170:H170 F183:H183 F196:H196 F209:H209 F222:H222 F235:H235 F248:H248 F261:H261 F274:H274 F287:H287 F300:H300 F313:H313 F326:H326 F339:H339 F352:H352 F365:H365 F378:H378 F391:H391 F404:H404 F417:H417 F430:H430 F443:H443 F456:H456 F469:H469 F482:H482 F495:H495 F508:H508 F521:H521 F547:H547 F560:H560 F573:H573 A586:D586 F599:H599 F612:H612 F625:H625 C639:D647 F638:H638 F651:H651 F664:H664 F677:H677 F690:H690 F703:H703 F716:H716 F729:H729 F742:H742 F755:H755 F768:H768 F781:H781 F794:H794 F807:H807 F820:H820 F833:H833 F846:H846 F859:H859 C106:D114 A105:D105" name="Rango1_2_1_1_1_1"/>
    <protectedRange sqref="E13:E23" name="Rango1_2_1_1_1_1_1"/>
    <protectedRange sqref="E27:E36" name="Rango1_2_1_1_1_1_2"/>
    <protectedRange sqref="E40:E49" name="Rango1_2_1_1_1_1_3"/>
    <protectedRange sqref="E53:E62" name="Rango1_2_1_1_1_1_4"/>
    <protectedRange sqref="E66:E75" name="Rango1_2_1_1_1_1_5"/>
    <protectedRange sqref="E79:E88" name="Rango1_2_1_1_1_1_6"/>
    <protectedRange sqref="E92:E101" name="Rango1_2_1_1_1_1_7"/>
    <protectedRange sqref="E118:E127 E105:E114" name="Rango1_2_1_1_1_1_8"/>
    <protectedRange sqref="E131:E140" name="Rango1_2_1_1_1_1_9"/>
    <protectedRange sqref="E144:E153" name="Rango1_2_1_1_1_1_10"/>
    <protectedRange sqref="E157:E166" name="Rango1_2_1_1_1_1_11"/>
    <protectedRange sqref="E170:E179" name="Rango1_2_1_1_1_1_12"/>
    <protectedRange sqref="E183:E192" name="Rango1_2_1_1_1_1_13"/>
    <protectedRange sqref="E196:E205" name="Rango1_2_1_1_1_1_14"/>
    <protectedRange sqref="E209:E218" name="Rango1_2_1_1_1_1_15"/>
    <protectedRange sqref="E222:E231" name="Rango1_2_1_1_1_1_16"/>
    <protectedRange sqref="E235:E244" name="Rango1_2_1_1_1_1_17"/>
    <protectedRange sqref="E248:E257" name="Rango1_2_1_1_1_1_18"/>
    <protectedRange sqref="E261:E270" name="Rango1_2_1_1_1_1_19"/>
    <protectedRange sqref="E274:E283" name="Rango1_2_1_1_1_1_20"/>
    <protectedRange sqref="E287:E296" name="Rango1_2_1_1_1_1_21"/>
    <protectedRange sqref="E300:E309" name="Rango1_2_1_1_1_1_22"/>
    <protectedRange sqref="E313:E322" name="Rango1_2_1_1_1_1_23"/>
    <protectedRange sqref="E326:E335" name="Rango1_2_1_1_1_1_24"/>
    <protectedRange sqref="E339:E348" name="Rango1_2_1_1_1_1_25"/>
    <protectedRange sqref="E352:E361" name="Rango1_2_1_1_1_1_26"/>
    <protectedRange sqref="E365:E374" name="Rango1_2_1_1_1_1_27"/>
    <protectedRange sqref="E378:E387" name="Rango1_2_1_1_1_1_28"/>
    <protectedRange sqref="E391:E400" name="Rango1_2_1_1_1_1_29"/>
    <protectedRange sqref="E404:E413" name="Rango1_2_1_1_1_1_30"/>
    <protectedRange sqref="E417:E426" name="Rango1_2_1_1_1_1_31"/>
    <protectedRange sqref="E430:E439" name="Rango1_2_1_1_1_1_32"/>
    <protectedRange sqref="E443:E452" name="Rango1_2_1_1_1_1_33"/>
    <protectedRange sqref="E456:E465" name="Rango1_2_1_1_1_1_34"/>
    <protectedRange sqref="E469:E478" name="Rango1_2_1_1_1_1_35"/>
    <protectedRange sqref="E482:E491" name="Rango1_2_1_1_1_1_36"/>
    <protectedRange sqref="E495:E504 E508:E517 E521:E530 E547:E556 E560:E569 E573:E582 E586:E595 E599:E608 E612:E621 E625:E634 E638:E647 E651:E660 E664:E673 E677:E686 E690:E699 E703:E712 E716:E725 E729:E738 E742:E751 E755:E764 E768:E777 E781:E790 E794:E803 E807:E816 E820:E829 E833:E842 E846:E855 E859:E868" name="Rango1_2_1_1_1_1_37"/>
  </protectedRanges>
  <mergeCells count="146">
    <mergeCell ref="A103:N103"/>
    <mergeCell ref="A115:H115"/>
    <mergeCell ref="A584:N584"/>
    <mergeCell ref="A596:H596"/>
    <mergeCell ref="A869:H869"/>
    <mergeCell ref="B887:I887"/>
    <mergeCell ref="A843:H843"/>
    <mergeCell ref="A856:H856"/>
    <mergeCell ref="A831:N831"/>
    <mergeCell ref="A844:N844"/>
    <mergeCell ref="A857:N857"/>
    <mergeCell ref="A879:L879"/>
    <mergeCell ref="A886:H886"/>
    <mergeCell ref="C876:F876"/>
    <mergeCell ref="C878:F878"/>
    <mergeCell ref="C877:D877"/>
    <mergeCell ref="A804:H804"/>
    <mergeCell ref="A817:H817"/>
    <mergeCell ref="A830:H830"/>
    <mergeCell ref="A765:H765"/>
    <mergeCell ref="A778:H778"/>
    <mergeCell ref="A791:H791"/>
    <mergeCell ref="A753:N753"/>
    <mergeCell ref="A766:N766"/>
    <mergeCell ref="A779:N779"/>
    <mergeCell ref="A792:N792"/>
    <mergeCell ref="A805:N805"/>
    <mergeCell ref="A818:N818"/>
    <mergeCell ref="A726:H726"/>
    <mergeCell ref="A739:H739"/>
    <mergeCell ref="A752:H752"/>
    <mergeCell ref="A687:H687"/>
    <mergeCell ref="A700:H700"/>
    <mergeCell ref="A713:H713"/>
    <mergeCell ref="A675:N675"/>
    <mergeCell ref="A688:N688"/>
    <mergeCell ref="A701:N701"/>
    <mergeCell ref="A714:N714"/>
    <mergeCell ref="A727:N727"/>
    <mergeCell ref="A740:N740"/>
    <mergeCell ref="A648:H648"/>
    <mergeCell ref="A661:H661"/>
    <mergeCell ref="A674:H674"/>
    <mergeCell ref="A609:H609"/>
    <mergeCell ref="A622:H622"/>
    <mergeCell ref="A635:H635"/>
    <mergeCell ref="A597:N597"/>
    <mergeCell ref="A610:N610"/>
    <mergeCell ref="A623:N623"/>
    <mergeCell ref="A636:N636"/>
    <mergeCell ref="A649:N649"/>
    <mergeCell ref="A662:N662"/>
    <mergeCell ref="A570:H570"/>
    <mergeCell ref="A583:H583"/>
    <mergeCell ref="A531:H531"/>
    <mergeCell ref="A544:H544"/>
    <mergeCell ref="A557:H557"/>
    <mergeCell ref="A519:N519"/>
    <mergeCell ref="A532:N532"/>
    <mergeCell ref="A545:N545"/>
    <mergeCell ref="A558:N558"/>
    <mergeCell ref="A571:N571"/>
    <mergeCell ref="A492:H492"/>
    <mergeCell ref="A505:H505"/>
    <mergeCell ref="A518:H518"/>
    <mergeCell ref="A466:H466"/>
    <mergeCell ref="A479:H479"/>
    <mergeCell ref="A454:N454"/>
    <mergeCell ref="A467:N467"/>
    <mergeCell ref="A480:N480"/>
    <mergeCell ref="A493:N493"/>
    <mergeCell ref="A506:N506"/>
    <mergeCell ref="A427:H427"/>
    <mergeCell ref="A440:H440"/>
    <mergeCell ref="A453:H453"/>
    <mergeCell ref="A414:H414"/>
    <mergeCell ref="A402:N402"/>
    <mergeCell ref="A415:N415"/>
    <mergeCell ref="A428:N428"/>
    <mergeCell ref="A441:N441"/>
    <mergeCell ref="A375:H375"/>
    <mergeCell ref="A388:H388"/>
    <mergeCell ref="A401:H401"/>
    <mergeCell ref="A349:H349"/>
    <mergeCell ref="A362:H362"/>
    <mergeCell ref="A337:N337"/>
    <mergeCell ref="A350:N350"/>
    <mergeCell ref="A363:N363"/>
    <mergeCell ref="A376:N376"/>
    <mergeCell ref="A389:N389"/>
    <mergeCell ref="A310:H310"/>
    <mergeCell ref="A323:H323"/>
    <mergeCell ref="A336:H336"/>
    <mergeCell ref="A284:H284"/>
    <mergeCell ref="A297:H297"/>
    <mergeCell ref="A272:N272"/>
    <mergeCell ref="A285:N285"/>
    <mergeCell ref="A298:N298"/>
    <mergeCell ref="A311:N311"/>
    <mergeCell ref="A324:N324"/>
    <mergeCell ref="A245:H245"/>
    <mergeCell ref="A258:H258"/>
    <mergeCell ref="A271:H271"/>
    <mergeCell ref="A206:H206"/>
    <mergeCell ref="A219:H219"/>
    <mergeCell ref="A232:H232"/>
    <mergeCell ref="A194:N194"/>
    <mergeCell ref="A207:N207"/>
    <mergeCell ref="A220:N220"/>
    <mergeCell ref="A233:N233"/>
    <mergeCell ref="A246:N246"/>
    <mergeCell ref="A259:N259"/>
    <mergeCell ref="A167:H167"/>
    <mergeCell ref="A180:H180"/>
    <mergeCell ref="A193:H193"/>
    <mergeCell ref="A128:H128"/>
    <mergeCell ref="A141:H141"/>
    <mergeCell ref="A154:H154"/>
    <mergeCell ref="A116:N116"/>
    <mergeCell ref="A129:N129"/>
    <mergeCell ref="A142:N142"/>
    <mergeCell ref="A155:N155"/>
    <mergeCell ref="A168:N168"/>
    <mergeCell ref="A181:N181"/>
    <mergeCell ref="A102:H102"/>
    <mergeCell ref="A50:H50"/>
    <mergeCell ref="A63:H63"/>
    <mergeCell ref="A76:H76"/>
    <mergeCell ref="A38:N38"/>
    <mergeCell ref="A51:N51"/>
    <mergeCell ref="A64:N64"/>
    <mergeCell ref="A77:N77"/>
    <mergeCell ref="A90:N90"/>
    <mergeCell ref="A89:H89"/>
    <mergeCell ref="A24:H24"/>
    <mergeCell ref="A37:H37"/>
    <mergeCell ref="A11:N11"/>
    <mergeCell ref="A25:N25"/>
    <mergeCell ref="A1:L1"/>
    <mergeCell ref="A2:N2"/>
    <mergeCell ref="A3:N3"/>
    <mergeCell ref="A4:N4"/>
    <mergeCell ref="A5:N5"/>
    <mergeCell ref="A7:N7"/>
    <mergeCell ref="A8:N8"/>
    <mergeCell ref="A9:N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ANEXO No 1</vt:lpstr>
      <vt:lpstr>ANEXO No 2</vt:lpstr>
      <vt:lpstr>ANEXO No 3</vt:lpstr>
      <vt:lpstr>ANEXO No 4</vt:lpstr>
      <vt:lpstr>ANEXO No 4A</vt:lpstr>
      <vt:lpstr>ANEXO No 5</vt:lpstr>
      <vt:lpstr>ANEXO No 5A</vt:lpstr>
      <vt:lpstr>ANEXO No 6 </vt:lpstr>
      <vt:lpstr>ANEXO No 6A</vt:lpstr>
      <vt:lpstr>ANEXO No 7</vt:lpstr>
      <vt:lpstr>ANEXO No 7A</vt:lpstr>
      <vt:lpstr>ANEXO No 8</vt:lpstr>
      <vt:lpstr>ANEXO No 8A</vt:lpstr>
      <vt:lpstr>ANEXO No 9</vt:lpstr>
      <vt:lpstr>ANEXO No 9A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per.per</dc:creator>
  <cp:lastModifiedBy>USUARIO</cp:lastModifiedBy>
  <cp:lastPrinted>2026-04-07T23:07:16Z</cp:lastPrinted>
  <dcterms:created xsi:type="dcterms:W3CDTF">2010-06-11T15:26:58Z</dcterms:created>
  <dcterms:modified xsi:type="dcterms:W3CDTF">2026-05-05T22:39:55Z</dcterms:modified>
</cp:coreProperties>
</file>