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8800" windowHeight="12390" activeTab="2"/>
  </bookViews>
  <sheets>
    <sheet name="MPIO 2023" sheetId="9" r:id="rId1"/>
    <sheet name="CNP 2024" sheetId="10" r:id="rId2"/>
    <sheet name="MPIO 2024" sheetId="11" r:id="rId3"/>
  </sheets>
  <definedNames>
    <definedName name="_xlnm.Print_Titles" localSheetId="1">'CNP 2024'!$6:$7</definedName>
    <definedName name="_xlnm.Print_Titles" localSheetId="0">'MPIO 2023'!$6:$7</definedName>
    <definedName name="_xlnm.Print_Titles" localSheetId="2">'MPIO 2024'!$6:$7</definedName>
  </definedName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9" i="11" l="1"/>
  <c r="E22" i="11" s="1"/>
  <c r="M15" i="11"/>
  <c r="L15" i="11"/>
  <c r="C20" i="11" s="1"/>
  <c r="K15" i="11"/>
  <c r="C21" i="11" l="1"/>
  <c r="C22" i="11" s="1"/>
  <c r="M28" i="10" l="1"/>
  <c r="L28" i="10"/>
  <c r="K28" i="10"/>
  <c r="C33" i="10" s="1"/>
  <c r="E32" i="10"/>
  <c r="E35" i="10" l="1"/>
  <c r="C34" i="10"/>
  <c r="C35" i="10" s="1"/>
  <c r="E18" i="9"/>
  <c r="E22" i="9" s="1"/>
  <c r="M14" i="9"/>
  <c r="K14" i="9"/>
  <c r="L14" i="9"/>
  <c r="C19" i="9" s="1"/>
  <c r="C20" i="9" l="1"/>
  <c r="C22" i="9" s="1"/>
</calcChain>
</file>

<file path=xl/sharedStrings.xml><?xml version="1.0" encoding="utf-8"?>
<sst xmlns="http://schemas.openxmlformats.org/spreadsheetml/2006/main" count="342" uniqueCount="170">
  <si>
    <t>CERTIFICACION</t>
  </si>
  <si>
    <t>INGRESOS POR CONCEPTO DE RECURSOS PROCEDENTES DE GRATUIDAD EDUCATIVA SISTEMA GENERAL DE PARTICIPACIONES</t>
  </si>
  <si>
    <t>FECHA</t>
  </si>
  <si>
    <t>CDP</t>
  </si>
  <si>
    <t xml:space="preserve">FECHA </t>
  </si>
  <si>
    <t>CRP</t>
  </si>
  <si>
    <t>RUBRO PESUPEUSTAL</t>
  </si>
  <si>
    <t>VALOR POR SEDE</t>
  </si>
  <si>
    <t>BENEFICIARIO DEL PAGO</t>
  </si>
  <si>
    <t>NIT O CC</t>
  </si>
  <si>
    <t>FACTURA U OTRO DOCUMENTO</t>
  </si>
  <si>
    <t>CONCEPTO</t>
  </si>
  <si>
    <t>PROCEDENCIA DE LOS RECURSOS PAGADOS</t>
  </si>
  <si>
    <t>VR RECURSOS MEN</t>
  </si>
  <si>
    <t>VR RECURSOS GRATUIDAD MUNICIPIO</t>
  </si>
  <si>
    <t>VR RECURSOS PROPIOS INSTITUCIÓN</t>
  </si>
  <si>
    <t>TOTAL RECURSOS EJECUTADOS</t>
  </si>
  <si>
    <t>BALANCE DE RECURSOS POR GRATUIDAD EDUCATIVA SISTEMA GENERAL DE PARTICIPACIONES</t>
  </si>
  <si>
    <t>INGRESOS POR TRANSFERENCIAS</t>
  </si>
  <si>
    <t>RECURSOS EJECUTADOS</t>
  </si>
  <si>
    <t>RECURSOS POR EJECUTAR</t>
  </si>
  <si>
    <t>SUMAS IGUALES</t>
  </si>
  <si>
    <t>JOSÉ EDUARDO BAQUERO</t>
  </si>
  <si>
    <t>Ordenador del Gasto</t>
  </si>
  <si>
    <t>Elaboro</t>
  </si>
  <si>
    <t>Reviso</t>
  </si>
  <si>
    <t>RG</t>
  </si>
  <si>
    <t>INSTITUCION EDUCATIVA FE Y ALEGRIA</t>
  </si>
  <si>
    <t>INGRESOS POR CONCEPTO DE RECURSOS PROCEDENTES DE GRATUIDAD EDUCATIVA TERRITORIAL</t>
  </si>
  <si>
    <t>BALANCE DE RECURSOS POR GRATUIDAD EDUCATIVA TERRITORIAL</t>
  </si>
  <si>
    <t>ASEGURADORA SOLIDARIA DE COLOMBIA</t>
  </si>
  <si>
    <t>860524654</t>
  </si>
  <si>
    <t>ROJAS VARGAS RIGOBERTO</t>
  </si>
  <si>
    <t>93130263</t>
  </si>
  <si>
    <t>Auxiliar Administrativo Pagador de la Institución</t>
  </si>
  <si>
    <t>GERMAN ARANGO</t>
  </si>
  <si>
    <t>RODRIGUEZ ALDANA LIDA EPIFANIA</t>
  </si>
  <si>
    <t>65703338</t>
  </si>
  <si>
    <t xml:space="preserve">21020202080302        </t>
  </si>
  <si>
    <t>DIAZ VILLARREAL FABIAN</t>
  </si>
  <si>
    <t>93125997</t>
  </si>
  <si>
    <t xml:space="preserve">210202010302          </t>
  </si>
  <si>
    <t xml:space="preserve">21020202080102        </t>
  </si>
  <si>
    <t xml:space="preserve">21020202080502        </t>
  </si>
  <si>
    <t xml:space="preserve">21020202070202        </t>
  </si>
  <si>
    <t>JOSE EDUARDO BAQUERO JARAMILLO , En calidad de rector de la INSTITUCIÓN EDUCATIVA FE Y ALEGRIA, identificado con el NIT No. 809.004.589-9, CERTIFICO que los recursos recibidos por concepto de GRATUIDAD EDUCATIVA TERRITORIAL, asignados mediante RESOLUCION MUNICIPAL 2261 del 11 de septiembre de 2023, los gastos fueron ejecutados conforme a la normatividad vigente en materia presupuestal y demas normas afines vigentes.</t>
  </si>
  <si>
    <t>2023000028</t>
  </si>
  <si>
    <t>Nov-27-2023</t>
  </si>
  <si>
    <t>2023000029</t>
  </si>
  <si>
    <t>Dic-01-2023</t>
  </si>
  <si>
    <t xml:space="preserve">2102010103050303      </t>
  </si>
  <si>
    <t>ADQUISICION DE VIDEOBEAM</t>
  </si>
  <si>
    <t>CTO 13 2023</t>
  </si>
  <si>
    <t>ROA TORRES MIGUEL ANGEL</t>
  </si>
  <si>
    <t>14205908</t>
  </si>
  <si>
    <t>CTO 14 2023</t>
  </si>
  <si>
    <t>ADQUISICION DE IMPLEMENTOS DEPORTIVOS</t>
  </si>
  <si>
    <t xml:space="preserve">210202010303          </t>
  </si>
  <si>
    <t>2023000030</t>
  </si>
  <si>
    <t>Nov-28-2023</t>
  </si>
  <si>
    <t>2023000027</t>
  </si>
  <si>
    <t xml:space="preserve">210202020503          </t>
  </si>
  <si>
    <t>KEOPS EDIFICAR SAS</t>
  </si>
  <si>
    <t>901249279</t>
  </si>
  <si>
    <t>CTO 15 2023</t>
  </si>
  <si>
    <t>ELABORACION DE LOKERSEN LAS AULAS DE CLASE</t>
  </si>
  <si>
    <t>COLOMBIA TELECOMUNICACION /MOVISTAR</t>
  </si>
  <si>
    <t>830122566</t>
  </si>
  <si>
    <t>WRB</t>
  </si>
  <si>
    <t>Abr-10-2024</t>
  </si>
  <si>
    <t>2024000012</t>
  </si>
  <si>
    <t>Abr-22-2024</t>
  </si>
  <si>
    <t>2024000013</t>
  </si>
  <si>
    <t>GUTIERREZ FRANCO DAGOBERTO</t>
  </si>
  <si>
    <t>93380295</t>
  </si>
  <si>
    <t>SERVICIOS DE MANTENIMIENTO DE PLANTA FISICA</t>
  </si>
  <si>
    <t>CTO 03 2024</t>
  </si>
  <si>
    <t xml:space="preserve">21020202050403        </t>
  </si>
  <si>
    <t>JOSE EDUARDO BAQUERO JARAMILLO , En calidad de rector de la INSTITUCIÓN EDUCATIVA FE Y ALEGRIA, identificado con el NIT No. 809.004.589-9, CERTIFICO que los recursos recibidos por concepto de GRATUIDAD EDUCATIVA SISTEMA GENERAL DE PARTICIPACIONES, asignados mediante resolucion del Ministerio De Educacion Nacional  No  4617 del 11 de abril de 2024, los gastos fueron ejecutados conforme a la normatividad vigente en materia presupuestal y demas normas afines vigentes.</t>
  </si>
  <si>
    <t>2024000001</t>
  </si>
  <si>
    <t>Ene-15-2024</t>
  </si>
  <si>
    <t>Ene-16-2024</t>
  </si>
  <si>
    <t>93384697</t>
  </si>
  <si>
    <t>BAQUERO CIFUENTES WILLIAM ROBERTO</t>
  </si>
  <si>
    <t>PRESTACION DE SERVICIOS PROFESIONALES APOYO A ALA GESTION</t>
  </si>
  <si>
    <t>CTO 01 2024</t>
  </si>
  <si>
    <t>2024000002</t>
  </si>
  <si>
    <t>PRESTACION DE SERVICIOS PROFESIONALES EN CONTADURIA</t>
  </si>
  <si>
    <t>CTO 02 2024</t>
  </si>
  <si>
    <t>2024000014</t>
  </si>
  <si>
    <t>May-17-2024</t>
  </si>
  <si>
    <t>2024000015</t>
  </si>
  <si>
    <t>May-27-2024</t>
  </si>
  <si>
    <t>28554834</t>
  </si>
  <si>
    <t>AGUILAR PATIÑO LADY BIVIAN</t>
  </si>
  <si>
    <t>SERVICIO DE MANTENIMIENTO Y RECARGA EXTINTORES</t>
  </si>
  <si>
    <t>CTO 04 2024</t>
  </si>
  <si>
    <t>Jun-04-2024</t>
  </si>
  <si>
    <t>2024000016</t>
  </si>
  <si>
    <t>Jun-07-2024</t>
  </si>
  <si>
    <t>MANTENIMIENTO DE EQUIPOS DE COMPUTO CCTV Y SONIDO</t>
  </si>
  <si>
    <t>CTO 05 2024</t>
  </si>
  <si>
    <t>JOSE EDUARDO BAQUERO JARAMILLO , En calidad de rector de la INSTITUCIÓN EDUCATIVA FE Y ALEGRIA, identificado con el NIT No. 809.004.589-9, CERTIFICO que los recursos recibidos por concepto de GRATUIDAD EDUCATIVA TERRITORIAL, asignados mediante RESOLUCION MUNICIPAL 0879 del 15 de abril de 2024, los gastos fueron ejecutados conforme a la normatividad vigente en materia presupuestal y demas normas afines vigentes.</t>
  </si>
  <si>
    <t xml:space="preserve">21020202080303        </t>
  </si>
  <si>
    <t>2024000003</t>
  </si>
  <si>
    <t>Ene-11-2024</t>
  </si>
  <si>
    <t>2024000004</t>
  </si>
  <si>
    <t>SERVICIO DE TELEFONO E INTERNET</t>
  </si>
  <si>
    <t>NA</t>
  </si>
  <si>
    <t>Ene-22-2024</t>
  </si>
  <si>
    <t>2024000005</t>
  </si>
  <si>
    <t>Feb-06-2024</t>
  </si>
  <si>
    <t>2024000006</t>
  </si>
  <si>
    <t>2024000007</t>
  </si>
  <si>
    <t>Feb-20-2024</t>
  </si>
  <si>
    <t>2024000008</t>
  </si>
  <si>
    <t>2024000022</t>
  </si>
  <si>
    <t>Sep-05-2024</t>
  </si>
  <si>
    <t>2024000025</t>
  </si>
  <si>
    <t>Sep-12-2024</t>
  </si>
  <si>
    <t>14231705</t>
  </si>
  <si>
    <t>GALLEGO CASTÑO DARIO</t>
  </si>
  <si>
    <t>ADQUISICION DE MATERIALES Y SUMINISTROS DE FERRETERIA, ASEO Y DE OFICINA</t>
  </si>
  <si>
    <t>CTO 06 2024</t>
  </si>
  <si>
    <t>2024000017</t>
  </si>
  <si>
    <t>Jul-09-2024</t>
  </si>
  <si>
    <t>Ago-06-2024</t>
  </si>
  <si>
    <t>RENOVACION POLIZA</t>
  </si>
  <si>
    <t>ENERO 24 DE 2025</t>
  </si>
  <si>
    <t>Oct-31-2024</t>
  </si>
  <si>
    <t>2024000030</t>
  </si>
  <si>
    <t>Nov-25-2024</t>
  </si>
  <si>
    <t xml:space="preserve">2102010103050302      </t>
  </si>
  <si>
    <t>901623625</t>
  </si>
  <si>
    <t>INVERSIONES Y TECNOLOCA JC SAS</t>
  </si>
  <si>
    <t>ADQUISICION DE TELEVISORES</t>
  </si>
  <si>
    <t>CTO 09 2024</t>
  </si>
  <si>
    <t>2024000019</t>
  </si>
  <si>
    <t>Jul-11-2024</t>
  </si>
  <si>
    <t>2024000027</t>
  </si>
  <si>
    <t>Nov-12-2024</t>
  </si>
  <si>
    <t xml:space="preserve">210202020502          </t>
  </si>
  <si>
    <t>901288761</t>
  </si>
  <si>
    <t>PROYECTOS DE DESARROLLO DE INGENIERIA PRODESING SAS</t>
  </si>
  <si>
    <t>CONSTRUCION DE UNIDAD SANITARIA SALA DE PROFESORES Y REPARACIONES VARIAS</t>
  </si>
  <si>
    <t>CTO 08 2024</t>
  </si>
  <si>
    <t>Nov-29-2024</t>
  </si>
  <si>
    <t>2024000031</t>
  </si>
  <si>
    <t>OTRO SI 01 INSTALACION TELEVISORES</t>
  </si>
  <si>
    <t>2024000024</t>
  </si>
  <si>
    <t>Oct-30-2024</t>
  </si>
  <si>
    <t>2024000028</t>
  </si>
  <si>
    <t>Nov-13-2024</t>
  </si>
  <si>
    <t xml:space="preserve">21020202080403        </t>
  </si>
  <si>
    <t>14218242</t>
  </si>
  <si>
    <t>PELAEZ CASTRO FRANCISCO JAVIER</t>
  </si>
  <si>
    <t>SERVICIOS DE IMPRESION DE KIT DE GRADUACION</t>
  </si>
  <si>
    <t>CTO 07 2024</t>
  </si>
  <si>
    <t>2024000023</t>
  </si>
  <si>
    <t>Oct-01-2024</t>
  </si>
  <si>
    <t>2024000026</t>
  </si>
  <si>
    <t>Oct-10-2024</t>
  </si>
  <si>
    <t>Nov-06-2024</t>
  </si>
  <si>
    <t>2024000029</t>
  </si>
  <si>
    <t>Dic-09-2024</t>
  </si>
  <si>
    <t>2024000032</t>
  </si>
  <si>
    <t>Dic-10-2024</t>
  </si>
  <si>
    <t>Dic-20-2024</t>
  </si>
  <si>
    <t>2024000033</t>
  </si>
  <si>
    <t>Dic-23-2024</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</si>
</sst>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64" formatCode="_-&quot;$&quot;* #,##0.00_-;\-&quot;$&quot;* #,##0.00_-;_-&quot;$&quot;* &quot;-&quot;??_-;_-@_-"/>
    <numFmt numFmtId="165" formatCode="_-* #,##0.00_-;\-* #,##0.00_-;_-* &quot;-&quot;??_-;_-@_-"/>
    <numFmt numFmtId="166" formatCode="_ &quot;$&quot;\ * #,##0.00_ ;_ &quot;$&quot;\ * \-#,##0.00_ ;_ &quot;$&quot;\ * &quot;-&quot;??_ ;_ @_ "/>
    <numFmt numFmtId="167" formatCode="#,##0_ ;\-#,##0\ "/>
    <numFmt numFmtId="168" formatCode="_ * #,##0.00_ ;_ * \-#,##0.00_ ;_ * &quot;-&quot;??_ ;_ @_ "/>
    <numFmt numFmtId="169" formatCode="_ * #,##0_ ;_ * \-#,##0_ ;_ * &quot;-&quot;??_ ;_ @_ "/>
    <numFmt numFmtId="170" formatCode="dd/mm/yy;@"/>
    <numFmt numFmtId="171" formatCode="_ &quot;$&quot;\ * #,##0_ ;_ &quot;$&quot;\ * \-#,##0_ ;_ &quot;$&quot;\ * &quot;-&quot;??_ ;_ @_ "/>
  </numFmts>
  <fonts count="4" x14ac:knownFonts="1">
    <font>
      <sz val="8"/>
      <color theme="1"/>
      <name val="Tahoma"/>
      <family val="2"/>
    </font>
    <font>
      <sz val="8"/>
      <color theme="1"/>
      <name val="Tahoma"/>
      <family val="2"/>
    </font>
    <font>
      <sz val="10"/>
      <name val="Arial"/>
      <family val="2"/>
    </font>
    <font>
      <sz val="10"/>
      <color theme="1"/>
      <name val="Arial"/>
      <family val="2"/>
    </font>
  </fonts>
  <fills count="2">
    <fill>
      <patternFill patternType="none"/>
    </fill>
    <fill>
      <patternFill patternType="gray125"/>
    </fill>
  </fills>
  <borders count="40">
    <border>
      <left/>
      <right/>
      <top/>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bottom style="thin">
        <color indexed="64"/>
      </bottom>
      <diagonal/>
    </border>
    <border>
      <left/>
      <right/>
      <top/>
      <bottom style="thin">
        <color indexed="64"/>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s>
  <cellStyleXfs count="5">
    <xf numFmtId="0" fontId="0" fillId="0" borderId="0"/>
    <xf numFmtId="165" fontId="1" fillId="0" borderId="0" applyFont="0" applyFill="0" applyBorder="0" applyAlignment="0" applyProtection="0"/>
    <xf numFmtId="164" fontId="1" fillId="0" borderId="0" applyFont="0" applyFill="0" applyBorder="0" applyAlignment="0" applyProtection="0"/>
    <xf numFmtId="166" fontId="2" fillId="0" borderId="0" applyFont="0" applyFill="0" applyBorder="0" applyAlignment="0" applyProtection="0"/>
    <xf numFmtId="168" fontId="2" fillId="0" borderId="0" applyFont="0" applyFill="0" applyBorder="0" applyAlignment="0" applyProtection="0"/>
  </cellStyleXfs>
  <cellXfs count="132">
    <xf numFmtId="0" fontId="0" fillId="0" borderId="0" xfId="0"/>
    <xf numFmtId="170" fontId="2" fillId="0" borderId="8" xfId="0" applyNumberFormat="1" applyFont="1" applyFill="1" applyBorder="1" applyAlignment="1">
      <alignment vertical="top" wrapText="1" readingOrder="1"/>
    </xf>
    <xf numFmtId="49" fontId="2" fillId="0" borderId="8" xfId="0" applyNumberFormat="1" applyFont="1" applyFill="1" applyBorder="1" applyAlignment="1">
      <alignment horizontal="right" vertical="top" wrapText="1" readingOrder="1"/>
    </xf>
    <xf numFmtId="0" fontId="2" fillId="0" borderId="9" xfId="0" applyFont="1" applyFill="1" applyBorder="1" applyAlignment="1">
      <alignment vertical="top" wrapText="1" readingOrder="1"/>
    </xf>
    <xf numFmtId="171" fontId="2" fillId="0" borderId="8" xfId="2" applyNumberFormat="1" applyFont="1" applyFill="1" applyBorder="1" applyAlignment="1">
      <alignment vertical="top" wrapText="1" readingOrder="1"/>
    </xf>
    <xf numFmtId="0" fontId="2" fillId="0" borderId="9" xfId="0" applyFont="1" applyFill="1" applyBorder="1" applyAlignment="1">
      <alignment vertical="top" wrapText="1"/>
    </xf>
    <xf numFmtId="49" fontId="2" fillId="0" borderId="8" xfId="0" applyNumberFormat="1" applyFont="1" applyFill="1" applyBorder="1" applyAlignment="1">
      <alignment vertical="top" wrapText="1" readingOrder="1"/>
    </xf>
    <xf numFmtId="0" fontId="2" fillId="0" borderId="8" xfId="0" applyFont="1" applyFill="1" applyBorder="1" applyAlignment="1">
      <alignment vertical="top" wrapText="1" readingOrder="1"/>
    </xf>
    <xf numFmtId="170" fontId="2" fillId="0" borderId="10" xfId="0" applyNumberFormat="1" applyFont="1" applyFill="1" applyBorder="1" applyAlignment="1">
      <alignment vertical="top" wrapText="1" readingOrder="1"/>
    </xf>
    <xf numFmtId="0" fontId="2" fillId="0" borderId="11" xfId="0" applyFont="1" applyFill="1" applyBorder="1" applyAlignment="1">
      <alignment vertical="top" wrapText="1" readingOrder="1"/>
    </xf>
    <xf numFmtId="171" fontId="2" fillId="0" borderId="10" xfId="2" applyNumberFormat="1" applyFont="1" applyFill="1" applyBorder="1" applyAlignment="1">
      <alignment vertical="top" wrapText="1" readingOrder="1"/>
    </xf>
    <xf numFmtId="0" fontId="2" fillId="0" borderId="11" xfId="0" applyFont="1" applyFill="1" applyBorder="1" applyAlignment="1">
      <alignment vertical="top" wrapText="1"/>
    </xf>
    <xf numFmtId="0" fontId="2" fillId="0" borderId="10" xfId="0" applyFont="1" applyFill="1" applyBorder="1" applyAlignment="1">
      <alignment vertical="top" wrapText="1" readingOrder="1"/>
    </xf>
    <xf numFmtId="49" fontId="2" fillId="0" borderId="6" xfId="0" applyNumberFormat="1" applyFont="1" applyFill="1" applyBorder="1" applyAlignment="1">
      <alignment horizontal="right" vertical="top" wrapText="1" readingOrder="1"/>
    </xf>
    <xf numFmtId="169" fontId="2" fillId="0" borderId="10" xfId="1" applyNumberFormat="1" applyFont="1" applyFill="1" applyBorder="1" applyAlignment="1">
      <alignment vertical="top" wrapText="1" readingOrder="1"/>
    </xf>
    <xf numFmtId="167" fontId="2" fillId="0" borderId="12" xfId="2" applyNumberFormat="1" applyFont="1" applyFill="1" applyBorder="1" applyAlignment="1">
      <alignment vertical="top" wrapText="1" readingOrder="1"/>
    </xf>
    <xf numFmtId="0" fontId="3" fillId="0" borderId="0" xfId="0" applyFont="1" applyFill="1" applyAlignment="1">
      <alignment vertical="top" wrapText="1" readingOrder="1"/>
    </xf>
    <xf numFmtId="0" fontId="3" fillId="0" borderId="8" xfId="0" applyFont="1" applyFill="1" applyBorder="1" applyAlignment="1">
      <alignment vertical="top" wrapText="1" readingOrder="1"/>
    </xf>
    <xf numFmtId="167" fontId="3" fillId="0" borderId="8" xfId="2" applyNumberFormat="1" applyFont="1" applyFill="1" applyBorder="1" applyAlignment="1">
      <alignment vertical="top" wrapText="1" readingOrder="1"/>
    </xf>
    <xf numFmtId="0" fontId="3" fillId="0" borderId="10" xfId="0" applyFont="1" applyFill="1" applyBorder="1" applyAlignment="1">
      <alignment vertical="top" wrapText="1" readingOrder="1"/>
    </xf>
    <xf numFmtId="167" fontId="3" fillId="0" borderId="10" xfId="2" applyNumberFormat="1" applyFont="1" applyFill="1" applyBorder="1" applyAlignment="1">
      <alignment vertical="top" wrapText="1" readingOrder="1"/>
    </xf>
    <xf numFmtId="167" fontId="3" fillId="0" borderId="10" xfId="0" applyNumberFormat="1" applyFont="1" applyFill="1" applyBorder="1" applyAlignment="1">
      <alignment vertical="top" wrapText="1" readingOrder="1"/>
    </xf>
    <xf numFmtId="167" fontId="3" fillId="0" borderId="12" xfId="2" applyNumberFormat="1" applyFont="1" applyFill="1" applyBorder="1" applyAlignment="1">
      <alignment vertical="top" wrapText="1" readingOrder="1"/>
    </xf>
    <xf numFmtId="167" fontId="3" fillId="0" borderId="7" xfId="2" applyNumberFormat="1" applyFont="1" applyFill="1" applyBorder="1" applyAlignment="1">
      <alignment vertical="top" wrapText="1" readingOrder="1"/>
    </xf>
    <xf numFmtId="169" fontId="3" fillId="0" borderId="0" xfId="1" applyNumberFormat="1" applyFont="1" applyFill="1" applyAlignment="1">
      <alignment vertical="top" wrapText="1" readingOrder="1"/>
    </xf>
    <xf numFmtId="171" fontId="3" fillId="0" borderId="0" xfId="0" applyNumberFormat="1" applyFont="1" applyFill="1" applyAlignment="1">
      <alignment vertical="top" wrapText="1" readingOrder="1"/>
    </xf>
    <xf numFmtId="0" fontId="3" fillId="0" borderId="0" xfId="0" applyFont="1" applyFill="1" applyBorder="1" applyAlignment="1">
      <alignment vertical="top" wrapText="1" readingOrder="1"/>
    </xf>
    <xf numFmtId="0" fontId="3" fillId="0" borderId="1" xfId="0" applyFont="1" applyFill="1" applyBorder="1" applyAlignment="1">
      <alignment vertical="top" readingOrder="1"/>
    </xf>
    <xf numFmtId="0" fontId="3" fillId="0" borderId="1" xfId="0" applyFont="1" applyFill="1" applyBorder="1" applyAlignment="1">
      <alignment vertical="top" wrapText="1" readingOrder="1"/>
    </xf>
    <xf numFmtId="0" fontId="3" fillId="0" borderId="0" xfId="0" applyFont="1" applyFill="1" applyAlignment="1">
      <alignment vertical="top" readingOrder="1"/>
    </xf>
    <xf numFmtId="0" fontId="3" fillId="0" borderId="1" xfId="0" applyFont="1" applyFill="1" applyBorder="1" applyAlignment="1">
      <alignment horizontal="right" vertical="top" readingOrder="1"/>
    </xf>
    <xf numFmtId="169" fontId="3" fillId="0" borderId="0" xfId="1" applyNumberFormat="1" applyFont="1" applyFill="1" applyAlignment="1">
      <alignment vertical="top" readingOrder="1"/>
    </xf>
    <xf numFmtId="0" fontId="3" fillId="0" borderId="0" xfId="0" applyFont="1" applyFill="1" applyAlignment="1">
      <alignment horizontal="right" vertical="top" readingOrder="1"/>
    </xf>
    <xf numFmtId="171" fontId="2" fillId="0" borderId="10" xfId="3" applyNumberFormat="1" applyFont="1" applyFill="1" applyBorder="1" applyAlignment="1">
      <alignment vertical="top" wrapText="1" readingOrder="1"/>
    </xf>
    <xf numFmtId="167" fontId="2" fillId="0" borderId="8" xfId="3" applyNumberFormat="1" applyFont="1" applyFill="1" applyBorder="1" applyAlignment="1">
      <alignment vertical="top" wrapText="1" readingOrder="1"/>
    </xf>
    <xf numFmtId="171" fontId="2" fillId="0" borderId="8" xfId="3" applyNumberFormat="1" applyFont="1" applyFill="1" applyBorder="1" applyAlignment="1">
      <alignment vertical="top" wrapText="1" readingOrder="1"/>
    </xf>
    <xf numFmtId="169" fontId="2" fillId="0" borderId="10" xfId="4" applyNumberFormat="1" applyFont="1" applyFill="1" applyBorder="1" applyAlignment="1">
      <alignment vertical="top" wrapText="1" readingOrder="1"/>
    </xf>
    <xf numFmtId="167" fontId="2" fillId="0" borderId="12" xfId="3" applyNumberFormat="1" applyFont="1" applyFill="1" applyBorder="1" applyAlignment="1">
      <alignment vertical="top" wrapText="1" readingOrder="1"/>
    </xf>
    <xf numFmtId="167" fontId="3" fillId="0" borderId="8" xfId="3" applyNumberFormat="1" applyFont="1" applyFill="1" applyBorder="1" applyAlignment="1">
      <alignment vertical="top" wrapText="1" readingOrder="1"/>
    </xf>
    <xf numFmtId="167" fontId="3" fillId="0" borderId="10" xfId="3" applyNumberFormat="1" applyFont="1" applyFill="1" applyBorder="1" applyAlignment="1">
      <alignment vertical="top" wrapText="1" readingOrder="1"/>
    </xf>
    <xf numFmtId="167" fontId="3" fillId="0" borderId="12" xfId="3" applyNumberFormat="1" applyFont="1" applyFill="1" applyBorder="1" applyAlignment="1">
      <alignment vertical="top" wrapText="1" readingOrder="1"/>
    </xf>
    <xf numFmtId="167" fontId="3" fillId="0" borderId="7" xfId="3" applyNumberFormat="1" applyFont="1" applyFill="1" applyBorder="1" applyAlignment="1">
      <alignment vertical="top" wrapText="1" readingOrder="1"/>
    </xf>
    <xf numFmtId="169" fontId="3" fillId="0" borderId="0" xfId="4" applyNumberFormat="1" applyFont="1" applyFill="1" applyAlignment="1">
      <alignment vertical="top" wrapText="1" readingOrder="1"/>
    </xf>
    <xf numFmtId="171" fontId="3" fillId="0" borderId="0" xfId="3" applyNumberFormat="1" applyFont="1" applyFill="1" applyBorder="1" applyAlignment="1">
      <alignment vertical="top" wrapText="1" readingOrder="1"/>
    </xf>
    <xf numFmtId="171" fontId="3" fillId="0" borderId="0" xfId="3" applyNumberFormat="1" applyFont="1" applyFill="1" applyAlignment="1">
      <alignment vertical="top" wrapText="1" readingOrder="1"/>
    </xf>
    <xf numFmtId="169" fontId="3" fillId="0" borderId="0" xfId="4" applyNumberFormat="1" applyFont="1" applyFill="1" applyAlignment="1">
      <alignment vertical="top" readingOrder="1"/>
    </xf>
    <xf numFmtId="0" fontId="3" fillId="0" borderId="0" xfId="0" applyNumberFormat="1" applyFont="1" applyFill="1" applyAlignment="1">
      <alignment vertical="top" wrapText="1" readingOrder="1"/>
    </xf>
    <xf numFmtId="0" fontId="3" fillId="0" borderId="7" xfId="0" applyNumberFormat="1" applyFont="1" applyFill="1" applyBorder="1" applyAlignment="1">
      <alignment vertical="top" wrapText="1" readingOrder="1"/>
    </xf>
    <xf numFmtId="0" fontId="3" fillId="0" borderId="0" xfId="0" applyFont="1" applyFill="1" applyBorder="1" applyAlignment="1">
      <alignment vertical="top" readingOrder="1"/>
    </xf>
    <xf numFmtId="49" fontId="2" fillId="0" borderId="11" xfId="0" applyNumberFormat="1" applyFont="1" applyFill="1" applyBorder="1" applyAlignment="1">
      <alignment vertical="top" wrapText="1" readingOrder="1"/>
    </xf>
    <xf numFmtId="49" fontId="2" fillId="0" borderId="27" xfId="0" applyNumberFormat="1" applyFont="1" applyFill="1" applyBorder="1" applyAlignment="1">
      <alignment vertical="top" wrapText="1" readingOrder="1"/>
    </xf>
    <xf numFmtId="49" fontId="2" fillId="0" borderId="39" xfId="0" applyNumberFormat="1" applyFont="1" applyFill="1" applyBorder="1" applyAlignment="1">
      <alignment vertical="top" wrapText="1" readingOrder="1"/>
    </xf>
    <xf numFmtId="0" fontId="2" fillId="0" borderId="10" xfId="0" applyFont="1" applyFill="1" applyBorder="1" applyAlignment="1">
      <alignment vertical="top" wrapText="1"/>
    </xf>
    <xf numFmtId="0" fontId="3" fillId="0" borderId="1" xfId="0" applyFont="1" applyFill="1" applyBorder="1" applyAlignment="1">
      <alignment horizontal="right" vertical="top" wrapText="1" readingOrder="1"/>
    </xf>
    <xf numFmtId="49" fontId="2" fillId="0" borderId="10" xfId="0" applyNumberFormat="1" applyFont="1" applyFill="1" applyBorder="1" applyAlignment="1">
      <alignment vertical="top" wrapText="1" readingOrder="1"/>
    </xf>
    <xf numFmtId="0" fontId="2" fillId="0" borderId="39" xfId="0" applyFont="1" applyFill="1" applyBorder="1" applyAlignment="1">
      <alignment vertical="top" wrapText="1"/>
    </xf>
    <xf numFmtId="0" fontId="2" fillId="0" borderId="6" xfId="0" applyFont="1" applyFill="1" applyBorder="1" applyAlignment="1">
      <alignment vertical="top" wrapText="1" readingOrder="1"/>
    </xf>
    <xf numFmtId="0" fontId="3" fillId="0" borderId="0" xfId="0" applyFont="1" applyFill="1" applyAlignment="1">
      <alignment horizontal="left" vertical="top" wrapText="1" readingOrder="1"/>
    </xf>
    <xf numFmtId="0" fontId="3" fillId="0" borderId="3" xfId="0" applyFont="1" applyFill="1" applyBorder="1" applyAlignment="1">
      <alignment horizontal="left" vertical="top" wrapText="1" readingOrder="1"/>
    </xf>
    <xf numFmtId="0" fontId="3" fillId="0" borderId="4" xfId="0" applyFont="1" applyFill="1" applyBorder="1" applyAlignment="1">
      <alignment horizontal="left" vertical="top" wrapText="1" readingOrder="1"/>
    </xf>
    <xf numFmtId="167" fontId="3" fillId="0" borderId="4" xfId="3" applyNumberFormat="1" applyFont="1" applyFill="1" applyBorder="1" applyAlignment="1">
      <alignment horizontal="right" vertical="top" wrapText="1" readingOrder="1"/>
    </xf>
    <xf numFmtId="167" fontId="3" fillId="0" borderId="5" xfId="3" applyNumberFormat="1" applyFont="1" applyFill="1" applyBorder="1" applyAlignment="1">
      <alignment horizontal="right" vertical="top" wrapText="1" readingOrder="1"/>
    </xf>
    <xf numFmtId="0" fontId="3" fillId="0" borderId="22" xfId="0" applyFont="1" applyFill="1" applyBorder="1" applyAlignment="1">
      <alignment horizontal="left" vertical="top" wrapText="1" readingOrder="1"/>
    </xf>
    <xf numFmtId="0" fontId="3" fillId="0" borderId="23" xfId="0" applyFont="1" applyFill="1" applyBorder="1" applyAlignment="1">
      <alignment horizontal="left" vertical="top" wrapText="1" readingOrder="1"/>
    </xf>
    <xf numFmtId="167" fontId="3" fillId="0" borderId="23" xfId="3" applyNumberFormat="1" applyFont="1" applyFill="1" applyBorder="1" applyAlignment="1">
      <alignment horizontal="right" vertical="top" wrapText="1" readingOrder="1"/>
    </xf>
    <xf numFmtId="167" fontId="3" fillId="0" borderId="23" xfId="3" applyNumberFormat="1" applyFont="1" applyFill="1" applyBorder="1" applyAlignment="1">
      <alignment horizontal="center" vertical="top" wrapText="1" readingOrder="1"/>
    </xf>
    <xf numFmtId="167" fontId="3" fillId="0" borderId="24" xfId="3" applyNumberFormat="1" applyFont="1" applyFill="1" applyBorder="1" applyAlignment="1">
      <alignment horizontal="center" vertical="top" wrapText="1" readingOrder="1"/>
    </xf>
    <xf numFmtId="0" fontId="3" fillId="0" borderId="13" xfId="0" applyFont="1" applyFill="1" applyBorder="1" applyAlignment="1">
      <alignment horizontal="left" vertical="top" wrapText="1" readingOrder="1"/>
    </xf>
    <xf numFmtId="0" fontId="3" fillId="0" borderId="14" xfId="0" applyFont="1" applyFill="1" applyBorder="1" applyAlignment="1">
      <alignment horizontal="left" vertical="top" wrapText="1" readingOrder="1"/>
    </xf>
    <xf numFmtId="0" fontId="3" fillId="0" borderId="15" xfId="0" applyFont="1" applyFill="1" applyBorder="1" applyAlignment="1">
      <alignment horizontal="left" vertical="top" wrapText="1" readingOrder="1"/>
    </xf>
    <xf numFmtId="0" fontId="3" fillId="0" borderId="0" xfId="0" applyFont="1" applyFill="1" applyAlignment="1">
      <alignment horizontal="center" vertical="top" wrapText="1" readingOrder="1"/>
    </xf>
    <xf numFmtId="0" fontId="3" fillId="0" borderId="3" xfId="0" applyNumberFormat="1" applyFont="1" applyFill="1" applyBorder="1" applyAlignment="1">
      <alignment horizontal="center" vertical="top" wrapText="1" readingOrder="1"/>
    </xf>
    <xf numFmtId="0" fontId="3" fillId="0" borderId="4" xfId="0" applyNumberFormat="1" applyFont="1" applyFill="1" applyBorder="1" applyAlignment="1">
      <alignment horizontal="center" vertical="top" wrapText="1" readingOrder="1"/>
    </xf>
    <xf numFmtId="0" fontId="3" fillId="0" borderId="5" xfId="0" applyNumberFormat="1" applyFont="1" applyFill="1" applyBorder="1" applyAlignment="1">
      <alignment horizontal="center" vertical="top" wrapText="1" readingOrder="1"/>
    </xf>
    <xf numFmtId="0" fontId="3" fillId="0" borderId="2" xfId="0" applyNumberFormat="1" applyFont="1" applyFill="1" applyBorder="1" applyAlignment="1">
      <alignment vertical="top" wrapText="1" readingOrder="1"/>
    </xf>
    <xf numFmtId="0" fontId="3" fillId="0" borderId="6" xfId="0" applyNumberFormat="1" applyFont="1" applyFill="1" applyBorder="1" applyAlignment="1">
      <alignment vertical="top" wrapText="1" readingOrder="1"/>
    </xf>
    <xf numFmtId="0" fontId="3" fillId="0" borderId="19" xfId="0" applyFont="1" applyFill="1" applyBorder="1" applyAlignment="1">
      <alignment horizontal="left" vertical="top" wrapText="1" readingOrder="1"/>
    </xf>
    <xf numFmtId="0" fontId="3" fillId="0" borderId="20" xfId="0" applyFont="1" applyFill="1" applyBorder="1" applyAlignment="1">
      <alignment horizontal="left" vertical="top" wrapText="1" readingOrder="1"/>
    </xf>
    <xf numFmtId="167" fontId="2" fillId="0" borderId="20" xfId="3" applyNumberFormat="1" applyFont="1" applyFill="1" applyBorder="1" applyAlignment="1">
      <alignment horizontal="right" vertical="top" wrapText="1" readingOrder="1"/>
    </xf>
    <xf numFmtId="167" fontId="3" fillId="0" borderId="20" xfId="3" applyNumberFormat="1" applyFont="1" applyFill="1" applyBorder="1" applyAlignment="1">
      <alignment horizontal="center" vertical="top" wrapText="1" readingOrder="1"/>
    </xf>
    <xf numFmtId="167" fontId="3" fillId="0" borderId="21" xfId="3" applyNumberFormat="1" applyFont="1" applyFill="1" applyBorder="1" applyAlignment="1">
      <alignment horizontal="center" vertical="top" wrapText="1" readingOrder="1"/>
    </xf>
    <xf numFmtId="0" fontId="2" fillId="0" borderId="16" xfId="0" applyFont="1" applyFill="1" applyBorder="1" applyAlignment="1">
      <alignment horizontal="left" vertical="top" wrapText="1" readingOrder="1"/>
    </xf>
    <xf numFmtId="0" fontId="3" fillId="0" borderId="17" xfId="0" applyFont="1" applyFill="1" applyBorder="1" applyAlignment="1">
      <alignment horizontal="left" vertical="top" wrapText="1" readingOrder="1"/>
    </xf>
    <xf numFmtId="167" fontId="3" fillId="0" borderId="17" xfId="3" applyNumberFormat="1" applyFont="1" applyFill="1" applyBorder="1" applyAlignment="1">
      <alignment horizontal="center" vertical="top" wrapText="1" readingOrder="1"/>
    </xf>
    <xf numFmtId="167" fontId="2" fillId="0" borderId="17" xfId="3" applyNumberFormat="1" applyFont="1" applyFill="1" applyBorder="1" applyAlignment="1">
      <alignment horizontal="right" vertical="top" wrapText="1" readingOrder="1"/>
    </xf>
    <xf numFmtId="167" fontId="2" fillId="0" borderId="18" xfId="3" applyNumberFormat="1" applyFont="1" applyFill="1" applyBorder="1" applyAlignment="1">
      <alignment horizontal="right" vertical="top" wrapText="1" readingOrder="1"/>
    </xf>
    <xf numFmtId="0" fontId="3" fillId="0" borderId="2" xfId="4" applyNumberFormat="1" applyFont="1" applyFill="1" applyBorder="1" applyAlignment="1">
      <alignment vertical="top" wrapText="1" readingOrder="1"/>
    </xf>
    <xf numFmtId="0" fontId="3" fillId="0" borderId="6" xfId="4" applyNumberFormat="1" applyFont="1" applyFill="1" applyBorder="1" applyAlignment="1">
      <alignment vertical="top" wrapText="1" readingOrder="1"/>
    </xf>
    <xf numFmtId="0" fontId="2" fillId="0" borderId="0" xfId="0" applyFont="1" applyFill="1" applyAlignment="1">
      <alignment horizontal="right" vertical="top" wrapText="1" readingOrder="1"/>
    </xf>
    <xf numFmtId="0" fontId="3" fillId="0" borderId="0" xfId="0" applyFont="1" applyFill="1" applyAlignment="1">
      <alignment horizontal="right" vertical="top" wrapText="1" readingOrder="1"/>
    </xf>
    <xf numFmtId="0" fontId="2" fillId="0" borderId="0" xfId="0" applyFont="1" applyFill="1" applyAlignment="1">
      <alignment horizontal="center" vertical="top" wrapText="1" readingOrder="1"/>
    </xf>
    <xf numFmtId="0" fontId="3" fillId="0" borderId="1" xfId="0" applyFont="1" applyFill="1" applyBorder="1" applyAlignment="1">
      <alignment horizontal="center" vertical="top" wrapText="1" readingOrder="1"/>
    </xf>
    <xf numFmtId="167" fontId="3" fillId="0" borderId="1" xfId="3" applyNumberFormat="1" applyFont="1" applyFill="1" applyBorder="1" applyAlignment="1">
      <alignment horizontal="center" vertical="top" wrapText="1" readingOrder="1"/>
    </xf>
    <xf numFmtId="0" fontId="2" fillId="0" borderId="0" xfId="0" applyFont="1" applyFill="1" applyAlignment="1">
      <alignment horizontal="left" vertical="top" wrapText="1" readingOrder="1"/>
    </xf>
    <xf numFmtId="0" fontId="3" fillId="0" borderId="1" xfId="0" applyFont="1" applyFill="1" applyBorder="1" applyAlignment="1">
      <alignment horizontal="left" vertical="top" wrapText="1" readingOrder="1"/>
    </xf>
    <xf numFmtId="167" fontId="3" fillId="0" borderId="1" xfId="2" applyNumberFormat="1" applyFont="1" applyFill="1" applyBorder="1" applyAlignment="1">
      <alignment horizontal="center" vertical="top" wrapText="1" readingOrder="1"/>
    </xf>
    <xf numFmtId="0" fontId="3" fillId="0" borderId="13" xfId="0" applyFont="1" applyFill="1" applyBorder="1" applyAlignment="1">
      <alignment horizontal="right" vertical="top" wrapText="1" readingOrder="1"/>
    </xf>
    <xf numFmtId="0" fontId="3" fillId="0" borderId="14" xfId="0" applyFont="1" applyFill="1" applyBorder="1" applyAlignment="1">
      <alignment horizontal="right" vertical="top" wrapText="1" readingOrder="1"/>
    </xf>
    <xf numFmtId="0" fontId="3" fillId="0" borderId="15" xfId="0" applyFont="1" applyFill="1" applyBorder="1" applyAlignment="1">
      <alignment horizontal="right" vertical="top" wrapText="1" readingOrder="1"/>
    </xf>
    <xf numFmtId="0" fontId="3" fillId="0" borderId="2" xfId="0" applyNumberFormat="1" applyFont="1" applyFill="1" applyBorder="1" applyAlignment="1">
      <alignment horizontal="center" vertical="top" wrapText="1" readingOrder="1"/>
    </xf>
    <xf numFmtId="0" fontId="3" fillId="0" borderId="6" xfId="0" applyNumberFormat="1" applyFont="1" applyFill="1" applyBorder="1" applyAlignment="1">
      <alignment horizontal="center" vertical="top" wrapText="1" readingOrder="1"/>
    </xf>
    <xf numFmtId="0" fontId="3" fillId="0" borderId="2" xfId="1" applyNumberFormat="1" applyFont="1" applyFill="1" applyBorder="1" applyAlignment="1">
      <alignment horizontal="center" vertical="top" wrapText="1" readingOrder="1"/>
    </xf>
    <xf numFmtId="0" fontId="3" fillId="0" borderId="6" xfId="1" applyNumberFormat="1" applyFont="1" applyFill="1" applyBorder="1" applyAlignment="1">
      <alignment horizontal="center" vertical="top" wrapText="1" readingOrder="1"/>
    </xf>
    <xf numFmtId="0" fontId="3" fillId="0" borderId="13" xfId="0" applyNumberFormat="1" applyFont="1" applyFill="1" applyBorder="1" applyAlignment="1">
      <alignment horizontal="center" vertical="top" wrapText="1" readingOrder="1"/>
    </xf>
    <xf numFmtId="0" fontId="3" fillId="0" borderId="14" xfId="0" applyNumberFormat="1" applyFont="1" applyFill="1" applyBorder="1" applyAlignment="1">
      <alignment horizontal="center" vertical="top" wrapText="1" readingOrder="1"/>
    </xf>
    <xf numFmtId="0" fontId="3" fillId="0" borderId="15" xfId="0" applyNumberFormat="1" applyFont="1" applyFill="1" applyBorder="1" applyAlignment="1">
      <alignment horizontal="center" vertical="top" wrapText="1" readingOrder="1"/>
    </xf>
    <xf numFmtId="0" fontId="2" fillId="0" borderId="25" xfId="0" applyFont="1" applyFill="1" applyBorder="1" applyAlignment="1">
      <alignment horizontal="left" vertical="top" wrapText="1" readingOrder="1"/>
    </xf>
    <xf numFmtId="0" fontId="2" fillId="0" borderId="26" xfId="0" applyFont="1" applyFill="1" applyBorder="1" applyAlignment="1">
      <alignment horizontal="left" vertical="top" wrapText="1" readingOrder="1"/>
    </xf>
    <xf numFmtId="167" fontId="3" fillId="0" borderId="32" xfId="2" applyNumberFormat="1" applyFont="1" applyFill="1" applyBorder="1" applyAlignment="1">
      <alignment horizontal="right" vertical="top" wrapText="1" readingOrder="1"/>
    </xf>
    <xf numFmtId="167" fontId="3" fillId="0" borderId="26" xfId="2" applyNumberFormat="1" applyFont="1" applyFill="1" applyBorder="1" applyAlignment="1">
      <alignment horizontal="right" vertical="top" wrapText="1" readingOrder="1"/>
    </xf>
    <xf numFmtId="167" fontId="2" fillId="0" borderId="32" xfId="2" applyNumberFormat="1" applyFont="1" applyFill="1" applyBorder="1" applyAlignment="1">
      <alignment horizontal="right" vertical="top" wrapText="1" readingOrder="1"/>
    </xf>
    <xf numFmtId="167" fontId="2" fillId="0" borderId="35" xfId="2" applyNumberFormat="1" applyFont="1" applyFill="1" applyBorder="1" applyAlignment="1">
      <alignment horizontal="right" vertical="top" wrapText="1" readingOrder="1"/>
    </xf>
    <xf numFmtId="0" fontId="3" fillId="0" borderId="27" xfId="0" applyFont="1" applyFill="1" applyBorder="1" applyAlignment="1">
      <alignment horizontal="left" vertical="top" wrapText="1" readingOrder="1"/>
    </xf>
    <xf numFmtId="0" fontId="3" fillId="0" borderId="28" xfId="0" applyFont="1" applyFill="1" applyBorder="1" applyAlignment="1">
      <alignment horizontal="left" vertical="top" wrapText="1" readingOrder="1"/>
    </xf>
    <xf numFmtId="167" fontId="2" fillId="0" borderId="33" xfId="2" applyNumberFormat="1" applyFont="1" applyFill="1" applyBorder="1" applyAlignment="1">
      <alignment horizontal="right" vertical="top" wrapText="1" readingOrder="1"/>
    </xf>
    <xf numFmtId="167" fontId="2" fillId="0" borderId="28" xfId="2" applyNumberFormat="1" applyFont="1" applyFill="1" applyBorder="1" applyAlignment="1">
      <alignment horizontal="right" vertical="top" wrapText="1" readingOrder="1"/>
    </xf>
    <xf numFmtId="167" fontId="3" fillId="0" borderId="33" xfId="2" applyNumberFormat="1" applyFont="1" applyFill="1" applyBorder="1" applyAlignment="1">
      <alignment horizontal="right" vertical="top" wrapText="1" readingOrder="1"/>
    </xf>
    <xf numFmtId="167" fontId="3" fillId="0" borderId="36" xfId="2" applyNumberFormat="1" applyFont="1" applyFill="1" applyBorder="1" applyAlignment="1">
      <alignment horizontal="right" vertical="top" wrapText="1" readingOrder="1"/>
    </xf>
    <xf numFmtId="0" fontId="3" fillId="0" borderId="29" xfId="0" applyFont="1" applyFill="1" applyBorder="1" applyAlignment="1">
      <alignment horizontal="left" vertical="top" wrapText="1" readingOrder="1"/>
    </xf>
    <xf numFmtId="0" fontId="3" fillId="0" borderId="30" xfId="0" applyFont="1" applyFill="1" applyBorder="1" applyAlignment="1">
      <alignment horizontal="left" vertical="top" wrapText="1" readingOrder="1"/>
    </xf>
    <xf numFmtId="167" fontId="3" fillId="0" borderId="34" xfId="2" applyNumberFormat="1" applyFont="1" applyFill="1" applyBorder="1" applyAlignment="1">
      <alignment horizontal="right" vertical="top" wrapText="1" readingOrder="1"/>
    </xf>
    <xf numFmtId="167" fontId="3" fillId="0" borderId="30" xfId="2" applyNumberFormat="1" applyFont="1" applyFill="1" applyBorder="1" applyAlignment="1">
      <alignment horizontal="right" vertical="top" wrapText="1" readingOrder="1"/>
    </xf>
    <xf numFmtId="167" fontId="3" fillId="0" borderId="37" xfId="2" applyNumberFormat="1" applyFont="1" applyFill="1" applyBorder="1" applyAlignment="1">
      <alignment horizontal="right" vertical="top" wrapText="1" readingOrder="1"/>
    </xf>
    <xf numFmtId="0" fontId="3" fillId="0" borderId="31" xfId="0" applyFont="1" applyFill="1" applyBorder="1" applyAlignment="1">
      <alignment horizontal="left" vertical="top" wrapText="1" readingOrder="1"/>
    </xf>
    <xf numFmtId="167" fontId="3" fillId="0" borderId="38" xfId="2" applyNumberFormat="1" applyFont="1" applyFill="1" applyBorder="1" applyAlignment="1">
      <alignment horizontal="right" vertical="top" wrapText="1" readingOrder="1"/>
    </xf>
    <xf numFmtId="167" fontId="3" fillId="0" borderId="31" xfId="2" applyNumberFormat="1" applyFont="1" applyFill="1" applyBorder="1" applyAlignment="1">
      <alignment horizontal="right" vertical="top" wrapText="1" readingOrder="1"/>
    </xf>
    <xf numFmtId="167" fontId="3" fillId="0" borderId="15" xfId="2" applyNumberFormat="1" applyFont="1" applyFill="1" applyBorder="1" applyAlignment="1">
      <alignment horizontal="right" vertical="top" wrapText="1" readingOrder="1"/>
    </xf>
    <xf numFmtId="167" fontId="3" fillId="0" borderId="38" xfId="3" applyNumberFormat="1" applyFont="1" applyFill="1" applyBorder="1" applyAlignment="1">
      <alignment horizontal="right" vertical="top" wrapText="1" readingOrder="1"/>
    </xf>
    <xf numFmtId="167" fontId="3" fillId="0" borderId="15" xfId="3" applyNumberFormat="1" applyFont="1" applyFill="1" applyBorder="1" applyAlignment="1">
      <alignment horizontal="right" vertical="top" wrapText="1" readingOrder="1"/>
    </xf>
    <xf numFmtId="167" fontId="3" fillId="0" borderId="31" xfId="3" applyNumberFormat="1" applyFont="1" applyFill="1" applyBorder="1" applyAlignment="1">
      <alignment horizontal="right" vertical="top" wrapText="1" readingOrder="1"/>
    </xf>
    <xf numFmtId="49" fontId="2" fillId="0" borderId="10" xfId="3" applyNumberFormat="1" applyFont="1" applyFill="1" applyBorder="1" applyAlignment="1">
      <alignment vertical="top" wrapText="1" readingOrder="1"/>
    </xf>
    <xf numFmtId="0" fontId="2" fillId="0" borderId="8" xfId="0" applyFont="1" applyFill="1" applyBorder="1" applyAlignment="1">
      <alignment vertical="top" wrapText="1"/>
    </xf>
  </cellXfs>
  <cellStyles count="5">
    <cellStyle name="Millares" xfId="1" builtinId="3"/>
    <cellStyle name="Millares 3" xfId="4"/>
    <cellStyle name="Moneda" xfId="2" builtinId="4"/>
    <cellStyle name="Moneda 2" xf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5"/>
  <sheetViews>
    <sheetView workbookViewId="0">
      <selection sqref="A1:XFD1048576"/>
    </sheetView>
  </sheetViews>
  <sheetFormatPr baseColWidth="10" defaultRowHeight="12.75" x14ac:dyDescent="0.15"/>
  <cols>
    <col min="1" max="1" width="16.83203125" style="16" customWidth="1"/>
    <col min="2" max="2" width="16.1640625" style="16" customWidth="1"/>
    <col min="3" max="3" width="7.83203125" style="16" customWidth="1"/>
    <col min="4" max="4" width="8" style="16" customWidth="1"/>
    <col min="5" max="5" width="11" style="16" customWidth="1"/>
    <col min="6" max="6" width="5.83203125" style="16" customWidth="1"/>
    <col min="7" max="7" width="23.83203125" style="42" customWidth="1"/>
    <col min="8" max="8" width="6.83203125" style="16" customWidth="1"/>
    <col min="9" max="9" width="8.83203125" style="16" customWidth="1"/>
    <col min="10" max="10" width="24.83203125" style="16" customWidth="1"/>
    <col min="11" max="11" width="7" style="16" customWidth="1"/>
    <col min="12" max="12" width="14" style="16" customWidth="1"/>
    <col min="13" max="13" width="13.83203125" style="16" customWidth="1"/>
    <col min="14" max="16384" width="12" style="16"/>
  </cols>
  <sheetData>
    <row r="1" spans="1:13" x14ac:dyDescent="0.15">
      <c r="A1" s="70" t="s">
        <v>27</v>
      </c>
      <c r="B1" s="70"/>
      <c r="C1" s="70"/>
      <c r="D1" s="70"/>
      <c r="E1" s="70"/>
      <c r="F1" s="70"/>
      <c r="G1" s="70"/>
      <c r="H1" s="70"/>
      <c r="I1" s="70"/>
      <c r="J1" s="70"/>
      <c r="K1" s="88" t="s">
        <v>128</v>
      </c>
      <c r="L1" s="89"/>
      <c r="M1" s="89"/>
    </row>
    <row r="2" spans="1:13" x14ac:dyDescent="0.15">
      <c r="A2" s="70" t="s">
        <v>0</v>
      </c>
      <c r="B2" s="70"/>
      <c r="C2" s="70"/>
      <c r="D2" s="70"/>
      <c r="E2" s="70"/>
      <c r="F2" s="70"/>
      <c r="G2" s="70"/>
      <c r="H2" s="70"/>
      <c r="I2" s="70"/>
      <c r="J2" s="70"/>
      <c r="K2" s="70"/>
      <c r="L2" s="70"/>
      <c r="M2" s="70"/>
    </row>
    <row r="3" spans="1:13" ht="41.25" customHeight="1" x14ac:dyDescent="0.15">
      <c r="A3" s="90" t="s">
        <v>45</v>
      </c>
      <c r="B3" s="90"/>
      <c r="C3" s="90"/>
      <c r="D3" s="90"/>
      <c r="E3" s="90"/>
      <c r="F3" s="90"/>
      <c r="G3" s="90"/>
      <c r="H3" s="90"/>
      <c r="I3" s="90"/>
      <c r="J3" s="90"/>
      <c r="K3" s="90"/>
      <c r="L3" s="90"/>
      <c r="M3" s="90"/>
    </row>
    <row r="5" spans="1:13" ht="13.5" thickBot="1" x14ac:dyDescent="0.2">
      <c r="A5" s="91" t="s">
        <v>28</v>
      </c>
      <c r="B5" s="91"/>
      <c r="C5" s="91"/>
      <c r="D5" s="91"/>
      <c r="E5" s="91"/>
      <c r="F5" s="91"/>
      <c r="G5" s="91"/>
      <c r="H5" s="91"/>
      <c r="I5" s="91"/>
      <c r="J5" s="91"/>
      <c r="K5" s="92">
        <v>34440000</v>
      </c>
      <c r="L5" s="92"/>
      <c r="M5" s="92"/>
    </row>
    <row r="6" spans="1:13" s="46" customFormat="1" ht="27" customHeight="1" thickBot="1" x14ac:dyDescent="0.2">
      <c r="A6" s="74" t="s">
        <v>3</v>
      </c>
      <c r="B6" s="74" t="s">
        <v>2</v>
      </c>
      <c r="C6" s="74" t="s">
        <v>5</v>
      </c>
      <c r="D6" s="74" t="s">
        <v>4</v>
      </c>
      <c r="E6" s="74" t="s">
        <v>6</v>
      </c>
      <c r="F6" s="86" t="s">
        <v>7</v>
      </c>
      <c r="G6" s="74" t="s">
        <v>8</v>
      </c>
      <c r="H6" s="74" t="s">
        <v>9</v>
      </c>
      <c r="I6" s="74" t="s">
        <v>10</v>
      </c>
      <c r="J6" s="74" t="s">
        <v>11</v>
      </c>
      <c r="K6" s="71" t="s">
        <v>12</v>
      </c>
      <c r="L6" s="72"/>
      <c r="M6" s="73"/>
    </row>
    <row r="7" spans="1:13" s="46" customFormat="1" ht="51.75" customHeight="1" thickBot="1" x14ac:dyDescent="0.2">
      <c r="A7" s="75"/>
      <c r="B7" s="75"/>
      <c r="C7" s="75"/>
      <c r="D7" s="75"/>
      <c r="E7" s="75"/>
      <c r="F7" s="87"/>
      <c r="G7" s="75"/>
      <c r="H7" s="75"/>
      <c r="I7" s="75"/>
      <c r="J7" s="75"/>
      <c r="K7" s="47" t="s">
        <v>13</v>
      </c>
      <c r="L7" s="47" t="s">
        <v>14</v>
      </c>
      <c r="M7" s="47" t="s">
        <v>15</v>
      </c>
    </row>
    <row r="8" spans="1:13" ht="25.5" x14ac:dyDescent="0.15">
      <c r="A8" s="8" t="s">
        <v>46</v>
      </c>
      <c r="B8" s="19" t="s">
        <v>47</v>
      </c>
      <c r="C8" s="8" t="s">
        <v>48</v>
      </c>
      <c r="D8" s="19" t="s">
        <v>49</v>
      </c>
      <c r="E8" s="2" t="s">
        <v>50</v>
      </c>
      <c r="F8" s="33"/>
      <c r="G8" s="55" t="s">
        <v>36</v>
      </c>
      <c r="H8" s="6" t="s">
        <v>37</v>
      </c>
      <c r="I8" s="12" t="s">
        <v>52</v>
      </c>
      <c r="J8" s="9" t="s">
        <v>51</v>
      </c>
      <c r="K8" s="38"/>
      <c r="L8" s="34">
        <v>19584350</v>
      </c>
      <c r="M8" s="38"/>
    </row>
    <row r="9" spans="1:13" ht="38.25" x14ac:dyDescent="0.15">
      <c r="A9" s="19" t="s">
        <v>48</v>
      </c>
      <c r="B9" s="8" t="s">
        <v>47</v>
      </c>
      <c r="C9" s="19" t="s">
        <v>46</v>
      </c>
      <c r="D9" s="8" t="s">
        <v>49</v>
      </c>
      <c r="E9" s="2" t="s">
        <v>57</v>
      </c>
      <c r="F9" s="10"/>
      <c r="G9" s="52" t="s">
        <v>53</v>
      </c>
      <c r="H9" s="54" t="s">
        <v>54</v>
      </c>
      <c r="I9" s="12" t="s">
        <v>55</v>
      </c>
      <c r="J9" s="9" t="s">
        <v>56</v>
      </c>
      <c r="K9" s="38"/>
      <c r="L9" s="34">
        <v>781398</v>
      </c>
      <c r="M9" s="38"/>
    </row>
    <row r="10" spans="1:13" ht="38.25" x14ac:dyDescent="0.15">
      <c r="A10" s="8" t="s">
        <v>58</v>
      </c>
      <c r="B10" s="19" t="s">
        <v>59</v>
      </c>
      <c r="C10" s="8" t="s">
        <v>60</v>
      </c>
      <c r="D10" s="19" t="s">
        <v>49</v>
      </c>
      <c r="E10" s="2" t="s">
        <v>61</v>
      </c>
      <c r="F10" s="33"/>
      <c r="G10" s="52" t="s">
        <v>62</v>
      </c>
      <c r="H10" s="6" t="s">
        <v>63</v>
      </c>
      <c r="I10" s="12" t="s">
        <v>64</v>
      </c>
      <c r="J10" s="9" t="s">
        <v>65</v>
      </c>
      <c r="K10" s="38"/>
      <c r="L10" s="34">
        <v>7200000</v>
      </c>
      <c r="M10" s="38"/>
    </row>
    <row r="11" spans="1:13" ht="38.25" x14ac:dyDescent="0.15">
      <c r="A11" s="8" t="s">
        <v>69</v>
      </c>
      <c r="B11" s="19" t="s">
        <v>70</v>
      </c>
      <c r="C11" s="8" t="s">
        <v>71</v>
      </c>
      <c r="D11" s="19" t="s">
        <v>72</v>
      </c>
      <c r="E11" s="2" t="s">
        <v>77</v>
      </c>
      <c r="F11" s="33"/>
      <c r="G11" s="11" t="s">
        <v>73</v>
      </c>
      <c r="H11" s="6" t="s">
        <v>74</v>
      </c>
      <c r="I11" s="12" t="s">
        <v>76</v>
      </c>
      <c r="J11" s="9" t="s">
        <v>75</v>
      </c>
      <c r="K11" s="38"/>
      <c r="L11" s="34">
        <v>6840796</v>
      </c>
      <c r="M11" s="38"/>
    </row>
    <row r="12" spans="1:13" x14ac:dyDescent="0.15">
      <c r="A12" s="8"/>
      <c r="B12" s="19"/>
      <c r="C12" s="8"/>
      <c r="D12" s="19"/>
      <c r="E12" s="2"/>
      <c r="F12" s="35"/>
      <c r="G12" s="7"/>
      <c r="H12" s="6"/>
      <c r="I12" s="7"/>
      <c r="J12" s="3"/>
      <c r="K12" s="38"/>
      <c r="L12" s="34"/>
      <c r="M12" s="38"/>
    </row>
    <row r="13" spans="1:13" ht="13.5" thickBot="1" x14ac:dyDescent="0.2">
      <c r="A13" s="8"/>
      <c r="B13" s="19"/>
      <c r="C13" s="8"/>
      <c r="D13" s="19"/>
      <c r="E13" s="13"/>
      <c r="F13" s="36"/>
      <c r="G13" s="56"/>
      <c r="H13" s="13"/>
      <c r="I13" s="12"/>
      <c r="J13" s="9"/>
      <c r="K13" s="39"/>
      <c r="L13" s="37"/>
      <c r="M13" s="40"/>
    </row>
    <row r="14" spans="1:13" ht="13.5" thickBot="1" x14ac:dyDescent="0.2">
      <c r="A14" s="67" t="s">
        <v>16</v>
      </c>
      <c r="B14" s="68"/>
      <c r="C14" s="68"/>
      <c r="D14" s="68"/>
      <c r="E14" s="68"/>
      <c r="F14" s="68"/>
      <c r="G14" s="68"/>
      <c r="H14" s="68"/>
      <c r="I14" s="68"/>
      <c r="J14" s="69"/>
      <c r="K14" s="41">
        <f>SUM(K8:K13)</f>
        <v>0</v>
      </c>
      <c r="L14" s="41">
        <f>SUM(L8:L13)</f>
        <v>34406544</v>
      </c>
      <c r="M14" s="41">
        <f>SUM(M8:M13)</f>
        <v>0</v>
      </c>
    </row>
    <row r="15" spans="1:13" x14ac:dyDescent="0.15">
      <c r="L15" s="25"/>
    </row>
    <row r="16" spans="1:13" x14ac:dyDescent="0.15">
      <c r="A16" s="70" t="s">
        <v>29</v>
      </c>
      <c r="B16" s="70"/>
      <c r="C16" s="70"/>
      <c r="D16" s="70"/>
      <c r="E16" s="70"/>
      <c r="F16" s="70"/>
      <c r="G16" s="70"/>
      <c r="H16" s="70"/>
      <c r="I16" s="70"/>
      <c r="J16" s="70"/>
      <c r="K16" s="70"/>
      <c r="L16" s="70"/>
      <c r="M16" s="70"/>
    </row>
    <row r="17" spans="1:13" ht="13.5" thickBot="1" x14ac:dyDescent="0.2"/>
    <row r="18" spans="1:13" ht="25.5" customHeight="1" x14ac:dyDescent="0.15">
      <c r="A18" s="81" t="s">
        <v>18</v>
      </c>
      <c r="B18" s="82"/>
      <c r="C18" s="83"/>
      <c r="D18" s="83"/>
      <c r="E18" s="84">
        <f>K5</f>
        <v>34440000</v>
      </c>
      <c r="F18" s="85"/>
      <c r="H18" s="26"/>
    </row>
    <row r="19" spans="1:13" x14ac:dyDescent="0.15">
      <c r="A19" s="76" t="s">
        <v>19</v>
      </c>
      <c r="B19" s="77"/>
      <c r="C19" s="78">
        <f>L14</f>
        <v>34406544</v>
      </c>
      <c r="D19" s="78"/>
      <c r="E19" s="79"/>
      <c r="F19" s="80"/>
      <c r="H19" s="43"/>
    </row>
    <row r="20" spans="1:13" ht="13.5" thickBot="1" x14ac:dyDescent="0.2">
      <c r="A20" s="62" t="s">
        <v>20</v>
      </c>
      <c r="B20" s="63"/>
      <c r="C20" s="64">
        <f>E18-C19</f>
        <v>33456</v>
      </c>
      <c r="D20" s="64"/>
      <c r="E20" s="65"/>
      <c r="F20" s="66"/>
      <c r="G20" s="28"/>
      <c r="H20" s="28"/>
      <c r="I20" s="28"/>
      <c r="K20" s="28"/>
      <c r="L20" s="28"/>
      <c r="M20" s="53"/>
    </row>
    <row r="21" spans="1:13" ht="13.5" thickBot="1" x14ac:dyDescent="0.2">
      <c r="C21" s="44"/>
      <c r="D21" s="44"/>
      <c r="E21" s="44"/>
      <c r="F21" s="44"/>
      <c r="G21" s="29" t="s">
        <v>22</v>
      </c>
      <c r="H21" s="29"/>
      <c r="I21" s="29"/>
      <c r="K21" s="29"/>
      <c r="L21" s="29"/>
      <c r="M21" s="32" t="s">
        <v>35</v>
      </c>
    </row>
    <row r="22" spans="1:13" ht="13.5" thickBot="1" x14ac:dyDescent="0.2">
      <c r="A22" s="58" t="s">
        <v>21</v>
      </c>
      <c r="B22" s="59"/>
      <c r="C22" s="60">
        <f>SUM(C18:D20)</f>
        <v>34440000</v>
      </c>
      <c r="D22" s="60"/>
      <c r="E22" s="60">
        <f>SUM(E18:F20)</f>
        <v>34440000</v>
      </c>
      <c r="F22" s="61"/>
      <c r="G22" s="29" t="s">
        <v>23</v>
      </c>
      <c r="H22" s="29"/>
      <c r="I22" s="29"/>
      <c r="K22" s="29"/>
      <c r="L22" s="29"/>
      <c r="M22" s="32" t="s">
        <v>34</v>
      </c>
    </row>
    <row r="24" spans="1:13" s="29" customFormat="1" x14ac:dyDescent="0.15">
      <c r="A24" s="29" t="s">
        <v>24</v>
      </c>
      <c r="B24" s="29" t="s">
        <v>68</v>
      </c>
      <c r="G24" s="45"/>
    </row>
    <row r="25" spans="1:13" s="29" customFormat="1" x14ac:dyDescent="0.15">
      <c r="A25" s="29" t="s">
        <v>25</v>
      </c>
      <c r="B25" s="29" t="s">
        <v>26</v>
      </c>
      <c r="G25" s="45"/>
    </row>
  </sheetData>
  <mergeCells count="31">
    <mergeCell ref="A1:J1"/>
    <mergeCell ref="K1:M1"/>
    <mergeCell ref="A2:M2"/>
    <mergeCell ref="A3:M3"/>
    <mergeCell ref="A5:J5"/>
    <mergeCell ref="K5:M5"/>
    <mergeCell ref="A19:B19"/>
    <mergeCell ref="C19:D19"/>
    <mergeCell ref="E19:F19"/>
    <mergeCell ref="A18:B18"/>
    <mergeCell ref="C18:D18"/>
    <mergeCell ref="E18:F18"/>
    <mergeCell ref="A14:J14"/>
    <mergeCell ref="A16:M16"/>
    <mergeCell ref="K6:M6"/>
    <mergeCell ref="B6:B7"/>
    <mergeCell ref="A6:A7"/>
    <mergeCell ref="D6:D7"/>
    <mergeCell ref="C6:C7"/>
    <mergeCell ref="E6:E7"/>
    <mergeCell ref="F6:F7"/>
    <mergeCell ref="G6:G7"/>
    <mergeCell ref="H6:H7"/>
    <mergeCell ref="I6:I7"/>
    <mergeCell ref="J6:J7"/>
    <mergeCell ref="A22:B22"/>
    <mergeCell ref="C22:D22"/>
    <mergeCell ref="E22:F22"/>
    <mergeCell ref="A20:B20"/>
    <mergeCell ref="C20:D20"/>
    <mergeCell ref="E20:F20"/>
  </mergeCells>
  <printOptions horizontalCentered="1" verticalCentered="1"/>
  <pageMargins left="0.39370078740157483" right="0.39370078740157483" top="0.39370078740157483" bottom="0.59055118110236227" header="0.39370078740157483" footer="0.39370078740157483"/>
  <pageSetup orientation="landscape" horizontalDpi="0" verticalDpi="0" r:id="rId1"/>
  <headerFooter>
    <oddFooter>&amp;L&amp;F&amp;C&amp;A&amp;R&amp;P DE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8"/>
  <sheetViews>
    <sheetView topLeftCell="A25" workbookViewId="0">
      <selection activeCell="H12" sqref="H12"/>
    </sheetView>
  </sheetViews>
  <sheetFormatPr baseColWidth="10" defaultRowHeight="12.75" x14ac:dyDescent="0.15"/>
  <cols>
    <col min="1" max="2" width="12.83203125" style="16" customWidth="1"/>
    <col min="3" max="3" width="6.83203125" style="16" customWidth="1"/>
    <col min="4" max="4" width="8.83203125" style="16" customWidth="1"/>
    <col min="5" max="5" width="10" style="16" customWidth="1"/>
    <col min="6" max="6" width="6.83203125" style="16" customWidth="1"/>
    <col min="7" max="7" width="6.83203125" style="24" customWidth="1"/>
    <col min="8" max="8" width="24.83203125" style="16" customWidth="1"/>
    <col min="9" max="9" width="27.83203125" style="16" customWidth="1"/>
    <col min="10" max="10" width="9.83203125" style="16" customWidth="1"/>
    <col min="11" max="11" width="13.33203125" style="16" customWidth="1"/>
    <col min="12" max="12" width="12" style="16" customWidth="1"/>
    <col min="13" max="13" width="11.83203125" style="16" customWidth="1"/>
    <col min="14" max="16384" width="12" style="16"/>
  </cols>
  <sheetData>
    <row r="1" spans="1:13" ht="12.75" customHeight="1" x14ac:dyDescent="0.15">
      <c r="A1" s="70" t="s">
        <v>27</v>
      </c>
      <c r="B1" s="70"/>
      <c r="C1" s="70"/>
      <c r="D1" s="70"/>
      <c r="E1" s="70"/>
      <c r="F1" s="70"/>
      <c r="G1" s="70"/>
      <c r="H1" s="70"/>
      <c r="I1" s="70"/>
      <c r="J1" s="70"/>
      <c r="K1" s="88" t="s">
        <v>128</v>
      </c>
      <c r="L1" s="89"/>
      <c r="M1" s="89"/>
    </row>
    <row r="2" spans="1:13" x14ac:dyDescent="0.15">
      <c r="A2" s="70" t="s">
        <v>0</v>
      </c>
      <c r="B2" s="70"/>
      <c r="C2" s="70"/>
      <c r="D2" s="70"/>
      <c r="E2" s="70"/>
      <c r="F2" s="70"/>
      <c r="G2" s="70"/>
      <c r="H2" s="70"/>
      <c r="I2" s="70"/>
      <c r="J2" s="70"/>
      <c r="K2" s="70"/>
      <c r="L2" s="70"/>
      <c r="M2" s="70"/>
    </row>
    <row r="3" spans="1:13" s="57" customFormat="1" ht="54" customHeight="1" x14ac:dyDescent="0.15">
      <c r="A3" s="93" t="s">
        <v>78</v>
      </c>
      <c r="B3" s="93"/>
      <c r="C3" s="93"/>
      <c r="D3" s="93"/>
      <c r="E3" s="93"/>
      <c r="F3" s="93"/>
      <c r="G3" s="93"/>
      <c r="H3" s="93"/>
      <c r="I3" s="93"/>
      <c r="J3" s="93"/>
      <c r="K3" s="93"/>
      <c r="L3" s="93"/>
      <c r="M3" s="93"/>
    </row>
    <row r="5" spans="1:13" ht="27" customHeight="1" thickBot="1" x14ac:dyDescent="0.2">
      <c r="A5" s="94" t="s">
        <v>1</v>
      </c>
      <c r="B5" s="94"/>
      <c r="C5" s="94"/>
      <c r="D5" s="94"/>
      <c r="E5" s="94"/>
      <c r="F5" s="94"/>
      <c r="G5" s="94"/>
      <c r="H5" s="94"/>
      <c r="I5" s="94"/>
      <c r="J5" s="94"/>
      <c r="K5" s="95">
        <v>88979426</v>
      </c>
      <c r="L5" s="95"/>
      <c r="M5" s="95"/>
    </row>
    <row r="6" spans="1:13" s="46" customFormat="1" ht="13.5" customHeight="1" thickBot="1" x14ac:dyDescent="0.2">
      <c r="A6" s="99" t="s">
        <v>3</v>
      </c>
      <c r="B6" s="99" t="s">
        <v>2</v>
      </c>
      <c r="C6" s="99" t="s">
        <v>5</v>
      </c>
      <c r="D6" s="99" t="s">
        <v>4</v>
      </c>
      <c r="E6" s="99" t="s">
        <v>6</v>
      </c>
      <c r="F6" s="101" t="s">
        <v>7</v>
      </c>
      <c r="G6" s="99" t="s">
        <v>9</v>
      </c>
      <c r="H6" s="99" t="s">
        <v>8</v>
      </c>
      <c r="I6" s="99" t="s">
        <v>11</v>
      </c>
      <c r="J6" s="99" t="s">
        <v>10</v>
      </c>
      <c r="K6" s="103" t="s">
        <v>12</v>
      </c>
      <c r="L6" s="104"/>
      <c r="M6" s="105"/>
    </row>
    <row r="7" spans="1:13" s="46" customFormat="1" ht="90" thickBot="1" x14ac:dyDescent="0.2">
      <c r="A7" s="100"/>
      <c r="B7" s="100"/>
      <c r="C7" s="100"/>
      <c r="D7" s="100"/>
      <c r="E7" s="100"/>
      <c r="F7" s="102"/>
      <c r="G7" s="100"/>
      <c r="H7" s="100"/>
      <c r="I7" s="100"/>
      <c r="J7" s="100"/>
      <c r="K7" s="47" t="s">
        <v>13</v>
      </c>
      <c r="L7" s="47" t="s">
        <v>14</v>
      </c>
      <c r="M7" s="47" t="s">
        <v>15</v>
      </c>
    </row>
    <row r="8" spans="1:13" ht="38.25" x14ac:dyDescent="0.15">
      <c r="A8" s="19" t="s">
        <v>118</v>
      </c>
      <c r="B8" s="8" t="s">
        <v>129</v>
      </c>
      <c r="C8" s="19" t="s">
        <v>130</v>
      </c>
      <c r="D8" s="8" t="s">
        <v>131</v>
      </c>
      <c r="E8" s="2" t="s">
        <v>132</v>
      </c>
      <c r="F8" s="10"/>
      <c r="G8" s="11" t="s">
        <v>133</v>
      </c>
      <c r="H8" s="51" t="s">
        <v>134</v>
      </c>
      <c r="I8" s="12" t="s">
        <v>135</v>
      </c>
      <c r="J8" s="9" t="s">
        <v>136</v>
      </c>
      <c r="K8" s="20">
        <v>7000000</v>
      </c>
      <c r="L8" s="18"/>
      <c r="M8" s="18"/>
    </row>
    <row r="9" spans="1:13" ht="63.75" x14ac:dyDescent="0.15">
      <c r="A9" s="19" t="s">
        <v>116</v>
      </c>
      <c r="B9" s="8" t="s">
        <v>117</v>
      </c>
      <c r="C9" s="19" t="s">
        <v>118</v>
      </c>
      <c r="D9" s="8" t="s">
        <v>119</v>
      </c>
      <c r="E9" s="2" t="s">
        <v>41</v>
      </c>
      <c r="F9" s="10"/>
      <c r="G9" s="11" t="s">
        <v>120</v>
      </c>
      <c r="H9" s="54" t="s">
        <v>121</v>
      </c>
      <c r="I9" s="12" t="s">
        <v>122</v>
      </c>
      <c r="J9" s="9" t="s">
        <v>123</v>
      </c>
      <c r="K9" s="20">
        <v>13793100</v>
      </c>
      <c r="L9" s="18"/>
      <c r="M9" s="18"/>
    </row>
    <row r="10" spans="1:13" ht="51" x14ac:dyDescent="0.15">
      <c r="A10" s="19" t="s">
        <v>137</v>
      </c>
      <c r="B10" s="8" t="s">
        <v>138</v>
      </c>
      <c r="C10" s="19" t="s">
        <v>139</v>
      </c>
      <c r="D10" s="8" t="s">
        <v>140</v>
      </c>
      <c r="E10" s="2" t="s">
        <v>141</v>
      </c>
      <c r="F10" s="10"/>
      <c r="G10" s="11" t="s">
        <v>142</v>
      </c>
      <c r="H10" s="54" t="s">
        <v>143</v>
      </c>
      <c r="I10" s="12" t="s">
        <v>144</v>
      </c>
      <c r="J10" s="9" t="s">
        <v>145</v>
      </c>
      <c r="K10" s="20">
        <v>24200000</v>
      </c>
      <c r="L10" s="18"/>
      <c r="M10" s="18"/>
    </row>
    <row r="11" spans="1:13" ht="38.25" x14ac:dyDescent="0.15">
      <c r="A11" s="19" t="s">
        <v>124</v>
      </c>
      <c r="B11" s="8" t="s">
        <v>125</v>
      </c>
      <c r="C11" s="19" t="s">
        <v>116</v>
      </c>
      <c r="D11" s="8" t="s">
        <v>126</v>
      </c>
      <c r="E11" s="2" t="s">
        <v>44</v>
      </c>
      <c r="F11" s="10"/>
      <c r="G11" s="11" t="s">
        <v>31</v>
      </c>
      <c r="H11" s="54" t="s">
        <v>30</v>
      </c>
      <c r="I11" s="12" t="s">
        <v>127</v>
      </c>
      <c r="J11" s="9" t="s">
        <v>108</v>
      </c>
      <c r="K11" s="20">
        <v>4409200</v>
      </c>
      <c r="L11" s="18"/>
      <c r="M11" s="18"/>
    </row>
    <row r="12" spans="1:13" ht="51" x14ac:dyDescent="0.15">
      <c r="A12" s="19" t="s">
        <v>79</v>
      </c>
      <c r="B12" s="8" t="s">
        <v>80</v>
      </c>
      <c r="C12" s="19" t="s">
        <v>79</v>
      </c>
      <c r="D12" s="8" t="s">
        <v>81</v>
      </c>
      <c r="E12" s="2" t="s">
        <v>42</v>
      </c>
      <c r="F12" s="10"/>
      <c r="G12" s="11" t="s">
        <v>82</v>
      </c>
      <c r="H12" s="54" t="s">
        <v>83</v>
      </c>
      <c r="I12" s="12" t="s">
        <v>84</v>
      </c>
      <c r="J12" s="9" t="s">
        <v>85</v>
      </c>
      <c r="K12" s="20">
        <v>12000000</v>
      </c>
      <c r="L12" s="18"/>
      <c r="M12" s="18"/>
    </row>
    <row r="13" spans="1:13" ht="51" x14ac:dyDescent="0.15">
      <c r="A13" s="19" t="s">
        <v>86</v>
      </c>
      <c r="B13" s="8" t="s">
        <v>80</v>
      </c>
      <c r="C13" s="19" t="s">
        <v>86</v>
      </c>
      <c r="D13" s="8" t="s">
        <v>81</v>
      </c>
      <c r="E13" s="2" t="s">
        <v>42</v>
      </c>
      <c r="F13" s="10"/>
      <c r="G13" s="11" t="s">
        <v>33</v>
      </c>
      <c r="H13" s="54" t="s">
        <v>32</v>
      </c>
      <c r="I13" s="12" t="s">
        <v>87</v>
      </c>
      <c r="J13" s="9" t="s">
        <v>88</v>
      </c>
      <c r="K13" s="20">
        <v>12000000</v>
      </c>
      <c r="L13" s="18"/>
      <c r="M13" s="18"/>
    </row>
    <row r="14" spans="1:13" ht="38.25" x14ac:dyDescent="0.15">
      <c r="A14" s="17" t="s">
        <v>89</v>
      </c>
      <c r="B14" s="1" t="s">
        <v>90</v>
      </c>
      <c r="C14" s="17" t="s">
        <v>91</v>
      </c>
      <c r="D14" s="1" t="s">
        <v>92</v>
      </c>
      <c r="E14" s="2" t="s">
        <v>38</v>
      </c>
      <c r="F14" s="4"/>
      <c r="G14" s="5" t="s">
        <v>93</v>
      </c>
      <c r="H14" s="6" t="s">
        <v>94</v>
      </c>
      <c r="I14" s="7" t="s">
        <v>95</v>
      </c>
      <c r="J14" s="7" t="s">
        <v>96</v>
      </c>
      <c r="K14" s="18">
        <v>1354000</v>
      </c>
      <c r="L14" s="18"/>
      <c r="M14" s="18"/>
    </row>
    <row r="15" spans="1:13" ht="38.25" x14ac:dyDescent="0.15">
      <c r="A15" s="19" t="s">
        <v>91</v>
      </c>
      <c r="B15" s="8" t="s">
        <v>97</v>
      </c>
      <c r="C15" s="19" t="s">
        <v>98</v>
      </c>
      <c r="D15" s="8" t="s">
        <v>99</v>
      </c>
      <c r="E15" s="2" t="s">
        <v>38</v>
      </c>
      <c r="F15" s="10"/>
      <c r="G15" s="50" t="s">
        <v>40</v>
      </c>
      <c r="H15" s="52" t="s">
        <v>39</v>
      </c>
      <c r="I15" s="12" t="s">
        <v>100</v>
      </c>
      <c r="J15" s="9" t="s">
        <v>101</v>
      </c>
      <c r="K15" s="20">
        <v>5235000</v>
      </c>
      <c r="L15" s="18"/>
      <c r="M15" s="18"/>
    </row>
    <row r="16" spans="1:13" ht="38.25" x14ac:dyDescent="0.15">
      <c r="A16" s="19" t="s">
        <v>139</v>
      </c>
      <c r="B16" s="8" t="s">
        <v>146</v>
      </c>
      <c r="C16" s="19" t="s">
        <v>147</v>
      </c>
      <c r="D16" s="8" t="s">
        <v>146</v>
      </c>
      <c r="E16" s="2" t="s">
        <v>38</v>
      </c>
      <c r="F16" s="10"/>
      <c r="G16" s="50" t="s">
        <v>40</v>
      </c>
      <c r="H16" s="52" t="s">
        <v>39</v>
      </c>
      <c r="I16" s="12" t="s">
        <v>148</v>
      </c>
      <c r="J16" s="9" t="s">
        <v>101</v>
      </c>
      <c r="K16" s="20">
        <v>1390426</v>
      </c>
      <c r="L16" s="18"/>
      <c r="M16" s="18"/>
    </row>
    <row r="17" spans="1:13" ht="38.25" x14ac:dyDescent="0.15">
      <c r="A17" s="19" t="s">
        <v>104</v>
      </c>
      <c r="B17" s="8" t="s">
        <v>105</v>
      </c>
      <c r="C17" s="19" t="s">
        <v>106</v>
      </c>
      <c r="D17" s="8" t="s">
        <v>105</v>
      </c>
      <c r="E17" s="2" t="s">
        <v>43</v>
      </c>
      <c r="F17" s="10"/>
      <c r="G17" s="49" t="s">
        <v>67</v>
      </c>
      <c r="H17" s="52" t="s">
        <v>66</v>
      </c>
      <c r="I17" s="12" t="s">
        <v>107</v>
      </c>
      <c r="J17" s="9" t="s">
        <v>108</v>
      </c>
      <c r="K17" s="20">
        <v>265373</v>
      </c>
      <c r="L17" s="18"/>
      <c r="M17" s="18"/>
    </row>
    <row r="18" spans="1:13" ht="38.25" x14ac:dyDescent="0.15">
      <c r="A18" s="19" t="s">
        <v>106</v>
      </c>
      <c r="B18" s="8" t="s">
        <v>109</v>
      </c>
      <c r="C18" s="19" t="s">
        <v>110</v>
      </c>
      <c r="D18" s="8" t="s">
        <v>109</v>
      </c>
      <c r="E18" s="2" t="s">
        <v>43</v>
      </c>
      <c r="F18" s="10"/>
      <c r="G18" s="49" t="s">
        <v>67</v>
      </c>
      <c r="H18" s="52" t="s">
        <v>66</v>
      </c>
      <c r="I18" s="12" t="s">
        <v>107</v>
      </c>
      <c r="J18" s="9" t="s">
        <v>108</v>
      </c>
      <c r="K18" s="20">
        <v>60393</v>
      </c>
      <c r="L18" s="18"/>
      <c r="M18" s="18"/>
    </row>
    <row r="19" spans="1:13" ht="38.25" x14ac:dyDescent="0.15">
      <c r="A19" s="19" t="s">
        <v>110</v>
      </c>
      <c r="B19" s="8" t="s">
        <v>111</v>
      </c>
      <c r="C19" s="19" t="s">
        <v>112</v>
      </c>
      <c r="D19" s="8" t="s">
        <v>111</v>
      </c>
      <c r="E19" s="2" t="s">
        <v>43</v>
      </c>
      <c r="F19" s="10"/>
      <c r="G19" s="49" t="s">
        <v>67</v>
      </c>
      <c r="H19" s="52" t="s">
        <v>66</v>
      </c>
      <c r="I19" s="12" t="s">
        <v>107</v>
      </c>
      <c r="J19" s="9" t="s">
        <v>108</v>
      </c>
      <c r="K19" s="20">
        <v>97490</v>
      </c>
      <c r="L19" s="18"/>
      <c r="M19" s="18"/>
    </row>
    <row r="20" spans="1:13" ht="38.25" x14ac:dyDescent="0.15">
      <c r="A20" s="19" t="s">
        <v>112</v>
      </c>
      <c r="B20" s="8" t="s">
        <v>111</v>
      </c>
      <c r="C20" s="19" t="s">
        <v>113</v>
      </c>
      <c r="D20" s="8" t="s">
        <v>111</v>
      </c>
      <c r="E20" s="2" t="s">
        <v>43</v>
      </c>
      <c r="F20" s="10"/>
      <c r="G20" s="49" t="s">
        <v>67</v>
      </c>
      <c r="H20" s="52" t="s">
        <v>66</v>
      </c>
      <c r="I20" s="12" t="s">
        <v>107</v>
      </c>
      <c r="J20" s="9" t="s">
        <v>108</v>
      </c>
      <c r="K20" s="20">
        <v>108490</v>
      </c>
      <c r="L20" s="18"/>
      <c r="M20" s="18"/>
    </row>
    <row r="21" spans="1:13" ht="38.25" x14ac:dyDescent="0.15">
      <c r="A21" s="19" t="s">
        <v>113</v>
      </c>
      <c r="B21" s="8" t="s">
        <v>114</v>
      </c>
      <c r="C21" s="19" t="s">
        <v>115</v>
      </c>
      <c r="D21" s="8" t="s">
        <v>114</v>
      </c>
      <c r="E21" s="2" t="s">
        <v>43</v>
      </c>
      <c r="F21" s="10"/>
      <c r="G21" s="49" t="s">
        <v>67</v>
      </c>
      <c r="H21" s="52" t="s">
        <v>66</v>
      </c>
      <c r="I21" s="12" t="s">
        <v>107</v>
      </c>
      <c r="J21" s="9" t="s">
        <v>108</v>
      </c>
      <c r="K21" s="20">
        <v>83489</v>
      </c>
      <c r="L21" s="18"/>
      <c r="M21" s="18"/>
    </row>
    <row r="22" spans="1:13" ht="38.25" x14ac:dyDescent="0.15">
      <c r="A22" s="19" t="s">
        <v>158</v>
      </c>
      <c r="B22" s="8" t="s">
        <v>159</v>
      </c>
      <c r="C22" s="19" t="s">
        <v>160</v>
      </c>
      <c r="D22" s="8" t="s">
        <v>161</v>
      </c>
      <c r="E22" s="2" t="s">
        <v>43</v>
      </c>
      <c r="F22" s="10"/>
      <c r="G22" s="49" t="s">
        <v>67</v>
      </c>
      <c r="H22" s="52" t="s">
        <v>66</v>
      </c>
      <c r="I22" s="12" t="s">
        <v>107</v>
      </c>
      <c r="J22" s="9" t="s">
        <v>108</v>
      </c>
      <c r="K22" s="20">
        <v>405903</v>
      </c>
      <c r="L22" s="18"/>
      <c r="M22" s="18"/>
    </row>
    <row r="23" spans="1:13" ht="38.25" x14ac:dyDescent="0.15">
      <c r="A23" s="19" t="s">
        <v>160</v>
      </c>
      <c r="B23" s="8" t="s">
        <v>162</v>
      </c>
      <c r="C23" s="19" t="s">
        <v>163</v>
      </c>
      <c r="D23" s="8" t="s">
        <v>152</v>
      </c>
      <c r="E23" s="2" t="s">
        <v>43</v>
      </c>
      <c r="F23" s="10"/>
      <c r="G23" s="49" t="s">
        <v>67</v>
      </c>
      <c r="H23" s="52" t="s">
        <v>66</v>
      </c>
      <c r="I23" s="12" t="s">
        <v>107</v>
      </c>
      <c r="J23" s="9" t="s">
        <v>108</v>
      </c>
      <c r="K23" s="20">
        <v>412247</v>
      </c>
      <c r="L23" s="18"/>
      <c r="M23" s="18"/>
    </row>
    <row r="24" spans="1:13" ht="38.25" x14ac:dyDescent="0.15">
      <c r="A24" s="19" t="s">
        <v>151</v>
      </c>
      <c r="B24" s="8" t="s">
        <v>164</v>
      </c>
      <c r="C24" s="19" t="s">
        <v>165</v>
      </c>
      <c r="D24" s="8" t="s">
        <v>166</v>
      </c>
      <c r="E24" s="2" t="s">
        <v>43</v>
      </c>
      <c r="F24" s="10"/>
      <c r="G24" s="49" t="s">
        <v>67</v>
      </c>
      <c r="H24" s="52" t="s">
        <v>66</v>
      </c>
      <c r="I24" s="12" t="s">
        <v>107</v>
      </c>
      <c r="J24" s="9" t="s">
        <v>108</v>
      </c>
      <c r="K24" s="20">
        <v>313969</v>
      </c>
      <c r="L24" s="18"/>
      <c r="M24" s="18"/>
    </row>
    <row r="25" spans="1:13" ht="38.25" x14ac:dyDescent="0.15">
      <c r="A25" s="19" t="s">
        <v>163</v>
      </c>
      <c r="B25" s="8" t="s">
        <v>167</v>
      </c>
      <c r="C25" s="19" t="s">
        <v>168</v>
      </c>
      <c r="D25" s="8" t="s">
        <v>169</v>
      </c>
      <c r="E25" s="2" t="s">
        <v>43</v>
      </c>
      <c r="F25" s="10"/>
      <c r="G25" s="49" t="s">
        <v>67</v>
      </c>
      <c r="H25" s="52" t="s">
        <v>66</v>
      </c>
      <c r="I25" s="12" t="s">
        <v>107</v>
      </c>
      <c r="J25" s="9" t="s">
        <v>108</v>
      </c>
      <c r="K25" s="20">
        <v>90990</v>
      </c>
      <c r="L25" s="18"/>
      <c r="M25" s="18"/>
    </row>
    <row r="26" spans="1:13" x14ac:dyDescent="0.15">
      <c r="A26" s="19"/>
      <c r="B26" s="8"/>
      <c r="C26" s="19"/>
      <c r="D26" s="8"/>
      <c r="E26" s="2"/>
      <c r="F26" s="10"/>
      <c r="G26" s="49"/>
      <c r="H26" s="131"/>
      <c r="I26" s="12"/>
      <c r="J26" s="9"/>
      <c r="K26" s="20"/>
      <c r="L26" s="18"/>
      <c r="M26" s="18"/>
    </row>
    <row r="27" spans="1:13" ht="13.5" thickBot="1" x14ac:dyDescent="0.2">
      <c r="A27" s="19"/>
      <c r="B27" s="8"/>
      <c r="C27" s="19"/>
      <c r="D27" s="8"/>
      <c r="E27" s="13"/>
      <c r="F27" s="14"/>
      <c r="G27" s="11"/>
      <c r="H27" s="13"/>
      <c r="I27" s="12"/>
      <c r="J27" s="9"/>
      <c r="K27" s="21"/>
      <c r="L27" s="15"/>
      <c r="M27" s="22"/>
    </row>
    <row r="28" spans="1:13" ht="13.5" thickBot="1" x14ac:dyDescent="0.2">
      <c r="A28" s="96" t="s">
        <v>16</v>
      </c>
      <c r="B28" s="97"/>
      <c r="C28" s="97"/>
      <c r="D28" s="97"/>
      <c r="E28" s="97"/>
      <c r="F28" s="97"/>
      <c r="G28" s="97"/>
      <c r="H28" s="97"/>
      <c r="I28" s="97"/>
      <c r="J28" s="98"/>
      <c r="K28" s="23">
        <f>SUM(K8:K27)</f>
        <v>83220070</v>
      </c>
      <c r="L28" s="23">
        <f t="shared" ref="L28:M28" si="0">SUM(L8:L27)</f>
        <v>0</v>
      </c>
      <c r="M28" s="23">
        <f t="shared" si="0"/>
        <v>0</v>
      </c>
    </row>
    <row r="29" spans="1:13" x14ac:dyDescent="0.15">
      <c r="L29" s="25"/>
    </row>
    <row r="30" spans="1:13" x14ac:dyDescent="0.15">
      <c r="A30" s="70" t="s">
        <v>17</v>
      </c>
      <c r="B30" s="70"/>
      <c r="C30" s="70"/>
      <c r="D30" s="70"/>
      <c r="E30" s="70"/>
      <c r="F30" s="70"/>
      <c r="G30" s="70"/>
      <c r="H30" s="70"/>
      <c r="I30" s="70"/>
      <c r="J30" s="70"/>
      <c r="K30" s="70"/>
      <c r="L30" s="70"/>
      <c r="M30" s="70"/>
    </row>
    <row r="31" spans="1:13" ht="13.5" thickBot="1" x14ac:dyDescent="0.2"/>
    <row r="32" spans="1:13" ht="26.25" customHeight="1" x14ac:dyDescent="0.15">
      <c r="A32" s="106" t="s">
        <v>18</v>
      </c>
      <c r="B32" s="107"/>
      <c r="C32" s="108"/>
      <c r="D32" s="109"/>
      <c r="E32" s="110">
        <f>K5</f>
        <v>88979426</v>
      </c>
      <c r="F32" s="111"/>
    </row>
    <row r="33" spans="1:13" ht="26.25" customHeight="1" thickBot="1" x14ac:dyDescent="0.2">
      <c r="A33" s="112" t="s">
        <v>19</v>
      </c>
      <c r="B33" s="113"/>
      <c r="C33" s="114">
        <f>K28</f>
        <v>83220070</v>
      </c>
      <c r="D33" s="115"/>
      <c r="E33" s="116"/>
      <c r="F33" s="117"/>
      <c r="G33" s="27"/>
      <c r="H33" s="28"/>
      <c r="I33" s="26"/>
      <c r="J33" s="26"/>
      <c r="K33" s="28"/>
      <c r="L33" s="28"/>
      <c r="M33" s="30"/>
    </row>
    <row r="34" spans="1:13" ht="26.25" customHeight="1" thickBot="1" x14ac:dyDescent="0.2">
      <c r="A34" s="118" t="s">
        <v>20</v>
      </c>
      <c r="B34" s="119"/>
      <c r="C34" s="120">
        <f>E32-C33</f>
        <v>5759356</v>
      </c>
      <c r="D34" s="121"/>
      <c r="E34" s="120"/>
      <c r="F34" s="122"/>
      <c r="G34" s="29" t="s">
        <v>22</v>
      </c>
      <c r="H34" s="29"/>
      <c r="I34" s="29"/>
      <c r="K34" s="48"/>
      <c r="L34" s="29"/>
      <c r="M34" s="32" t="s">
        <v>35</v>
      </c>
    </row>
    <row r="35" spans="1:13" ht="13.5" thickBot="1" x14ac:dyDescent="0.2">
      <c r="A35" s="67" t="s">
        <v>21</v>
      </c>
      <c r="B35" s="123"/>
      <c r="C35" s="124">
        <f>SUM(C32:D34)</f>
        <v>88979426</v>
      </c>
      <c r="D35" s="125"/>
      <c r="E35" s="124">
        <f>SUM(E32:F34)</f>
        <v>88979426</v>
      </c>
      <c r="F35" s="126"/>
      <c r="G35" s="29" t="s">
        <v>23</v>
      </c>
      <c r="H35" s="29"/>
      <c r="I35" s="29"/>
      <c r="K35" s="48"/>
      <c r="L35" s="29"/>
      <c r="M35" s="32" t="s">
        <v>34</v>
      </c>
    </row>
    <row r="36" spans="1:13" x14ac:dyDescent="0.15">
      <c r="K36" s="26"/>
    </row>
    <row r="37" spans="1:13" s="29" customFormat="1" x14ac:dyDescent="0.15">
      <c r="A37" s="29" t="s">
        <v>24</v>
      </c>
      <c r="B37" s="29" t="s">
        <v>68</v>
      </c>
      <c r="G37" s="31"/>
    </row>
    <row r="38" spans="1:13" s="29" customFormat="1" x14ac:dyDescent="0.15">
      <c r="A38" s="29" t="s">
        <v>25</v>
      </c>
      <c r="B38" s="29" t="s">
        <v>26</v>
      </c>
      <c r="G38" s="31"/>
    </row>
  </sheetData>
  <mergeCells count="31">
    <mergeCell ref="A35:B35"/>
    <mergeCell ref="C35:D35"/>
    <mergeCell ref="E35:F35"/>
    <mergeCell ref="A33:B33"/>
    <mergeCell ref="C33:D33"/>
    <mergeCell ref="E33:F33"/>
    <mergeCell ref="A34:B34"/>
    <mergeCell ref="C34:D34"/>
    <mergeCell ref="E34:F34"/>
    <mergeCell ref="K6:M6"/>
    <mergeCell ref="A30:M30"/>
    <mergeCell ref="A32:B32"/>
    <mergeCell ref="C32:D32"/>
    <mergeCell ref="E32:F32"/>
    <mergeCell ref="A28:J28"/>
    <mergeCell ref="A6:A7"/>
    <mergeCell ref="B6:B7"/>
    <mergeCell ref="C6:C7"/>
    <mergeCell ref="D6:D7"/>
    <mergeCell ref="E6:E7"/>
    <mergeCell ref="F6:F7"/>
    <mergeCell ref="H6:H7"/>
    <mergeCell ref="G6:G7"/>
    <mergeCell ref="J6:J7"/>
    <mergeCell ref="I6:I7"/>
    <mergeCell ref="A1:J1"/>
    <mergeCell ref="K1:M1"/>
    <mergeCell ref="A2:M2"/>
    <mergeCell ref="A3:M3"/>
    <mergeCell ref="A5:J5"/>
    <mergeCell ref="K5:M5"/>
  </mergeCells>
  <pageMargins left="0.39370078740157483" right="0.39370078740157483" top="0.39370078740157483" bottom="0.59055118110236227" header="0.39370078740157483" footer="0.39370078740157483"/>
  <pageSetup orientation="landscape" horizontalDpi="0" verticalDpi="0" r:id="rId1"/>
  <headerFooter>
    <oddFooter>&amp;L&amp;F&amp;C&amp;A&amp;R&amp;P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6"/>
  <sheetViews>
    <sheetView tabSelected="1" workbookViewId="0">
      <selection activeCell="I13" sqref="I13"/>
    </sheetView>
  </sheetViews>
  <sheetFormatPr baseColWidth="10" defaultRowHeight="12.75" x14ac:dyDescent="0.15"/>
  <cols>
    <col min="1" max="1" width="16" style="16" customWidth="1"/>
    <col min="2" max="2" width="15.83203125" style="16" customWidth="1"/>
    <col min="3" max="3" width="8" style="16" customWidth="1"/>
    <col min="4" max="4" width="8.83203125" style="16" customWidth="1"/>
    <col min="5" max="5" width="10.83203125" style="16" customWidth="1"/>
    <col min="6" max="6" width="8" style="16" customWidth="1"/>
    <col min="7" max="7" width="6.83203125" style="42" customWidth="1"/>
    <col min="8" max="8" width="22.83203125" style="16" customWidth="1"/>
    <col min="9" max="9" width="28" style="16" customWidth="1"/>
    <col min="10" max="10" width="11" style="16" customWidth="1"/>
    <col min="11" max="11" width="9.83203125" style="16" customWidth="1"/>
    <col min="12" max="13" width="17.83203125" style="16" customWidth="1"/>
    <col min="14" max="16384" width="12" style="16"/>
  </cols>
  <sheetData>
    <row r="1" spans="1:13" x14ac:dyDescent="0.15">
      <c r="A1" s="70" t="s">
        <v>27</v>
      </c>
      <c r="B1" s="70"/>
      <c r="C1" s="70"/>
      <c r="D1" s="70"/>
      <c r="E1" s="70"/>
      <c r="F1" s="70"/>
      <c r="G1" s="70"/>
      <c r="H1" s="70"/>
      <c r="I1" s="70"/>
      <c r="J1" s="70"/>
      <c r="K1" s="88" t="s">
        <v>128</v>
      </c>
      <c r="L1" s="89"/>
      <c r="M1" s="89"/>
    </row>
    <row r="2" spans="1:13" x14ac:dyDescent="0.15">
      <c r="A2" s="70" t="s">
        <v>0</v>
      </c>
      <c r="B2" s="70"/>
      <c r="C2" s="70"/>
      <c r="D2" s="70"/>
      <c r="E2" s="70"/>
      <c r="F2" s="70"/>
      <c r="G2" s="70"/>
      <c r="H2" s="70"/>
      <c r="I2" s="70"/>
      <c r="J2" s="70"/>
      <c r="K2" s="70"/>
      <c r="L2" s="70"/>
      <c r="M2" s="70"/>
    </row>
    <row r="3" spans="1:13" ht="42.75" customHeight="1" x14ac:dyDescent="0.15">
      <c r="A3" s="90" t="s">
        <v>102</v>
      </c>
      <c r="B3" s="90"/>
      <c r="C3" s="90"/>
      <c r="D3" s="90"/>
      <c r="E3" s="90"/>
      <c r="F3" s="90"/>
      <c r="G3" s="90"/>
      <c r="H3" s="90"/>
      <c r="I3" s="90"/>
      <c r="J3" s="90"/>
      <c r="K3" s="90"/>
      <c r="L3" s="90"/>
      <c r="M3" s="90"/>
    </row>
    <row r="5" spans="1:13" ht="13.5" thickBot="1" x14ac:dyDescent="0.2">
      <c r="A5" s="91" t="s">
        <v>28</v>
      </c>
      <c r="B5" s="91"/>
      <c r="C5" s="91"/>
      <c r="D5" s="91"/>
      <c r="E5" s="91"/>
      <c r="F5" s="91"/>
      <c r="G5" s="91"/>
      <c r="H5" s="91"/>
      <c r="I5" s="91"/>
      <c r="J5" s="91"/>
      <c r="K5" s="92">
        <v>32340000</v>
      </c>
      <c r="L5" s="92"/>
      <c r="M5" s="92"/>
    </row>
    <row r="6" spans="1:13" s="46" customFormat="1" ht="12.75" customHeight="1" thickBot="1" x14ac:dyDescent="0.2">
      <c r="A6" s="74" t="s">
        <v>3</v>
      </c>
      <c r="B6" s="74" t="s">
        <v>2</v>
      </c>
      <c r="C6" s="74" t="s">
        <v>5</v>
      </c>
      <c r="D6" s="74" t="s">
        <v>4</v>
      </c>
      <c r="E6" s="74" t="s">
        <v>6</v>
      </c>
      <c r="F6" s="86" t="s">
        <v>7</v>
      </c>
      <c r="G6" s="74" t="s">
        <v>9</v>
      </c>
      <c r="H6" s="74" t="s">
        <v>8</v>
      </c>
      <c r="I6" s="74" t="s">
        <v>11</v>
      </c>
      <c r="J6" s="74" t="s">
        <v>10</v>
      </c>
      <c r="K6" s="71" t="s">
        <v>12</v>
      </c>
      <c r="L6" s="72"/>
      <c r="M6" s="73"/>
    </row>
    <row r="7" spans="1:13" s="46" customFormat="1" ht="51.75" thickBot="1" x14ac:dyDescent="0.2">
      <c r="A7" s="75"/>
      <c r="B7" s="75"/>
      <c r="C7" s="75"/>
      <c r="D7" s="75"/>
      <c r="E7" s="75"/>
      <c r="F7" s="87"/>
      <c r="G7" s="75"/>
      <c r="H7" s="75"/>
      <c r="I7" s="75"/>
      <c r="J7" s="75"/>
      <c r="K7" s="47" t="s">
        <v>13</v>
      </c>
      <c r="L7" s="47" t="s">
        <v>14</v>
      </c>
      <c r="M7" s="47" t="s">
        <v>15</v>
      </c>
    </row>
    <row r="8" spans="1:13" ht="38.25" x14ac:dyDescent="0.15">
      <c r="A8" s="8" t="s">
        <v>118</v>
      </c>
      <c r="B8" s="19" t="s">
        <v>129</v>
      </c>
      <c r="C8" s="8" t="s">
        <v>130</v>
      </c>
      <c r="D8" s="19" t="s">
        <v>131</v>
      </c>
      <c r="E8" s="2" t="s">
        <v>50</v>
      </c>
      <c r="F8" s="33"/>
      <c r="G8" s="55" t="s">
        <v>133</v>
      </c>
      <c r="H8" s="6" t="s">
        <v>134</v>
      </c>
      <c r="I8" s="12" t="s">
        <v>135</v>
      </c>
      <c r="J8" s="9" t="s">
        <v>136</v>
      </c>
      <c r="K8" s="38"/>
      <c r="L8" s="34">
        <v>7885000</v>
      </c>
      <c r="M8" s="38"/>
    </row>
    <row r="9" spans="1:13" ht="38.25" x14ac:dyDescent="0.15">
      <c r="A9" s="8" t="s">
        <v>118</v>
      </c>
      <c r="B9" s="19" t="s">
        <v>129</v>
      </c>
      <c r="C9" s="8" t="s">
        <v>130</v>
      </c>
      <c r="D9" s="19" t="s">
        <v>131</v>
      </c>
      <c r="E9" s="2" t="s">
        <v>57</v>
      </c>
      <c r="F9" s="33"/>
      <c r="G9" s="130" t="s">
        <v>133</v>
      </c>
      <c r="H9" s="6" t="s">
        <v>134</v>
      </c>
      <c r="I9" s="12" t="s">
        <v>135</v>
      </c>
      <c r="J9" s="9" t="s">
        <v>136</v>
      </c>
      <c r="K9" s="38"/>
      <c r="L9" s="34">
        <v>1315000</v>
      </c>
      <c r="M9" s="38"/>
    </row>
    <row r="10" spans="1:13" ht="63.75" x14ac:dyDescent="0.15">
      <c r="A10" s="8" t="s">
        <v>137</v>
      </c>
      <c r="B10" s="19" t="s">
        <v>138</v>
      </c>
      <c r="C10" s="8" t="s">
        <v>139</v>
      </c>
      <c r="D10" s="19" t="s">
        <v>140</v>
      </c>
      <c r="E10" s="2" t="s">
        <v>61</v>
      </c>
      <c r="F10" s="33"/>
      <c r="G10" s="33" t="s">
        <v>142</v>
      </c>
      <c r="H10" s="6" t="s">
        <v>143</v>
      </c>
      <c r="I10" s="12" t="s">
        <v>144</v>
      </c>
      <c r="J10" s="9" t="s">
        <v>145</v>
      </c>
      <c r="K10" s="38"/>
      <c r="L10" s="34">
        <v>1675685</v>
      </c>
      <c r="M10" s="38"/>
    </row>
    <row r="11" spans="1:13" ht="38.25" x14ac:dyDescent="0.15">
      <c r="A11" s="8" t="s">
        <v>91</v>
      </c>
      <c r="B11" s="19" t="s">
        <v>97</v>
      </c>
      <c r="C11" s="8" t="s">
        <v>98</v>
      </c>
      <c r="D11" s="19" t="s">
        <v>99</v>
      </c>
      <c r="E11" s="2" t="s">
        <v>103</v>
      </c>
      <c r="F11" s="33"/>
      <c r="G11" s="130" t="s">
        <v>40</v>
      </c>
      <c r="H11" s="6" t="s">
        <v>39</v>
      </c>
      <c r="I11" s="12" t="s">
        <v>100</v>
      </c>
      <c r="J11" s="9" t="s">
        <v>101</v>
      </c>
      <c r="K11" s="38"/>
      <c r="L11" s="34">
        <v>10680000</v>
      </c>
      <c r="M11" s="38"/>
    </row>
    <row r="12" spans="1:13" ht="38.25" x14ac:dyDescent="0.15">
      <c r="A12" s="8" t="s">
        <v>149</v>
      </c>
      <c r="B12" s="19" t="s">
        <v>150</v>
      </c>
      <c r="C12" s="8" t="s">
        <v>151</v>
      </c>
      <c r="D12" s="19" t="s">
        <v>152</v>
      </c>
      <c r="E12" s="2" t="s">
        <v>153</v>
      </c>
      <c r="F12" s="33"/>
      <c r="G12" s="130" t="s">
        <v>154</v>
      </c>
      <c r="H12" s="6" t="s">
        <v>155</v>
      </c>
      <c r="I12" s="12" t="s">
        <v>156</v>
      </c>
      <c r="J12" s="9" t="s">
        <v>157</v>
      </c>
      <c r="K12" s="38"/>
      <c r="L12" s="34">
        <v>107500</v>
      </c>
      <c r="M12" s="38"/>
    </row>
    <row r="13" spans="1:13" x14ac:dyDescent="0.15">
      <c r="A13" s="8"/>
      <c r="B13" s="19"/>
      <c r="C13" s="8"/>
      <c r="D13" s="19"/>
      <c r="E13" s="2"/>
      <c r="F13" s="35"/>
      <c r="G13" s="7"/>
      <c r="H13" s="6"/>
      <c r="I13" s="7"/>
      <c r="J13" s="3"/>
      <c r="K13" s="38"/>
      <c r="L13" s="34"/>
      <c r="M13" s="38"/>
    </row>
    <row r="14" spans="1:13" ht="13.5" thickBot="1" x14ac:dyDescent="0.2">
      <c r="A14" s="8"/>
      <c r="B14" s="19"/>
      <c r="C14" s="8"/>
      <c r="D14" s="19"/>
      <c r="E14" s="13"/>
      <c r="F14" s="36"/>
      <c r="G14" s="56"/>
      <c r="H14" s="13"/>
      <c r="I14" s="12"/>
      <c r="J14" s="9"/>
      <c r="K14" s="39"/>
      <c r="L14" s="37"/>
      <c r="M14" s="40"/>
    </row>
    <row r="15" spans="1:13" ht="13.5" thickBot="1" x14ac:dyDescent="0.2">
      <c r="A15" s="67" t="s">
        <v>16</v>
      </c>
      <c r="B15" s="68"/>
      <c r="C15" s="68"/>
      <c r="D15" s="68"/>
      <c r="E15" s="68"/>
      <c r="F15" s="68"/>
      <c r="G15" s="68"/>
      <c r="H15" s="68"/>
      <c r="I15" s="68"/>
      <c r="J15" s="69"/>
      <c r="K15" s="41">
        <f>SUM(K8:K14)</f>
        <v>0</v>
      </c>
      <c r="L15" s="41">
        <f>SUM(L8:L14)</f>
        <v>21663185</v>
      </c>
      <c r="M15" s="41">
        <f>SUM(M8:M14)</f>
        <v>0</v>
      </c>
    </row>
    <row r="16" spans="1:13" x14ac:dyDescent="0.15">
      <c r="L16" s="25"/>
    </row>
    <row r="17" spans="1:13" x14ac:dyDescent="0.15">
      <c r="A17" s="70" t="s">
        <v>29</v>
      </c>
      <c r="B17" s="70"/>
      <c r="C17" s="70"/>
      <c r="D17" s="70"/>
      <c r="E17" s="70"/>
      <c r="F17" s="70"/>
      <c r="G17" s="70"/>
      <c r="H17" s="70"/>
      <c r="I17" s="70"/>
      <c r="J17" s="70"/>
      <c r="K17" s="70"/>
      <c r="L17" s="70"/>
      <c r="M17" s="70"/>
    </row>
    <row r="18" spans="1:13" ht="13.5" thickBot="1" x14ac:dyDescent="0.2"/>
    <row r="19" spans="1:13" ht="27" customHeight="1" x14ac:dyDescent="0.15">
      <c r="A19" s="81" t="s">
        <v>18</v>
      </c>
      <c r="B19" s="82"/>
      <c r="C19" s="83"/>
      <c r="D19" s="83"/>
      <c r="E19" s="84">
        <f>K5</f>
        <v>32340000</v>
      </c>
      <c r="F19" s="85"/>
      <c r="H19" s="26"/>
    </row>
    <row r="20" spans="1:13" ht="13.5" thickBot="1" x14ac:dyDescent="0.2">
      <c r="A20" s="76" t="s">
        <v>19</v>
      </c>
      <c r="B20" s="77"/>
      <c r="C20" s="78">
        <f>L15</f>
        <v>21663185</v>
      </c>
      <c r="D20" s="78"/>
      <c r="E20" s="79"/>
      <c r="F20" s="80"/>
      <c r="G20" s="28"/>
      <c r="H20" s="28"/>
      <c r="I20" s="28"/>
      <c r="K20" s="28"/>
      <c r="L20" s="28"/>
      <c r="M20" s="53"/>
    </row>
    <row r="21" spans="1:13" ht="13.5" thickBot="1" x14ac:dyDescent="0.2">
      <c r="A21" s="62" t="s">
        <v>20</v>
      </c>
      <c r="B21" s="63"/>
      <c r="C21" s="64">
        <f>E19-C20</f>
        <v>10676815</v>
      </c>
      <c r="D21" s="64"/>
      <c r="E21" s="65"/>
      <c r="F21" s="66"/>
      <c r="G21" s="29" t="s">
        <v>22</v>
      </c>
      <c r="H21" s="29"/>
      <c r="I21" s="29"/>
      <c r="K21" s="29"/>
      <c r="L21" s="29"/>
      <c r="M21" s="32" t="s">
        <v>35</v>
      </c>
    </row>
    <row r="22" spans="1:13" ht="13.5" thickBot="1" x14ac:dyDescent="0.2">
      <c r="A22" s="67" t="s">
        <v>21</v>
      </c>
      <c r="B22" s="123"/>
      <c r="C22" s="127">
        <f>SUM(C19:D21)</f>
        <v>32340000</v>
      </c>
      <c r="D22" s="129"/>
      <c r="E22" s="127">
        <f>SUM(E19:F21)</f>
        <v>32340000</v>
      </c>
      <c r="F22" s="128"/>
      <c r="G22" s="29" t="s">
        <v>23</v>
      </c>
      <c r="H22" s="29"/>
      <c r="I22" s="29"/>
      <c r="K22" s="29"/>
      <c r="L22" s="29"/>
      <c r="M22" s="32" t="s">
        <v>34</v>
      </c>
    </row>
    <row r="24" spans="1:13" x14ac:dyDescent="0.15">
      <c r="A24" s="29" t="s">
        <v>24</v>
      </c>
      <c r="B24" s="29" t="s">
        <v>68</v>
      </c>
      <c r="C24" s="29"/>
      <c r="D24" s="29"/>
      <c r="E24" s="29"/>
      <c r="F24" s="29"/>
    </row>
    <row r="25" spans="1:13" s="29" customFormat="1" x14ac:dyDescent="0.15">
      <c r="A25" s="29" t="s">
        <v>25</v>
      </c>
      <c r="B25" s="29" t="s">
        <v>26</v>
      </c>
      <c r="G25" s="45"/>
    </row>
    <row r="26" spans="1:13" s="29" customFormat="1" x14ac:dyDescent="0.15">
      <c r="A26" s="16"/>
      <c r="B26" s="16"/>
      <c r="C26" s="16"/>
      <c r="D26" s="16"/>
      <c r="E26" s="16"/>
      <c r="F26" s="16"/>
      <c r="G26" s="45"/>
    </row>
  </sheetData>
  <mergeCells count="31">
    <mergeCell ref="A20:B20"/>
    <mergeCell ref="C20:D20"/>
    <mergeCell ref="E20:F20"/>
    <mergeCell ref="A22:B22"/>
    <mergeCell ref="E22:F22"/>
    <mergeCell ref="C22:D22"/>
    <mergeCell ref="A21:B21"/>
    <mergeCell ref="C21:D21"/>
    <mergeCell ref="E21:F21"/>
    <mergeCell ref="K6:M6"/>
    <mergeCell ref="A17:M17"/>
    <mergeCell ref="A19:B19"/>
    <mergeCell ref="C19:D19"/>
    <mergeCell ref="E19:F19"/>
    <mergeCell ref="A15:J15"/>
    <mergeCell ref="A6:A7"/>
    <mergeCell ref="B6:B7"/>
    <mergeCell ref="C6:C7"/>
    <mergeCell ref="D6:D7"/>
    <mergeCell ref="E6:E7"/>
    <mergeCell ref="F6:F7"/>
    <mergeCell ref="H6:H7"/>
    <mergeCell ref="G6:G7"/>
    <mergeCell ref="J6:J7"/>
    <mergeCell ref="I6:I7"/>
    <mergeCell ref="A1:J1"/>
    <mergeCell ref="K1:M1"/>
    <mergeCell ref="A2:M2"/>
    <mergeCell ref="A3:M3"/>
    <mergeCell ref="A5:J5"/>
    <mergeCell ref="K5:M5"/>
  </mergeCells>
  <printOptions horizontalCentered="1" verticalCentered="1"/>
  <pageMargins left="0.39370078740157483" right="0.39370078740157483" top="0.39370078740157483" bottom="0.59055118110236227" header="0.39370078740157483" footer="0.39370078740157483"/>
  <pageSetup scale="91" orientation="landscape" horizontalDpi="0" verticalDpi="0" r:id="rId1"/>
  <headerFooter>
    <oddFooter>&amp;L&amp;F&amp;C&amp;A&amp;R&amp;P DE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MPIO 2023</vt:lpstr>
      <vt:lpstr>CNP 2024</vt:lpstr>
      <vt:lpstr>MPIO 2024</vt:lpstr>
      <vt:lpstr>'CNP 2024'!Títulos_a_imprimir</vt:lpstr>
      <vt:lpstr>'MPIO 2023'!Títulos_a_imprimir</vt:lpstr>
      <vt:lpstr>'MPIO 2024'!Títulos_a_imprimir</vt:lpstr>
    </vt:vector>
  </TitlesOfParts>
  <Company>HP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User</cp:lastModifiedBy>
  <cp:lastPrinted>2025-01-23T15:35:37Z</cp:lastPrinted>
  <dcterms:created xsi:type="dcterms:W3CDTF">2022-07-01T15:08:45Z</dcterms:created>
  <dcterms:modified xsi:type="dcterms:W3CDTF">2025-01-23T15:50:45Z</dcterms:modified>
</cp:coreProperties>
</file>