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840"/>
  </bookViews>
  <sheets>
    <sheet name="MPIO 2024" sheetId="11" r:id="rId1"/>
    <sheet name="CNP 2025" sheetId="12" r:id="rId2"/>
    <sheet name="MPIO 2025" sheetId="14" r:id="rId3"/>
    <sheet name="FOR INT" sheetId="13" r:id="rId4"/>
    <sheet name="PRI INF" sheetId="15" r:id="rId5"/>
  </sheets>
  <definedNames>
    <definedName name="_xlnm.Print_Titles" localSheetId="1">'CNP 2025'!$8:$9</definedName>
    <definedName name="_xlnm.Print_Titles" localSheetId="3">'FOR INT'!$8:$9</definedName>
    <definedName name="_xlnm.Print_Titles" localSheetId="0">'MPIO 2024'!$8:$9</definedName>
    <definedName name="_xlnm.Print_Titles" localSheetId="2">'MPIO 2025'!$8:$9</definedName>
    <definedName name="_xlnm.Print_Titles" localSheetId="4">'PRI INF'!$8:$9</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5" l="1"/>
  <c r="K13" i="15"/>
  <c r="J13" i="15"/>
  <c r="C18" i="15" s="1"/>
  <c r="D20" i="14"/>
  <c r="L16" i="14"/>
  <c r="J16" i="14"/>
  <c r="K16" i="14"/>
  <c r="C21" i="14" s="1"/>
  <c r="E18" i="13"/>
  <c r="K14" i="13"/>
  <c r="J14" i="13"/>
  <c r="C19" i="13" s="1"/>
  <c r="E20" i="15" l="1"/>
  <c r="C19" i="15"/>
  <c r="C20" i="15" s="1"/>
  <c r="D23" i="14"/>
  <c r="C22" i="14"/>
  <c r="C23" i="14" s="1"/>
  <c r="C20" i="13"/>
  <c r="C21" i="13" s="1"/>
  <c r="E21" i="13"/>
  <c r="E38" i="12"/>
  <c r="L34" i="12"/>
  <c r="K34" i="12"/>
  <c r="J34" i="12"/>
  <c r="C39" i="12" s="1"/>
  <c r="L15" i="11"/>
  <c r="C40" i="12" l="1"/>
  <c r="C41" i="12" s="1"/>
  <c r="E41" i="12"/>
  <c r="E24" i="11"/>
  <c r="E27" i="11" s="1"/>
  <c r="M20" i="11"/>
  <c r="L20" i="11"/>
  <c r="C25" i="11" s="1"/>
  <c r="K20" i="11"/>
  <c r="C26" i="11" l="1"/>
  <c r="C27" i="11" s="1"/>
</calcChain>
</file>

<file path=xl/sharedStrings.xml><?xml version="1.0" encoding="utf-8"?>
<sst xmlns="http://schemas.openxmlformats.org/spreadsheetml/2006/main" count="491" uniqueCount="215">
  <si>
    <t>CERTIFICACION</t>
  </si>
  <si>
    <t>INGRESOS POR CONCEPTO DE RECURSOS PROCEDENTES DE GRATUIDAD EDUCATIVA SISTEMA GENERAL DE PARTICIPACIONES</t>
  </si>
  <si>
    <t>FECHA</t>
  </si>
  <si>
    <t>CDP</t>
  </si>
  <si>
    <t xml:space="preserve">FECHA </t>
  </si>
  <si>
    <t>CRP</t>
  </si>
  <si>
    <t>RUBRO PESUPEUSTAL</t>
  </si>
  <si>
    <t>VALOR POR SEDE</t>
  </si>
  <si>
    <t>BENEFICIARIO DEL PAGO</t>
  </si>
  <si>
    <t>NIT O CC</t>
  </si>
  <si>
    <t>FACTURA U OTRO DOCUMENTO</t>
  </si>
  <si>
    <t>CONCEPTO</t>
  </si>
  <si>
    <t>PROCEDENCIA DE LOS RECURSOS PAGADOS</t>
  </si>
  <si>
    <t>VR RECURSOS MEN</t>
  </si>
  <si>
    <t>VR RECURSOS GRATUIDAD MUNICIPIO</t>
  </si>
  <si>
    <t>VR RECURSOS PROPIOS INSTITUCIÓN</t>
  </si>
  <si>
    <t>TOTAL RECURSOS EJECUTADOS</t>
  </si>
  <si>
    <t>BALANCE DE RECURSOS POR GRATUIDAD EDUCATIVA SISTEMA GENERAL DE PARTICIPACIONES</t>
  </si>
  <si>
    <t>INGRESOS POR TRANSFERENCIAS</t>
  </si>
  <si>
    <t>RECURSOS EJECUTADOS</t>
  </si>
  <si>
    <t>RECURSOS POR EJECUTAR</t>
  </si>
  <si>
    <t>SUMAS IGUALES</t>
  </si>
  <si>
    <t>Ordenador del Gasto</t>
  </si>
  <si>
    <t>Elaboro</t>
  </si>
  <si>
    <t>Reviso</t>
  </si>
  <si>
    <t>RG</t>
  </si>
  <si>
    <t>INGRESOS POR CONCEPTO DE RECURSOS PROCEDENTES DE GRATUIDAD EDUCATIVA TERRITORIAL</t>
  </si>
  <si>
    <t>BALANCE DE RECURSOS POR GRATUIDAD EDUCATIVA TERRITORIAL</t>
  </si>
  <si>
    <t>ASEGURADORA SOLIDARIA DE COLOMBIA</t>
  </si>
  <si>
    <t>860524654</t>
  </si>
  <si>
    <t>ROJAS VARGAS RIGOBERTO</t>
  </si>
  <si>
    <t>93130263</t>
  </si>
  <si>
    <t>Auxiliar Administrativo Pagador de la Institución</t>
  </si>
  <si>
    <t xml:space="preserve">21020202080302        </t>
  </si>
  <si>
    <t>DIAZ VILLARREAL FABIAN</t>
  </si>
  <si>
    <t>93125997</t>
  </si>
  <si>
    <t xml:space="preserve">210202010302          </t>
  </si>
  <si>
    <t xml:space="preserve">21020202080102        </t>
  </si>
  <si>
    <t xml:space="preserve">21020202080502        </t>
  </si>
  <si>
    <t xml:space="preserve">21020202070202        </t>
  </si>
  <si>
    <t xml:space="preserve">2102010103050303      </t>
  </si>
  <si>
    <t xml:space="preserve">210202010303          </t>
  </si>
  <si>
    <t xml:space="preserve">210202020503          </t>
  </si>
  <si>
    <t>COLOMBIA TELECOMUNICACION /MOVISTAR</t>
  </si>
  <si>
    <t>830122566</t>
  </si>
  <si>
    <t>WRB</t>
  </si>
  <si>
    <t>GUTIERREZ FRANCO DAGOBERTO</t>
  </si>
  <si>
    <t>93380295</t>
  </si>
  <si>
    <t xml:space="preserve">21020202050403        </t>
  </si>
  <si>
    <t>93384697</t>
  </si>
  <si>
    <t>BAQUERO CIFUENTES WILLIAM ROBERTO</t>
  </si>
  <si>
    <t>PRESTACION DE SERVICIOS PROFESIONALES APOYO A ALA GESTION</t>
  </si>
  <si>
    <t>PRESTACION DE SERVICIOS PROFESIONALES EN CONTADURIA</t>
  </si>
  <si>
    <t>2024000015</t>
  </si>
  <si>
    <t>28554834</t>
  </si>
  <si>
    <t>AGUILAR PATIÑO LADY BIVIAN</t>
  </si>
  <si>
    <t>Jun-04-2024</t>
  </si>
  <si>
    <t>2024000016</t>
  </si>
  <si>
    <t>Jun-07-2024</t>
  </si>
  <si>
    <t>MANTENIMIENTO DE EQUIPOS DE COMPUTO CCTV Y SONIDO</t>
  </si>
  <si>
    <t>CTO 05 2024</t>
  </si>
  <si>
    <t>JOSE EDUARDO BAQUERO JARAMILLO , En calidad de rector de la INSTITUCIÓN EDUCATIVA FE Y ALEGRIA, identificado con el NIT No. 809.004.589-9, CERTIFICO que los recursos recibidos por concepto de GRATUIDAD EDUCATIVA TERRITORIAL, asignados mediante RESOLUCION MUNICIPAL 0879 del 15 de abril de 2024, los gastos fueron ejecutados conforme a la normatividad vigente en materia presupuestal y demas normas afines vigentes.</t>
  </si>
  <si>
    <t xml:space="preserve">21020202080303        </t>
  </si>
  <si>
    <t>NA</t>
  </si>
  <si>
    <t>2024000025</t>
  </si>
  <si>
    <t>Oct-31-2024</t>
  </si>
  <si>
    <t>2024000030</t>
  </si>
  <si>
    <t>Nov-25-2024</t>
  </si>
  <si>
    <t>901623625</t>
  </si>
  <si>
    <t>INVERSIONES Y TECNOLOCA JC SAS</t>
  </si>
  <si>
    <t>ADQUISICION DE TELEVISORES</t>
  </si>
  <si>
    <t>CTO 09 2024</t>
  </si>
  <si>
    <t>2024000019</t>
  </si>
  <si>
    <t>Jul-11-2024</t>
  </si>
  <si>
    <t>2024000027</t>
  </si>
  <si>
    <t>Nov-12-2024</t>
  </si>
  <si>
    <t xml:space="preserve">210202020502          </t>
  </si>
  <si>
    <t>901288761</t>
  </si>
  <si>
    <t>PROYECTOS DE DESARROLLO DE INGENIERIA PRODESING SAS</t>
  </si>
  <si>
    <t>CONSTRUCION DE UNIDAD SANITARIA SALA DE PROFESORES Y REPARACIONES VARIAS</t>
  </si>
  <si>
    <t>CTO 08 2024</t>
  </si>
  <si>
    <t>2024000024</t>
  </si>
  <si>
    <t>Oct-30-2024</t>
  </si>
  <si>
    <t>2024000028</t>
  </si>
  <si>
    <t>Nov-13-2024</t>
  </si>
  <si>
    <t xml:space="preserve">21020202080403        </t>
  </si>
  <si>
    <t>14218242</t>
  </si>
  <si>
    <t>PELAEZ CASTRO FRANCISCO JAVIER</t>
  </si>
  <si>
    <t>SERVICIOS DE IMPRESION DE KIT DE GRADUACION</t>
  </si>
  <si>
    <t>CTO 07 2024</t>
  </si>
  <si>
    <t>2025000005</t>
  </si>
  <si>
    <t>Feb-27-2025</t>
  </si>
  <si>
    <t>2025000006</t>
  </si>
  <si>
    <t>Mar-06-2025</t>
  </si>
  <si>
    <t>MANTENIMIENTO PLANTA FISICA , FUMIGACION Y PODAS</t>
  </si>
  <si>
    <t>CTO 03 2025</t>
  </si>
  <si>
    <t>JOSE EDUARDO BAQUERO JARAMILLO , En calidad de rector de la INSTITUCIÓN EDUCATIVA FE Y ALEGRIA, identificado con el NIT No. 809.004.589-9, CERTIFICO que los recursos recibidos por concepto de GRATUIDAD EDUCATIVA SISTEMA GENERAL DE PARTICIPACIONES, asignados mediante resolucion del Ministerio De Educacion Nacional  No  6171 del 28 de marzo de 2025, los gastos fueron ejecutados conforme a la normatividad vigente en materia presupuestal y demas normas afines vigentes.</t>
  </si>
  <si>
    <t>CTO 01 2025</t>
  </si>
  <si>
    <t>CTO 02 2025</t>
  </si>
  <si>
    <t xml:space="preserve">2102020208030403      </t>
  </si>
  <si>
    <t>MANTEMINIENTO DE EQUIPOS DE COMPUTO</t>
  </si>
  <si>
    <t>CTO 04 2025</t>
  </si>
  <si>
    <t>2025000007</t>
  </si>
  <si>
    <t>Feb-10-2025</t>
  </si>
  <si>
    <t>SERVICIO DE INTERNET Y TELEFONIA FIJA</t>
  </si>
  <si>
    <t>2025000008</t>
  </si>
  <si>
    <t>Feb-26-2025</t>
  </si>
  <si>
    <t>2025000009</t>
  </si>
  <si>
    <t>Mar-07-2025</t>
  </si>
  <si>
    <t>Mar-10-2025</t>
  </si>
  <si>
    <t>2025000010</t>
  </si>
  <si>
    <t>Mar-26-2025</t>
  </si>
  <si>
    <t>2025000016</t>
  </si>
  <si>
    <t>May-26-2025</t>
  </si>
  <si>
    <t>2025000013</t>
  </si>
  <si>
    <t>May-28-2025</t>
  </si>
  <si>
    <t>ADICION CONTRATO 03 2025</t>
  </si>
  <si>
    <t>2025000002</t>
  </si>
  <si>
    <t>Ene-24-2025</t>
  </si>
  <si>
    <t>2025000003</t>
  </si>
  <si>
    <t>Ene-27-2025</t>
  </si>
  <si>
    <t>2025000017</t>
  </si>
  <si>
    <t>2025000014</t>
  </si>
  <si>
    <t>OTRO SI ADICION CONTATO 04</t>
  </si>
  <si>
    <t>2025000012</t>
  </si>
  <si>
    <t>Abr-04-2025</t>
  </si>
  <si>
    <t>2025000011</t>
  </si>
  <si>
    <t>2025000018</t>
  </si>
  <si>
    <t>May-27-2025</t>
  </si>
  <si>
    <t>2025000015</t>
  </si>
  <si>
    <t>2025000019</t>
  </si>
  <si>
    <t>Jun-04-2025</t>
  </si>
  <si>
    <t>JOSE EDUARDO BAQUERO JARAMILLO , En calidad de rector de la INSTITUCIÓN EDUCATIVA FE Y ALEGRIA, identificado con el NIT No. 809.004.589-9, CERTIFICO que los recursos recibidos por concepto de FORMACION INTEGRAL SISTEMA GENERAL DE PARTICIPACIONES, asignados mediante resolucion del Ministerio De Educacion Nacional  No  6171 del 28 de marzo de 2025, los gastos fueron ejecutados conforme a la normatividad vigente en materia presupuestal y demas normas afines vigentes.</t>
  </si>
  <si>
    <t>INGRESOS POR CONCEPTO DE RECURSOS PROCEDENTES DE FORMACION INTEGRAL SISTEMA GENERAL DE PARTICIPACIONES</t>
  </si>
  <si>
    <t>May-12-2025</t>
  </si>
  <si>
    <t>Jul-16-2025</t>
  </si>
  <si>
    <t>14205908</t>
  </si>
  <si>
    <t>ROA TORRES MIGUEL ANGEL</t>
  </si>
  <si>
    <t>ADQUISICION DE IMPLEMENTOS DEPORTIVOS.</t>
  </si>
  <si>
    <t xml:space="preserve">210202010307          </t>
  </si>
  <si>
    <t>CTO 05 2025</t>
  </si>
  <si>
    <t>2025000020</t>
  </si>
  <si>
    <t>Jul-18-2025</t>
  </si>
  <si>
    <t>RENOVACION POLIZA INSTITUCIONAL.</t>
  </si>
  <si>
    <t>Abr-22-2025</t>
  </si>
  <si>
    <t>900083058</t>
  </si>
  <si>
    <t>SYSCAFE S.A.</t>
  </si>
  <si>
    <t>EL SOPORTE, MANTENIMIENTO Y ACTUALIZACIÓN DEL SOFTWARE INTEGRADO DE GESTIÓN EMP.</t>
  </si>
  <si>
    <t>CTO 06 2025</t>
  </si>
  <si>
    <t>2025000021</t>
  </si>
  <si>
    <t>Jul-25-2025</t>
  </si>
  <si>
    <t>Ago-20-2025</t>
  </si>
  <si>
    <t>MANTENIMIENTO Y RECARGA DE EXTINTORES EN LAS INSTALACIONES DE LA INSTITUCION ED.</t>
  </si>
  <si>
    <t>CTO 07 2025</t>
  </si>
  <si>
    <t>Jul-01-2025</t>
  </si>
  <si>
    <t>BALANCE DE RECURSOS POR FORMACION INTEGRAL SISTEMA GENERAL DE PARTICIPACIONES</t>
  </si>
  <si>
    <t>2025000025</t>
  </si>
  <si>
    <t>Nov-06-2025</t>
  </si>
  <si>
    <t>Nov-18-2025</t>
  </si>
  <si>
    <t xml:space="preserve">2102020208040403      </t>
  </si>
  <si>
    <t xml:space="preserve">14218242        </t>
  </si>
  <si>
    <t xml:space="preserve">PELAEZ CASTRO FRANCISCO JAVIER                                                                                                                                  </t>
  </si>
  <si>
    <t xml:space="preserve">SERVICIOS DE IMPRESION DE DOCUMENTOS KIT D GRADUACION Y OTROS </t>
  </si>
  <si>
    <t>CTO 09 2025</t>
  </si>
  <si>
    <t>2025000024</t>
  </si>
  <si>
    <t>Oct-29-2025</t>
  </si>
  <si>
    <t>2025000023</t>
  </si>
  <si>
    <t>Nov-10-2025</t>
  </si>
  <si>
    <t xml:space="preserve">14231705        </t>
  </si>
  <si>
    <t xml:space="preserve">GALLEGO CASTÑO DARIO                                                                                                                                            </t>
  </si>
  <si>
    <t xml:space="preserve">ADQUISICION E ELEMENTOS DE CONSUMO </t>
  </si>
  <si>
    <t>CTO 08 2025</t>
  </si>
  <si>
    <t>Oct-14-2025</t>
  </si>
  <si>
    <t>Oct-30-2025</t>
  </si>
  <si>
    <t>Nov-04-2025</t>
  </si>
  <si>
    <t>2025000026</t>
  </si>
  <si>
    <t>Nov-20-2025</t>
  </si>
  <si>
    <t>2025000027</t>
  </si>
  <si>
    <t>Dic-03-2025</t>
  </si>
  <si>
    <t>JOSE EDUARDO BAQUERO JARAMILLO , En calidad de rector de la INSTITUCIÓN EDUCATIVA FE Y ALEGRIA, identificado con el NIT No. 809.004.589-9, CERTIFICO que los recursos recibidos por concepto de GRATUIDAD EDUCATIVA TERRITORIAL, asignados mediante RESOLUCION MUNICIPAL 1898 del 19 de mayo de 2025, los gastos fueron ejecutados conforme a la normatividad vigente en materia presupuestal y demas normas afines vigentes.</t>
  </si>
  <si>
    <t>Nov-14-2025</t>
  </si>
  <si>
    <t>Nov-19-2025</t>
  </si>
  <si>
    <t>OTRO SI 01 AL CTO 08 2025</t>
  </si>
  <si>
    <t>Nov-25-2025</t>
  </si>
  <si>
    <t xml:space="preserve">1005773505      </t>
  </si>
  <si>
    <t xml:space="preserve">DIAZ RODRIGUEZ NATHALIE                                                                                                                                         </t>
  </si>
  <si>
    <t xml:space="preserve">ADQUISICION DE RECURSO TECNOLOGICO </t>
  </si>
  <si>
    <t>CTO 10 2025</t>
  </si>
  <si>
    <t xml:space="preserve">2102010103030207      </t>
  </si>
  <si>
    <t>JOSE EDUARDO BAQUERO JARAMILLO , En calidad de rector de la INSTITUCIÓN EDUCATIVA FE Y ALEGRIA, identificado con el NIT No. 809.004.589-9, CERTIFICO que los recursos recibidos por concepto de PRIMRA INFANCIA SISTEMA GENERAL DE PARTICIPACIONES, asignados mediante resolucion del Ministerio De Educacion Nacional  No  6171 del 28 de marzo de 2025, los gastos fueron ejecutados conforme a la normatividad vigente en materia presupuestal y demas normas afines vigentes.</t>
  </si>
  <si>
    <t>INGRESOS POR CONCEPTO DE RECURSOS PROCEDENTES DE PRIMERA INFANCIA SISTEMA GENERAL DE PARTICIPACIONES</t>
  </si>
  <si>
    <t>2025000028</t>
  </si>
  <si>
    <t>Nov-21-2025</t>
  </si>
  <si>
    <t>Nov-28-2025</t>
  </si>
  <si>
    <t xml:space="preserve">210201010401010408    </t>
  </si>
  <si>
    <t xml:space="preserve">41373776        </t>
  </si>
  <si>
    <t xml:space="preserve">ADQUISICION DE MOBILIARIO PRIMERA INFANCIA </t>
  </si>
  <si>
    <t>CTO 11 2025</t>
  </si>
  <si>
    <t xml:space="preserve">                                 INSTITUCION EDUCATIVA FE Y ALEGRIA</t>
  </si>
  <si>
    <t xml:space="preserve">                               INSTITUCION EDUCATIVA FE Y ALEGRIA</t>
  </si>
  <si>
    <t>Enero 19 de 2026</t>
  </si>
  <si>
    <t>RUBRO PESUPUESTAL</t>
  </si>
  <si>
    <t xml:space="preserve">ORTIZ DE DIAZ BEATRIZ                                                                                                                                            </t>
  </si>
  <si>
    <t xml:space="preserve">                                                                           INSTITUCION EDUCATIVA FE Y ALEGRIA</t>
  </si>
  <si>
    <t xml:space="preserve">                                                                          INSTITUCION EDUCATIVA FE Y ALEGRIA</t>
  </si>
  <si>
    <t>JOSÉ EDUARDO BAQUERO JARAMILLO</t>
  </si>
  <si>
    <t>JOSÉ GERMAN ARANGO SANABRIA</t>
  </si>
  <si>
    <t xml:space="preserve">                                                                                          INSTITUCION EDUCATIVA FE Y ALEGRIA</t>
  </si>
  <si>
    <t>JOSÉ GERMÁN ARANGO SANABRIA</t>
  </si>
  <si>
    <t xml:space="preserve">           JOSÉ GERMÁN ARANGO SANABRIA</t>
  </si>
  <si>
    <t xml:space="preserve">                 JOSÉ GERMÁN ARANGO SANABRIA</t>
  </si>
  <si>
    <t xml:space="preserve">             Ordenador del Gasto</t>
  </si>
  <si>
    <t xml:space="preserve">               Ordenador del Gasto</t>
  </si>
  <si>
    <t xml:space="preserve">                 Ordenador del Gasto</t>
  </si>
  <si>
    <t xml:space="preserve">     JOSÉ EDUARDO BAQUERO JARAMILLO                                JOSÉ GERMÁN ARANGO SANABRIA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</si>
</sst>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_ &quot;$&quot;\ * #,##0.00_ ;_ &quot;$&quot;\ * \-#,##0.00_ ;_ &quot;$&quot;\ * &quot;-&quot;??_ ;_ @_ "/>
    <numFmt numFmtId="165" formatCode="#,##0_ ;\-#,##0\ "/>
    <numFmt numFmtId="166" formatCode="_ * #,##0.00_ ;_ * \-#,##0.00_ ;_ * &quot;-&quot;??_ ;_ @_ "/>
    <numFmt numFmtId="167" formatCode="_ * #,##0_ ;_ * \-#,##0_ ;_ * &quot;-&quot;??_ ;_ @_ "/>
    <numFmt numFmtId="168" formatCode="dd/mm/yy;@"/>
    <numFmt numFmtId="169" formatCode="_ &quot;$&quot;\ * #,##0_ ;_ &quot;$&quot;\ * \-#,##0_ ;_ &quot;$&quot;\ * &quot;-&quot;??_ ;_ @_ "/>
  </numFmts>
  <fonts count="8" x14ac:knownFonts="1">
    <font>
      <sz val="8"/>
      <color theme="1"/>
      <name val="Tahoma"/>
      <family val="2"/>
    </font>
    <font>
      <sz val="8"/>
      <color theme="1"/>
      <name val="Tahoma"/>
      <family val="2"/>
    </font>
    <font>
      <sz val="10"/>
      <name val="Arial"/>
      <family val="2"/>
    </font>
    <font>
      <sz val="10"/>
      <color theme="1"/>
      <name val="Arial"/>
      <family val="2"/>
    </font>
    <font>
      <b/>
      <sz val="10"/>
      <color theme="1"/>
      <name val="Arial"/>
      <family val="2"/>
    </font>
    <font>
      <b/>
      <sz val="10"/>
      <name val="Arial"/>
      <family val="2"/>
    </font>
    <font>
      <b/>
      <sz val="8"/>
      <color theme="1"/>
      <name val="Tahoma"/>
      <family val="2"/>
    </font>
    <font>
      <u/>
      <sz val="10"/>
      <color theme="1"/>
      <name val="Arial"/>
      <family val="2"/>
    </font>
  </fonts>
  <fills count="2">
    <fill>
      <patternFill patternType="none"/>
    </fill>
    <fill>
      <patternFill patternType="gray125"/>
    </fill>
  </fills>
  <borders count="45">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cellStyleXfs>
  <cellXfs count="163">
    <xf numFmtId="0" fontId="0" fillId="0" borderId="0" xfId="0"/>
    <xf numFmtId="168" fontId="2" fillId="0" borderId="8" xfId="0" applyNumberFormat="1" applyFont="1" applyFill="1" applyBorder="1" applyAlignment="1">
      <alignment vertical="top" wrapText="1" readingOrder="1"/>
    </xf>
    <xf numFmtId="49" fontId="2" fillId="0" borderId="8" xfId="0" applyNumberFormat="1" applyFont="1" applyFill="1" applyBorder="1" applyAlignment="1">
      <alignment horizontal="right" vertical="top" wrapText="1" readingOrder="1"/>
    </xf>
    <xf numFmtId="0" fontId="2" fillId="0" borderId="9" xfId="0" applyFont="1" applyFill="1" applyBorder="1" applyAlignment="1">
      <alignment vertical="top" wrapText="1" readingOrder="1"/>
    </xf>
    <xf numFmtId="49" fontId="2" fillId="0" borderId="8" xfId="0" applyNumberFormat="1" applyFont="1" applyFill="1" applyBorder="1" applyAlignment="1">
      <alignment vertical="top" wrapText="1" readingOrder="1"/>
    </xf>
    <xf numFmtId="0" fontId="2" fillId="0" borderId="8" xfId="0" applyFont="1" applyFill="1" applyBorder="1" applyAlignment="1">
      <alignment vertical="top" wrapText="1" readingOrder="1"/>
    </xf>
    <xf numFmtId="168" fontId="2" fillId="0" borderId="10" xfId="0" applyNumberFormat="1" applyFont="1" applyFill="1" applyBorder="1" applyAlignment="1">
      <alignment vertical="top" wrapText="1" readingOrder="1"/>
    </xf>
    <xf numFmtId="0" fontId="2" fillId="0" borderId="11" xfId="0" applyFont="1" applyFill="1" applyBorder="1" applyAlignment="1">
      <alignment vertical="top" wrapText="1" readingOrder="1"/>
    </xf>
    <xf numFmtId="0" fontId="2" fillId="0" borderId="11" xfId="0" applyFont="1" applyFill="1" applyBorder="1" applyAlignment="1">
      <alignment vertical="top" wrapText="1"/>
    </xf>
    <xf numFmtId="0" fontId="2" fillId="0" borderId="10" xfId="0" applyFont="1" applyFill="1" applyBorder="1" applyAlignment="1">
      <alignment vertical="top" wrapText="1" readingOrder="1"/>
    </xf>
    <xf numFmtId="49" fontId="2" fillId="0" borderId="6" xfId="0" applyNumberFormat="1" applyFont="1" applyFill="1" applyBorder="1" applyAlignment="1">
      <alignment horizontal="right" vertical="top" wrapText="1" readingOrder="1"/>
    </xf>
    <xf numFmtId="165" fontId="2" fillId="0" borderId="12" xfId="2" applyNumberFormat="1" applyFont="1" applyFill="1" applyBorder="1" applyAlignment="1">
      <alignment vertical="top" wrapText="1" readingOrder="1"/>
    </xf>
    <xf numFmtId="0" fontId="3" fillId="0" borderId="0" xfId="0" applyFont="1" applyFill="1" applyAlignment="1">
      <alignment vertical="top" wrapText="1" readingOrder="1"/>
    </xf>
    <xf numFmtId="0" fontId="3" fillId="0" borderId="8" xfId="0" applyFont="1" applyFill="1" applyBorder="1" applyAlignment="1">
      <alignment vertical="top" wrapText="1" readingOrder="1"/>
    </xf>
    <xf numFmtId="165" fontId="3" fillId="0" borderId="8" xfId="2" applyNumberFormat="1" applyFont="1" applyFill="1" applyBorder="1" applyAlignment="1">
      <alignment vertical="top" wrapText="1" readingOrder="1"/>
    </xf>
    <xf numFmtId="0" fontId="3" fillId="0" borderId="10" xfId="0" applyFont="1" applyFill="1" applyBorder="1" applyAlignment="1">
      <alignment vertical="top" wrapText="1" readingOrder="1"/>
    </xf>
    <xf numFmtId="165" fontId="3" fillId="0" borderId="10" xfId="2" applyNumberFormat="1" applyFont="1" applyFill="1" applyBorder="1" applyAlignment="1">
      <alignment vertical="top" wrapText="1" readingOrder="1"/>
    </xf>
    <xf numFmtId="165" fontId="3" fillId="0" borderId="10" xfId="0" applyNumberFormat="1" applyFont="1" applyFill="1" applyBorder="1" applyAlignment="1">
      <alignment vertical="top" wrapText="1" readingOrder="1"/>
    </xf>
    <xf numFmtId="165" fontId="3" fillId="0" borderId="12" xfId="2" applyNumberFormat="1" applyFont="1" applyFill="1" applyBorder="1" applyAlignment="1">
      <alignment vertical="top" wrapText="1" readingOrder="1"/>
    </xf>
    <xf numFmtId="165" fontId="3" fillId="0" borderId="7" xfId="2" applyNumberFormat="1" applyFont="1" applyFill="1" applyBorder="1" applyAlignment="1">
      <alignment vertical="top" wrapText="1" readingOrder="1"/>
    </xf>
    <xf numFmtId="167" fontId="3" fillId="0" borderId="0" xfId="1" applyNumberFormat="1" applyFont="1" applyFill="1" applyAlignment="1">
      <alignment vertical="top" wrapText="1" readingOrder="1"/>
    </xf>
    <xf numFmtId="169" fontId="3" fillId="0" borderId="0" xfId="0" applyNumberFormat="1" applyFont="1" applyFill="1" applyAlignment="1">
      <alignment vertical="top" wrapText="1" readingOrder="1"/>
    </xf>
    <xf numFmtId="0" fontId="3" fillId="0" borderId="0" xfId="0" applyFont="1" applyFill="1" applyBorder="1" applyAlignment="1">
      <alignment vertical="top" wrapText="1" readingOrder="1"/>
    </xf>
    <xf numFmtId="0" fontId="3" fillId="0" borderId="1" xfId="0" applyFont="1" applyFill="1" applyBorder="1" applyAlignment="1">
      <alignment vertical="top" readingOrder="1"/>
    </xf>
    <xf numFmtId="0" fontId="3" fillId="0" borderId="1" xfId="0" applyFont="1" applyFill="1" applyBorder="1" applyAlignment="1">
      <alignment vertical="top" wrapText="1" readingOrder="1"/>
    </xf>
    <xf numFmtId="0" fontId="3" fillId="0" borderId="0" xfId="0" applyFont="1" applyFill="1" applyAlignment="1">
      <alignment vertical="top" readingOrder="1"/>
    </xf>
    <xf numFmtId="0" fontId="3" fillId="0" borderId="1" xfId="0" applyFont="1" applyFill="1" applyBorder="1" applyAlignment="1">
      <alignment horizontal="right" vertical="top" readingOrder="1"/>
    </xf>
    <xf numFmtId="167" fontId="3" fillId="0" borderId="0" xfId="1" applyNumberFormat="1" applyFont="1" applyFill="1" applyAlignment="1">
      <alignment vertical="top" readingOrder="1"/>
    </xf>
    <xf numFmtId="0" fontId="3" fillId="0" borderId="0" xfId="0" applyFont="1" applyFill="1" applyAlignment="1">
      <alignment horizontal="right" vertical="top" readingOrder="1"/>
    </xf>
    <xf numFmtId="169" fontId="2" fillId="0" borderId="10" xfId="3" applyNumberFormat="1" applyFont="1" applyFill="1" applyBorder="1" applyAlignment="1">
      <alignment vertical="top" wrapText="1" readingOrder="1"/>
    </xf>
    <xf numFmtId="169" fontId="2" fillId="0" borderId="8" xfId="3" applyNumberFormat="1" applyFont="1" applyFill="1" applyBorder="1" applyAlignment="1">
      <alignment vertical="top" wrapText="1" readingOrder="1"/>
    </xf>
    <xf numFmtId="167" fontId="2" fillId="0" borderId="10" xfId="4" applyNumberFormat="1" applyFont="1" applyFill="1" applyBorder="1" applyAlignment="1">
      <alignment vertical="top" wrapText="1" readingOrder="1"/>
    </xf>
    <xf numFmtId="165" fontId="3" fillId="0" borderId="8" xfId="3" applyNumberFormat="1" applyFont="1" applyFill="1" applyBorder="1" applyAlignment="1">
      <alignment vertical="top" wrapText="1" readingOrder="1"/>
    </xf>
    <xf numFmtId="165" fontId="3" fillId="0" borderId="10" xfId="3" applyNumberFormat="1" applyFont="1" applyFill="1" applyBorder="1" applyAlignment="1">
      <alignment vertical="top" wrapText="1" readingOrder="1"/>
    </xf>
    <xf numFmtId="165" fontId="3" fillId="0" borderId="12" xfId="3" applyNumberFormat="1" applyFont="1" applyFill="1" applyBorder="1" applyAlignment="1">
      <alignment vertical="top" wrapText="1" readingOrder="1"/>
    </xf>
    <xf numFmtId="165" fontId="3" fillId="0" borderId="7" xfId="3" applyNumberFormat="1" applyFont="1" applyFill="1" applyBorder="1" applyAlignment="1">
      <alignment vertical="top" wrapText="1" readingOrder="1"/>
    </xf>
    <xf numFmtId="167" fontId="3" fillId="0" borderId="0" xfId="4" applyNumberFormat="1" applyFont="1" applyFill="1" applyAlignment="1">
      <alignment vertical="top" wrapText="1" readingOrder="1"/>
    </xf>
    <xf numFmtId="167" fontId="3" fillId="0" borderId="0" xfId="4" applyNumberFormat="1" applyFont="1" applyFill="1" applyAlignment="1">
      <alignment vertical="top" readingOrder="1"/>
    </xf>
    <xf numFmtId="0" fontId="3" fillId="0" borderId="0" xfId="0" applyNumberFormat="1" applyFont="1" applyFill="1" applyAlignment="1">
      <alignment vertical="top" wrapText="1" readingOrder="1"/>
    </xf>
    <xf numFmtId="0" fontId="3" fillId="0" borderId="0" xfId="0" applyFont="1" applyFill="1" applyBorder="1" applyAlignment="1">
      <alignment vertical="top" readingOrder="1"/>
    </xf>
    <xf numFmtId="49" fontId="2" fillId="0" borderId="27" xfId="0" applyNumberFormat="1" applyFont="1" applyFill="1" applyBorder="1" applyAlignment="1">
      <alignment vertical="top" wrapText="1" readingOrder="1"/>
    </xf>
    <xf numFmtId="0" fontId="3" fillId="0" borderId="1" xfId="0" applyFont="1" applyFill="1" applyBorder="1" applyAlignment="1">
      <alignment horizontal="right" vertical="top" wrapText="1" readingOrder="1"/>
    </xf>
    <xf numFmtId="49" fontId="2" fillId="0" borderId="10" xfId="0" applyNumberFormat="1" applyFont="1" applyFill="1" applyBorder="1" applyAlignment="1">
      <alignment vertical="top" wrapText="1" readingOrder="1"/>
    </xf>
    <xf numFmtId="0" fontId="2" fillId="0" borderId="39" xfId="0" applyFont="1" applyFill="1" applyBorder="1" applyAlignment="1">
      <alignment vertical="top" wrapText="1"/>
    </xf>
    <xf numFmtId="0" fontId="2" fillId="0" borderId="6" xfId="0" applyFont="1" applyFill="1" applyBorder="1" applyAlignment="1">
      <alignment vertical="top" wrapText="1" readingOrder="1"/>
    </xf>
    <xf numFmtId="0" fontId="3" fillId="0" borderId="0" xfId="0" applyFont="1" applyFill="1" applyAlignment="1">
      <alignment horizontal="left" vertical="top" wrapText="1" readingOrder="1"/>
    </xf>
    <xf numFmtId="49" fontId="2" fillId="0" borderId="10" xfId="3" applyNumberFormat="1" applyFont="1" applyFill="1" applyBorder="1" applyAlignment="1">
      <alignment vertical="top" wrapText="1" readingOrder="1"/>
    </xf>
    <xf numFmtId="0" fontId="2" fillId="0" borderId="8" xfId="0" applyFont="1" applyFill="1" applyBorder="1" applyAlignment="1">
      <alignment vertical="top" wrapText="1"/>
    </xf>
    <xf numFmtId="49" fontId="2" fillId="0" borderId="41" xfId="0" applyNumberFormat="1" applyFont="1" applyFill="1" applyBorder="1" applyAlignment="1">
      <alignment horizontal="right" vertical="top" wrapText="1" readingOrder="1"/>
    </xf>
    <xf numFmtId="0" fontId="3" fillId="0" borderId="0" xfId="0" applyFont="1" applyFill="1" applyAlignment="1">
      <alignment horizontal="center" vertical="top" wrapText="1" readingOrder="1"/>
    </xf>
    <xf numFmtId="0" fontId="2" fillId="0" borderId="0" xfId="0" applyFont="1" applyFill="1" applyAlignment="1">
      <alignment horizontal="right" vertical="top" wrapText="1" readingOrder="1"/>
    </xf>
    <xf numFmtId="0" fontId="3" fillId="0" borderId="0" xfId="0" applyFont="1" applyFill="1" applyAlignment="1">
      <alignment horizontal="right" vertical="top" wrapText="1" readingOrder="1"/>
    </xf>
    <xf numFmtId="0" fontId="2" fillId="0" borderId="0" xfId="0" applyFont="1" applyFill="1" applyAlignment="1">
      <alignment horizontal="center" vertical="top" wrapText="1" readingOrder="1"/>
    </xf>
    <xf numFmtId="0" fontId="2" fillId="0" borderId="0" xfId="0" applyFont="1" applyFill="1" applyAlignment="1">
      <alignment vertical="top" wrapText="1" readingOrder="1"/>
    </xf>
    <xf numFmtId="49" fontId="2" fillId="0" borderId="9" xfId="0" applyNumberFormat="1" applyFont="1" applyFill="1" applyBorder="1" applyAlignment="1">
      <alignment vertical="top" wrapText="1" readingOrder="1"/>
    </xf>
    <xf numFmtId="165" fontId="3" fillId="0" borderId="42" xfId="3" applyNumberFormat="1" applyFont="1" applyFill="1" applyBorder="1" applyAlignment="1">
      <alignment vertical="top" wrapText="1" readingOrder="1"/>
    </xf>
    <xf numFmtId="165" fontId="2" fillId="0" borderId="9" xfId="3" applyNumberFormat="1" applyFont="1" applyFill="1" applyBorder="1" applyAlignment="1">
      <alignment vertical="top" wrapText="1" readingOrder="1"/>
    </xf>
    <xf numFmtId="165" fontId="3" fillId="0" borderId="43" xfId="3" applyNumberFormat="1" applyFont="1" applyFill="1" applyBorder="1" applyAlignment="1">
      <alignment vertical="top" wrapText="1" readingOrder="1"/>
    </xf>
    <xf numFmtId="49" fontId="2" fillId="0" borderId="44" xfId="0" applyNumberFormat="1" applyFont="1" applyFill="1" applyBorder="1" applyAlignment="1">
      <alignment horizontal="right" vertical="top" wrapText="1" readingOrder="1"/>
    </xf>
    <xf numFmtId="49" fontId="2" fillId="0" borderId="39" xfId="0" applyNumberFormat="1" applyFont="1" applyFill="1" applyBorder="1" applyAlignment="1">
      <alignment horizontal="right" vertical="top" wrapText="1" readingOrder="1"/>
    </xf>
    <xf numFmtId="49" fontId="2" fillId="0" borderId="10" xfId="0" applyNumberFormat="1" applyFont="1" applyFill="1" applyBorder="1" applyAlignment="1">
      <alignment horizontal="right" vertical="top" wrapText="1" readingOrder="1"/>
    </xf>
    <xf numFmtId="0" fontId="2" fillId="0" borderId="6" xfId="0" applyFont="1" applyFill="1" applyBorder="1" applyAlignment="1">
      <alignment vertical="top" wrapText="1"/>
    </xf>
    <xf numFmtId="0" fontId="3" fillId="0" borderId="19" xfId="0" applyFont="1" applyFill="1" applyBorder="1" applyAlignment="1">
      <alignment horizontal="left" vertical="top" wrapText="1" readingOrder="1"/>
    </xf>
    <xf numFmtId="0" fontId="3" fillId="0" borderId="20" xfId="0" applyFont="1" applyFill="1" applyBorder="1" applyAlignment="1">
      <alignment horizontal="left" vertical="top" wrapText="1" readingOrder="1"/>
    </xf>
    <xf numFmtId="165" fontId="2" fillId="0" borderId="20" xfId="3" applyNumberFormat="1" applyFont="1" applyFill="1" applyBorder="1" applyAlignment="1">
      <alignment horizontal="right" vertical="top" wrapText="1" readingOrder="1"/>
    </xf>
    <xf numFmtId="165" fontId="3" fillId="0" borderId="20" xfId="3" applyNumberFormat="1" applyFont="1" applyFill="1" applyBorder="1" applyAlignment="1">
      <alignment horizontal="center" vertical="top" wrapText="1" readingOrder="1"/>
    </xf>
    <xf numFmtId="165" fontId="3" fillId="0" borderId="21" xfId="3" applyNumberFormat="1" applyFont="1" applyFill="1" applyBorder="1" applyAlignment="1">
      <alignment horizontal="center" vertical="top" wrapText="1" readingOrder="1"/>
    </xf>
    <xf numFmtId="0" fontId="3" fillId="0" borderId="22" xfId="0" applyFont="1" applyFill="1" applyBorder="1" applyAlignment="1">
      <alignment horizontal="left" vertical="top" wrapText="1" readingOrder="1"/>
    </xf>
    <xf numFmtId="0" fontId="3" fillId="0" borderId="23" xfId="0" applyFont="1" applyFill="1" applyBorder="1" applyAlignment="1">
      <alignment horizontal="left" vertical="top" wrapText="1" readingOrder="1"/>
    </xf>
    <xf numFmtId="165" fontId="3" fillId="0" borderId="23" xfId="3" applyNumberFormat="1" applyFont="1" applyFill="1" applyBorder="1" applyAlignment="1">
      <alignment horizontal="right" vertical="top" wrapText="1" readingOrder="1"/>
    </xf>
    <xf numFmtId="165" fontId="3" fillId="0" borderId="23" xfId="3" applyNumberFormat="1" applyFont="1" applyFill="1" applyBorder="1" applyAlignment="1">
      <alignment horizontal="center" vertical="top" wrapText="1" readingOrder="1"/>
    </xf>
    <xf numFmtId="165" fontId="3" fillId="0" borderId="24" xfId="3" applyNumberFormat="1" applyFont="1" applyFill="1" applyBorder="1" applyAlignment="1">
      <alignment horizontal="center" vertical="top" wrapText="1" readingOrder="1"/>
    </xf>
    <xf numFmtId="0" fontId="3" fillId="0" borderId="0" xfId="0" applyFont="1" applyFill="1" applyAlignment="1">
      <alignment horizontal="center" vertical="top" wrapText="1" readingOrder="1"/>
    </xf>
    <xf numFmtId="0" fontId="2" fillId="0" borderId="16" xfId="0" applyFont="1" applyFill="1" applyBorder="1" applyAlignment="1">
      <alignment horizontal="left" vertical="top" wrapText="1" readingOrder="1"/>
    </xf>
    <xf numFmtId="0" fontId="3" fillId="0" borderId="17" xfId="0" applyFont="1" applyFill="1" applyBorder="1" applyAlignment="1">
      <alignment horizontal="left" vertical="top" wrapText="1" readingOrder="1"/>
    </xf>
    <xf numFmtId="165" fontId="3" fillId="0" borderId="17" xfId="3" applyNumberFormat="1" applyFont="1" applyFill="1" applyBorder="1" applyAlignment="1">
      <alignment horizontal="center" vertical="top" wrapText="1" readingOrder="1"/>
    </xf>
    <xf numFmtId="0" fontId="2" fillId="0" borderId="0" xfId="0" applyFont="1" applyFill="1" applyAlignment="1">
      <alignment horizontal="right" vertical="top" wrapText="1" readingOrder="1"/>
    </xf>
    <xf numFmtId="0" fontId="3" fillId="0" borderId="0" xfId="0" applyFont="1" applyFill="1" applyAlignment="1">
      <alignment horizontal="right" vertical="top" wrapText="1" readingOrder="1"/>
    </xf>
    <xf numFmtId="0" fontId="2" fillId="0" borderId="0" xfId="0" applyFont="1" applyFill="1" applyAlignment="1">
      <alignment horizontal="center" vertical="top" wrapText="1" readingOrder="1"/>
    </xf>
    <xf numFmtId="0" fontId="2" fillId="0" borderId="25" xfId="0" applyFont="1" applyFill="1" applyBorder="1" applyAlignment="1">
      <alignment horizontal="left" vertical="top" wrapText="1" readingOrder="1"/>
    </xf>
    <xf numFmtId="0" fontId="2" fillId="0" borderId="26" xfId="0" applyFont="1" applyFill="1" applyBorder="1" applyAlignment="1">
      <alignment horizontal="left" vertical="top" wrapText="1" readingOrder="1"/>
    </xf>
    <xf numFmtId="165" fontId="3" fillId="0" borderId="32" xfId="2" applyNumberFormat="1" applyFont="1" applyFill="1" applyBorder="1" applyAlignment="1">
      <alignment horizontal="right" vertical="top" wrapText="1" readingOrder="1"/>
    </xf>
    <xf numFmtId="165" fontId="3" fillId="0" borderId="26" xfId="2" applyNumberFormat="1" applyFont="1" applyFill="1" applyBorder="1" applyAlignment="1">
      <alignment horizontal="right" vertical="top" wrapText="1" readingOrder="1"/>
    </xf>
    <xf numFmtId="165" fontId="2" fillId="0" borderId="32" xfId="2" applyNumberFormat="1" applyFont="1" applyFill="1" applyBorder="1" applyAlignment="1">
      <alignment horizontal="right" vertical="top" wrapText="1" readingOrder="1"/>
    </xf>
    <xf numFmtId="165" fontId="2" fillId="0" borderId="35" xfId="2" applyNumberFormat="1" applyFont="1" applyFill="1" applyBorder="1" applyAlignment="1">
      <alignment horizontal="right" vertical="top" wrapText="1" readingOrder="1"/>
    </xf>
    <xf numFmtId="0" fontId="3" fillId="0" borderId="27" xfId="0" applyFont="1" applyFill="1" applyBorder="1" applyAlignment="1">
      <alignment horizontal="left" vertical="top" wrapText="1" readingOrder="1"/>
    </xf>
    <xf numFmtId="0" fontId="3" fillId="0" borderId="28" xfId="0" applyFont="1" applyFill="1" applyBorder="1" applyAlignment="1">
      <alignment horizontal="left" vertical="top" wrapText="1" readingOrder="1"/>
    </xf>
    <xf numFmtId="165" fontId="2" fillId="0" borderId="33" xfId="2" applyNumberFormat="1" applyFont="1" applyFill="1" applyBorder="1" applyAlignment="1">
      <alignment horizontal="right" vertical="top" wrapText="1" readingOrder="1"/>
    </xf>
    <xf numFmtId="165" fontId="2" fillId="0" borderId="28" xfId="2" applyNumberFormat="1" applyFont="1" applyFill="1" applyBorder="1" applyAlignment="1">
      <alignment horizontal="right" vertical="top" wrapText="1" readingOrder="1"/>
    </xf>
    <xf numFmtId="165" fontId="3" fillId="0" borderId="33" xfId="2" applyNumberFormat="1" applyFont="1" applyFill="1" applyBorder="1" applyAlignment="1">
      <alignment horizontal="right" vertical="top" wrapText="1" readingOrder="1"/>
    </xf>
    <xf numFmtId="165" fontId="3" fillId="0" borderId="36" xfId="2" applyNumberFormat="1" applyFont="1" applyFill="1" applyBorder="1" applyAlignment="1">
      <alignment horizontal="right" vertical="top" wrapText="1" readingOrder="1"/>
    </xf>
    <xf numFmtId="0" fontId="3" fillId="0" borderId="29" xfId="0" applyFont="1" applyFill="1" applyBorder="1" applyAlignment="1">
      <alignment horizontal="left" vertical="top" wrapText="1" readingOrder="1"/>
    </xf>
    <xf numFmtId="0" fontId="3" fillId="0" borderId="30" xfId="0" applyFont="1" applyFill="1" applyBorder="1" applyAlignment="1">
      <alignment horizontal="left" vertical="top" wrapText="1" readingOrder="1"/>
    </xf>
    <xf numFmtId="165" fontId="3" fillId="0" borderId="34" xfId="2" applyNumberFormat="1" applyFont="1" applyFill="1" applyBorder="1" applyAlignment="1">
      <alignment horizontal="right" vertical="top" wrapText="1" readingOrder="1"/>
    </xf>
    <xf numFmtId="165" fontId="3" fillId="0" borderId="30" xfId="2" applyNumberFormat="1" applyFont="1" applyFill="1" applyBorder="1" applyAlignment="1">
      <alignment horizontal="right" vertical="top" wrapText="1" readingOrder="1"/>
    </xf>
    <xf numFmtId="165" fontId="3" fillId="0" borderId="37" xfId="2" applyNumberFormat="1" applyFont="1" applyFill="1" applyBorder="1" applyAlignment="1">
      <alignment horizontal="right" vertical="top" wrapText="1" readingOrder="1"/>
    </xf>
    <xf numFmtId="0" fontId="3" fillId="0" borderId="13" xfId="0" applyFont="1" applyFill="1" applyBorder="1" applyAlignment="1">
      <alignment horizontal="center" vertical="top" wrapText="1" readingOrder="1"/>
    </xf>
    <xf numFmtId="0" fontId="3" fillId="0" borderId="14" xfId="0" applyFont="1" applyFill="1" applyBorder="1" applyAlignment="1">
      <alignment horizontal="center" vertical="top" wrapText="1" readingOrder="1"/>
    </xf>
    <xf numFmtId="0" fontId="3" fillId="0" borderId="15" xfId="0" applyFont="1" applyFill="1" applyBorder="1" applyAlignment="1">
      <alignment horizontal="center" vertical="top" wrapText="1" readingOrder="1"/>
    </xf>
    <xf numFmtId="0" fontId="3" fillId="0" borderId="13" xfId="0" applyFont="1" applyFill="1" applyBorder="1" applyAlignment="1">
      <alignment horizontal="right" vertical="top" wrapText="1" readingOrder="1"/>
    </xf>
    <xf numFmtId="0" fontId="3" fillId="0" borderId="14" xfId="0" applyFont="1" applyFill="1" applyBorder="1" applyAlignment="1">
      <alignment horizontal="right" vertical="top" wrapText="1" readingOrder="1"/>
    </xf>
    <xf numFmtId="0" fontId="3" fillId="0" borderId="15" xfId="0" applyFont="1" applyFill="1" applyBorder="1" applyAlignment="1">
      <alignment horizontal="right" vertical="top" wrapText="1" readingOrder="1"/>
    </xf>
    <xf numFmtId="165" fontId="2" fillId="0" borderId="32" xfId="3" applyNumberFormat="1" applyFont="1" applyFill="1" applyBorder="1" applyAlignment="1">
      <alignment horizontal="right" vertical="top" wrapText="1" readingOrder="1"/>
    </xf>
    <xf numFmtId="165" fontId="2" fillId="0" borderId="35" xfId="3" applyNumberFormat="1" applyFont="1" applyFill="1" applyBorder="1" applyAlignment="1">
      <alignment horizontal="right" vertical="top" wrapText="1" readingOrder="1"/>
    </xf>
    <xf numFmtId="165" fontId="3" fillId="0" borderId="33" xfId="3" applyNumberFormat="1" applyFont="1" applyFill="1" applyBorder="1" applyAlignment="1">
      <alignment horizontal="right" vertical="top" wrapText="1" readingOrder="1"/>
    </xf>
    <xf numFmtId="165" fontId="3" fillId="0" borderId="36" xfId="3" applyNumberFormat="1" applyFont="1" applyFill="1" applyBorder="1" applyAlignment="1">
      <alignment horizontal="right" vertical="top" wrapText="1" readingOrder="1"/>
    </xf>
    <xf numFmtId="165" fontId="3" fillId="0" borderId="34" xfId="3" applyNumberFormat="1" applyFont="1" applyFill="1" applyBorder="1" applyAlignment="1">
      <alignment horizontal="right" vertical="top" wrapText="1" readingOrder="1"/>
    </xf>
    <xf numFmtId="165" fontId="3" fillId="0" borderId="37" xfId="3" applyNumberFormat="1" applyFont="1" applyFill="1" applyBorder="1" applyAlignment="1">
      <alignment horizontal="right" vertical="top" wrapText="1" readingOrder="1"/>
    </xf>
    <xf numFmtId="0" fontId="0" fillId="0" borderId="24" xfId="0" applyBorder="1" applyAlignment="1">
      <alignment horizontal="left" vertical="top" wrapText="1" readingOrder="1"/>
    </xf>
    <xf numFmtId="0" fontId="2" fillId="0" borderId="18" xfId="0" applyFont="1" applyFill="1" applyBorder="1" applyAlignment="1">
      <alignment horizontal="left" vertical="top" wrapText="1" readingOrder="1"/>
    </xf>
    <xf numFmtId="0" fontId="0" fillId="0" borderId="21" xfId="0" applyBorder="1" applyAlignment="1">
      <alignment horizontal="left" vertical="top" wrapText="1" readingOrder="1"/>
    </xf>
    <xf numFmtId="0" fontId="4" fillId="0" borderId="0" xfId="0" applyFont="1" applyFill="1" applyAlignment="1">
      <alignment horizontal="center" vertical="top" wrapText="1" readingOrder="1"/>
    </xf>
    <xf numFmtId="0" fontId="4" fillId="0" borderId="1" xfId="0" applyFont="1" applyFill="1" applyBorder="1" applyAlignment="1">
      <alignment horizontal="center" vertical="top" wrapText="1" readingOrder="1"/>
    </xf>
    <xf numFmtId="0" fontId="4" fillId="0" borderId="13" xfId="0" applyFont="1" applyFill="1" applyBorder="1" applyAlignment="1">
      <alignment horizontal="left" vertical="top" wrapText="1" readingOrder="1"/>
    </xf>
    <xf numFmtId="0" fontId="4" fillId="0" borderId="14" xfId="0" applyFont="1" applyFill="1" applyBorder="1" applyAlignment="1">
      <alignment horizontal="left" vertical="top" wrapText="1" readingOrder="1"/>
    </xf>
    <xf numFmtId="0" fontId="4" fillId="0" borderId="15" xfId="0" applyFont="1" applyFill="1" applyBorder="1" applyAlignment="1">
      <alignment horizontal="left" vertical="top" wrapText="1" readingOrder="1"/>
    </xf>
    <xf numFmtId="0" fontId="4" fillId="0" borderId="2" xfId="0" applyNumberFormat="1" applyFont="1" applyFill="1" applyBorder="1" applyAlignment="1">
      <alignment vertical="top" wrapText="1" readingOrder="1"/>
    </xf>
    <xf numFmtId="0" fontId="4" fillId="0" borderId="2" xfId="4" applyNumberFormat="1" applyFont="1" applyFill="1" applyBorder="1" applyAlignment="1">
      <alignment vertical="top" wrapText="1" readingOrder="1"/>
    </xf>
    <xf numFmtId="0" fontId="4" fillId="0" borderId="40" xfId="0" applyNumberFormat="1" applyFont="1" applyFill="1" applyBorder="1" applyAlignment="1">
      <alignment vertical="top" wrapText="1" readingOrder="1"/>
    </xf>
    <xf numFmtId="0" fontId="4" fillId="0" borderId="3" xfId="0" applyNumberFormat="1" applyFont="1" applyFill="1" applyBorder="1" applyAlignment="1">
      <alignment horizontal="center" vertical="top" wrapText="1" readingOrder="1"/>
    </xf>
    <xf numFmtId="0" fontId="4" fillId="0" borderId="4" xfId="0" applyNumberFormat="1" applyFont="1" applyFill="1" applyBorder="1" applyAlignment="1">
      <alignment horizontal="center" vertical="top" wrapText="1" readingOrder="1"/>
    </xf>
    <xf numFmtId="0" fontId="4" fillId="0" borderId="5" xfId="0" applyNumberFormat="1" applyFont="1" applyFill="1" applyBorder="1" applyAlignment="1">
      <alignment horizontal="center" vertical="top" wrapText="1" readingOrder="1"/>
    </xf>
    <xf numFmtId="0" fontId="4" fillId="0" borderId="6" xfId="0" applyNumberFormat="1" applyFont="1" applyFill="1" applyBorder="1" applyAlignment="1">
      <alignment vertical="top" wrapText="1" readingOrder="1"/>
    </xf>
    <xf numFmtId="0" fontId="4" fillId="0" borderId="6" xfId="4" applyNumberFormat="1" applyFont="1" applyFill="1" applyBorder="1" applyAlignment="1">
      <alignment vertical="top" wrapText="1" readingOrder="1"/>
    </xf>
    <xf numFmtId="0" fontId="4" fillId="0" borderId="41" xfId="0" applyNumberFormat="1" applyFont="1" applyFill="1" applyBorder="1" applyAlignment="1">
      <alignment vertical="top" wrapText="1" readingOrder="1"/>
    </xf>
    <xf numFmtId="0" fontId="4" fillId="0" borderId="7" xfId="0" applyNumberFormat="1" applyFont="1" applyFill="1" applyBorder="1" applyAlignment="1">
      <alignment vertical="top" wrapText="1" readingOrder="1"/>
    </xf>
    <xf numFmtId="165" fontId="3" fillId="0" borderId="10" xfId="2" applyNumberFormat="1" applyFont="1" applyFill="1" applyBorder="1" applyAlignment="1">
      <alignment horizontal="center" vertical="top" wrapText="1" readingOrder="1"/>
    </xf>
    <xf numFmtId="165" fontId="3" fillId="0" borderId="8" xfId="2" applyNumberFormat="1" applyFont="1" applyFill="1" applyBorder="1" applyAlignment="1">
      <alignment horizontal="center" vertical="top" wrapText="1" readingOrder="1"/>
    </xf>
    <xf numFmtId="165" fontId="3" fillId="0" borderId="10" xfId="0" applyNumberFormat="1" applyFont="1" applyFill="1" applyBorder="1" applyAlignment="1">
      <alignment horizontal="center" vertical="top" wrapText="1" readingOrder="1"/>
    </xf>
    <xf numFmtId="0" fontId="4" fillId="0" borderId="2" xfId="0" applyNumberFormat="1" applyFont="1" applyFill="1" applyBorder="1" applyAlignment="1">
      <alignment horizontal="center" vertical="top" wrapText="1" readingOrder="1"/>
    </xf>
    <xf numFmtId="0" fontId="4" fillId="0" borderId="13" xfId="0" applyNumberFormat="1" applyFont="1" applyFill="1" applyBorder="1" applyAlignment="1">
      <alignment horizontal="center" vertical="top" wrapText="1" readingOrder="1"/>
    </xf>
    <xf numFmtId="0" fontId="4" fillId="0" borderId="14" xfId="0" applyNumberFormat="1" applyFont="1" applyFill="1" applyBorder="1" applyAlignment="1">
      <alignment horizontal="center" vertical="top" wrapText="1" readingOrder="1"/>
    </xf>
    <xf numFmtId="0" fontId="4" fillId="0" borderId="15" xfId="0" applyNumberFormat="1" applyFont="1" applyFill="1" applyBorder="1" applyAlignment="1">
      <alignment horizontal="center" vertical="top" wrapText="1" readingOrder="1"/>
    </xf>
    <xf numFmtId="0" fontId="4" fillId="0" borderId="6" xfId="0" applyNumberFormat="1" applyFont="1" applyFill="1" applyBorder="1" applyAlignment="1">
      <alignment horizontal="center" vertical="top" wrapText="1" readingOrder="1"/>
    </xf>
    <xf numFmtId="0" fontId="4" fillId="0" borderId="7" xfId="0" applyNumberFormat="1" applyFont="1" applyFill="1" applyBorder="1" applyAlignment="1">
      <alignment horizontal="center" vertical="top" wrapText="1" readingOrder="1"/>
    </xf>
    <xf numFmtId="165" fontId="2" fillId="0" borderId="8" xfId="3" applyNumberFormat="1" applyFont="1" applyFill="1" applyBorder="1" applyAlignment="1">
      <alignment horizontal="center" vertical="top" wrapText="1" readingOrder="1"/>
    </xf>
    <xf numFmtId="165" fontId="2" fillId="0" borderId="12" xfId="3" applyNumberFormat="1" applyFont="1" applyFill="1" applyBorder="1" applyAlignment="1">
      <alignment horizontal="center" vertical="top" wrapText="1" readingOrder="1"/>
    </xf>
    <xf numFmtId="165" fontId="4" fillId="0" borderId="1" xfId="2" applyNumberFormat="1" applyFont="1" applyFill="1" applyBorder="1" applyAlignment="1">
      <alignment horizontal="center" vertical="top" wrapText="1" readingOrder="1"/>
    </xf>
    <xf numFmtId="165" fontId="4" fillId="0" borderId="1" xfId="3" applyNumberFormat="1" applyFont="1" applyFill="1" applyBorder="1" applyAlignment="1">
      <alignment horizontal="center" vertical="top" wrapText="1" readingOrder="1"/>
    </xf>
    <xf numFmtId="165" fontId="4" fillId="0" borderId="7" xfId="3" applyNumberFormat="1" applyFont="1" applyFill="1" applyBorder="1" applyAlignment="1">
      <alignment horizontal="center" vertical="top" wrapText="1" readingOrder="1"/>
    </xf>
    <xf numFmtId="165" fontId="5" fillId="0" borderId="17" xfId="3" applyNumberFormat="1" applyFont="1" applyFill="1" applyBorder="1" applyAlignment="1">
      <alignment horizontal="right" vertical="top" wrapText="1" readingOrder="1"/>
    </xf>
    <xf numFmtId="165" fontId="5" fillId="0" borderId="18" xfId="3" applyNumberFormat="1" applyFont="1" applyFill="1" applyBorder="1" applyAlignment="1">
      <alignment horizontal="right" vertical="top" wrapText="1" readingOrder="1"/>
    </xf>
    <xf numFmtId="165" fontId="4" fillId="0" borderId="38" xfId="3" applyNumberFormat="1" applyFont="1" applyFill="1" applyBorder="1" applyAlignment="1">
      <alignment horizontal="right" vertical="top" wrapText="1" readingOrder="1"/>
    </xf>
    <xf numFmtId="165" fontId="4" fillId="0" borderId="15" xfId="3" applyNumberFormat="1" applyFont="1" applyFill="1" applyBorder="1" applyAlignment="1">
      <alignment horizontal="right" vertical="top" wrapText="1" readingOrder="1"/>
    </xf>
    <xf numFmtId="165" fontId="5" fillId="0" borderId="32" xfId="2" applyNumberFormat="1" applyFont="1" applyFill="1" applyBorder="1" applyAlignment="1">
      <alignment horizontal="right" vertical="top" wrapText="1" readingOrder="1"/>
    </xf>
    <xf numFmtId="165" fontId="5" fillId="0" borderId="35" xfId="2" applyNumberFormat="1" applyFont="1" applyFill="1" applyBorder="1" applyAlignment="1">
      <alignment horizontal="right" vertical="top" wrapText="1" readingOrder="1"/>
    </xf>
    <xf numFmtId="165" fontId="4" fillId="0" borderId="38" xfId="2" applyNumberFormat="1" applyFont="1" applyFill="1" applyBorder="1" applyAlignment="1">
      <alignment horizontal="right" vertical="top" wrapText="1" readingOrder="1"/>
    </xf>
    <xf numFmtId="165" fontId="4" fillId="0" borderId="15" xfId="2" applyNumberFormat="1" applyFont="1" applyFill="1" applyBorder="1" applyAlignment="1">
      <alignment horizontal="right" vertical="top" wrapText="1" readingOrder="1"/>
    </xf>
    <xf numFmtId="165" fontId="4" fillId="0" borderId="31" xfId="2" applyNumberFormat="1" applyFont="1" applyFill="1" applyBorder="1" applyAlignment="1">
      <alignment horizontal="right" vertical="top" wrapText="1" readingOrder="1"/>
    </xf>
    <xf numFmtId="165" fontId="4" fillId="0" borderId="31" xfId="3" applyNumberFormat="1" applyFont="1" applyFill="1" applyBorder="1" applyAlignment="1">
      <alignment horizontal="right" vertical="top" wrapText="1" readingOrder="1"/>
    </xf>
    <xf numFmtId="0" fontId="4" fillId="0" borderId="31" xfId="0" applyFont="1" applyFill="1" applyBorder="1" applyAlignment="1">
      <alignment horizontal="left" vertical="top" wrapText="1" readingOrder="1"/>
    </xf>
    <xf numFmtId="0" fontId="4" fillId="0" borderId="13" xfId="0" applyFont="1" applyFill="1" applyBorder="1" applyAlignment="1">
      <alignment horizontal="center" vertical="top" wrapText="1" readingOrder="1"/>
    </xf>
    <xf numFmtId="0" fontId="4" fillId="0" borderId="14" xfId="0" applyFont="1" applyFill="1" applyBorder="1" applyAlignment="1">
      <alignment horizontal="center" vertical="top" wrapText="1" readingOrder="1"/>
    </xf>
    <xf numFmtId="0" fontId="4" fillId="0" borderId="15" xfId="0" applyFont="1" applyFill="1" applyBorder="1" applyAlignment="1">
      <alignment horizontal="center" vertical="top" wrapText="1" readingOrder="1"/>
    </xf>
    <xf numFmtId="165" fontId="4" fillId="0" borderId="7" xfId="2" applyNumberFormat="1" applyFont="1" applyFill="1" applyBorder="1" applyAlignment="1">
      <alignment horizontal="center" vertical="top" wrapText="1" readingOrder="1"/>
    </xf>
    <xf numFmtId="0" fontId="4" fillId="0" borderId="3" xfId="0" applyFont="1" applyFill="1" applyBorder="1" applyAlignment="1">
      <alignment horizontal="left" vertical="top" wrapText="1" readingOrder="1"/>
    </xf>
    <xf numFmtId="0" fontId="6" fillId="0" borderId="5" xfId="0" applyFont="1" applyBorder="1" applyAlignment="1">
      <alignment horizontal="left" vertical="top" wrapText="1" readingOrder="1"/>
    </xf>
    <xf numFmtId="165" fontId="4" fillId="0" borderId="14" xfId="3" applyNumberFormat="1" applyFont="1" applyFill="1" applyBorder="1" applyAlignment="1">
      <alignment vertical="top" wrapText="1" readingOrder="1"/>
    </xf>
    <xf numFmtId="0" fontId="5" fillId="0" borderId="0" xfId="0" applyFont="1" applyFill="1" applyAlignment="1">
      <alignment horizontal="center" vertical="top" wrapText="1" readingOrder="1"/>
    </xf>
    <xf numFmtId="0" fontId="4" fillId="0" borderId="0" xfId="0" applyFont="1" applyFill="1" applyAlignment="1">
      <alignment horizontal="center" vertical="top" wrapText="1" readingOrder="1"/>
    </xf>
    <xf numFmtId="0" fontId="5" fillId="0" borderId="0" xfId="0" applyFont="1" applyFill="1" applyAlignment="1">
      <alignment horizontal="center" vertical="top" wrapText="1" readingOrder="1"/>
    </xf>
    <xf numFmtId="165" fontId="4" fillId="0" borderId="7" xfId="2" applyNumberFormat="1" applyFont="1" applyFill="1" applyBorder="1" applyAlignment="1">
      <alignment vertical="top" wrapText="1" readingOrder="1"/>
    </xf>
    <xf numFmtId="0" fontId="7" fillId="0" borderId="1" xfId="0" applyFont="1" applyFill="1" applyBorder="1" applyAlignment="1">
      <alignment vertical="top" wrapText="1" readingOrder="1"/>
    </xf>
  </cellXfs>
  <cellStyles count="5">
    <cellStyle name="Millares" xfId="1" builtinId="3"/>
    <cellStyle name="Millares 3" xfId="4"/>
    <cellStyle name="Moneda" xfId="2" builtinId="4"/>
    <cellStyle name="Moneda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topLeftCell="A13" workbookViewId="0">
      <selection activeCell="Q31" sqref="Q31"/>
    </sheetView>
  </sheetViews>
  <sheetFormatPr baseColWidth="10" defaultRowHeight="12.75" x14ac:dyDescent="0.15"/>
  <cols>
    <col min="1" max="1" width="15.83203125" style="12" customWidth="1"/>
    <col min="2" max="2" width="15" style="12" customWidth="1"/>
    <col min="3" max="3" width="13" style="12" customWidth="1"/>
    <col min="4" max="4" width="12.83203125" style="12" customWidth="1"/>
    <col min="5" max="5" width="15.83203125" style="12" customWidth="1"/>
    <col min="6" max="6" width="9.6640625" style="12" customWidth="1"/>
    <col min="7" max="7" width="12" style="36" customWidth="1"/>
    <col min="8" max="8" width="22.83203125" style="12" customWidth="1"/>
    <col min="9" max="9" width="30" style="12" customWidth="1"/>
    <col min="10" max="10" width="15.33203125" style="12" customWidth="1"/>
    <col min="11" max="11" width="5.1640625" style="12" customWidth="1"/>
    <col min="12" max="12" width="19" style="12" customWidth="1"/>
    <col min="13" max="13" width="4.6640625" style="12" customWidth="1"/>
    <col min="14" max="16384" width="12" style="12"/>
  </cols>
  <sheetData>
    <row r="1" spans="1:13" x14ac:dyDescent="0.15">
      <c r="A1" s="111" t="s">
        <v>198</v>
      </c>
      <c r="B1" s="111"/>
      <c r="C1" s="111"/>
      <c r="D1" s="111"/>
      <c r="E1" s="111"/>
      <c r="F1" s="111"/>
      <c r="G1" s="111"/>
      <c r="H1" s="111"/>
      <c r="I1" s="111"/>
      <c r="J1" s="111"/>
      <c r="K1" s="76" t="s">
        <v>200</v>
      </c>
      <c r="L1" s="77"/>
      <c r="M1" s="77"/>
    </row>
    <row r="2" spans="1:13" x14ac:dyDescent="0.15">
      <c r="A2" s="49"/>
      <c r="B2" s="49"/>
      <c r="C2" s="49"/>
      <c r="D2" s="49"/>
      <c r="E2" s="49"/>
      <c r="F2" s="49"/>
      <c r="G2" s="49"/>
      <c r="H2" s="49"/>
      <c r="I2" s="49"/>
      <c r="J2" s="49"/>
      <c r="K2" s="50"/>
      <c r="L2" s="51"/>
      <c r="M2" s="51"/>
    </row>
    <row r="3" spans="1:13" x14ac:dyDescent="0.15">
      <c r="A3" s="111" t="s">
        <v>0</v>
      </c>
      <c r="B3" s="111"/>
      <c r="C3" s="111"/>
      <c r="D3" s="111"/>
      <c r="E3" s="111"/>
      <c r="F3" s="111"/>
      <c r="G3" s="111"/>
      <c r="H3" s="111"/>
      <c r="I3" s="111"/>
      <c r="J3" s="111"/>
      <c r="K3" s="111"/>
      <c r="L3" s="111"/>
      <c r="M3" s="111"/>
    </row>
    <row r="4" spans="1:13" x14ac:dyDescent="0.15">
      <c r="A4" s="49"/>
      <c r="B4" s="49"/>
      <c r="C4" s="49"/>
      <c r="D4" s="49"/>
      <c r="E4" s="49"/>
      <c r="F4" s="49"/>
      <c r="G4" s="49"/>
      <c r="H4" s="49"/>
      <c r="I4" s="49"/>
      <c r="J4" s="49"/>
      <c r="K4" s="49"/>
      <c r="L4" s="49"/>
      <c r="M4" s="49"/>
    </row>
    <row r="5" spans="1:13" ht="39.75" customHeight="1" x14ac:dyDescent="0.15">
      <c r="A5" s="78" t="s">
        <v>61</v>
      </c>
      <c r="B5" s="78"/>
      <c r="C5" s="78"/>
      <c r="D5" s="78"/>
      <c r="E5" s="78"/>
      <c r="F5" s="78"/>
      <c r="G5" s="78"/>
      <c r="H5" s="78"/>
      <c r="I5" s="78"/>
      <c r="J5" s="78"/>
      <c r="K5" s="78"/>
      <c r="L5" s="78"/>
      <c r="M5" s="78"/>
    </row>
    <row r="7" spans="1:13" ht="13.5" thickBot="1" x14ac:dyDescent="0.2">
      <c r="A7" s="112" t="s">
        <v>26</v>
      </c>
      <c r="B7" s="112"/>
      <c r="C7" s="112"/>
      <c r="D7" s="112"/>
      <c r="E7" s="112"/>
      <c r="F7" s="112"/>
      <c r="G7" s="112"/>
      <c r="H7" s="112"/>
      <c r="I7" s="112"/>
      <c r="J7" s="112"/>
      <c r="K7" s="138">
        <v>32340000</v>
      </c>
      <c r="L7" s="138"/>
      <c r="M7" s="138"/>
    </row>
    <row r="8" spans="1:13" s="38" customFormat="1" ht="27" customHeight="1" thickBot="1" x14ac:dyDescent="0.2">
      <c r="A8" s="116" t="s">
        <v>3</v>
      </c>
      <c r="B8" s="116" t="s">
        <v>2</v>
      </c>
      <c r="C8" s="116" t="s">
        <v>5</v>
      </c>
      <c r="D8" s="116" t="s">
        <v>4</v>
      </c>
      <c r="E8" s="116" t="s">
        <v>6</v>
      </c>
      <c r="F8" s="117" t="s">
        <v>7</v>
      </c>
      <c r="G8" s="116" t="s">
        <v>9</v>
      </c>
      <c r="H8" s="118" t="s">
        <v>8</v>
      </c>
      <c r="I8" s="116" t="s">
        <v>11</v>
      </c>
      <c r="J8" s="116" t="s">
        <v>10</v>
      </c>
      <c r="K8" s="119" t="s">
        <v>12</v>
      </c>
      <c r="L8" s="120"/>
      <c r="M8" s="121"/>
    </row>
    <row r="9" spans="1:13" s="38" customFormat="1" ht="13.5" customHeight="1" thickBot="1" x14ac:dyDescent="0.2">
      <c r="A9" s="122"/>
      <c r="B9" s="122"/>
      <c r="C9" s="122"/>
      <c r="D9" s="122"/>
      <c r="E9" s="122"/>
      <c r="F9" s="123"/>
      <c r="G9" s="122"/>
      <c r="H9" s="124"/>
      <c r="I9" s="122"/>
      <c r="J9" s="122"/>
      <c r="K9" s="125" t="s">
        <v>13</v>
      </c>
      <c r="L9" s="134" t="s">
        <v>14</v>
      </c>
      <c r="M9" s="125" t="s">
        <v>15</v>
      </c>
    </row>
    <row r="10" spans="1:13" ht="25.5" x14ac:dyDescent="0.15">
      <c r="A10" s="6" t="s">
        <v>64</v>
      </c>
      <c r="B10" s="15" t="s">
        <v>65</v>
      </c>
      <c r="C10" s="6" t="s">
        <v>66</v>
      </c>
      <c r="D10" s="15" t="s">
        <v>67</v>
      </c>
      <c r="E10" s="2" t="s">
        <v>40</v>
      </c>
      <c r="F10" s="29"/>
      <c r="G10" s="43" t="s">
        <v>68</v>
      </c>
      <c r="H10" s="40" t="s">
        <v>69</v>
      </c>
      <c r="I10" s="9" t="s">
        <v>70</v>
      </c>
      <c r="J10" s="7" t="s">
        <v>71</v>
      </c>
      <c r="K10" s="32"/>
      <c r="L10" s="135">
        <v>7885000</v>
      </c>
      <c r="M10" s="32"/>
    </row>
    <row r="11" spans="1:13" ht="25.5" x14ac:dyDescent="0.15">
      <c r="A11" s="6" t="s">
        <v>64</v>
      </c>
      <c r="B11" s="15" t="s">
        <v>65</v>
      </c>
      <c r="C11" s="6" t="s">
        <v>66</v>
      </c>
      <c r="D11" s="15" t="s">
        <v>67</v>
      </c>
      <c r="E11" s="2" t="s">
        <v>41</v>
      </c>
      <c r="F11" s="29"/>
      <c r="G11" s="46" t="s">
        <v>68</v>
      </c>
      <c r="H11" s="40" t="s">
        <v>69</v>
      </c>
      <c r="I11" s="9" t="s">
        <v>70</v>
      </c>
      <c r="J11" s="7" t="s">
        <v>71</v>
      </c>
      <c r="K11" s="32"/>
      <c r="L11" s="135">
        <v>1315000</v>
      </c>
      <c r="M11" s="32"/>
    </row>
    <row r="12" spans="1:13" ht="51" x14ac:dyDescent="0.15">
      <c r="A12" s="6" t="s">
        <v>72</v>
      </c>
      <c r="B12" s="15" t="s">
        <v>73</v>
      </c>
      <c r="C12" s="6" t="s">
        <v>74</v>
      </c>
      <c r="D12" s="15" t="s">
        <v>75</v>
      </c>
      <c r="E12" s="2" t="s">
        <v>42</v>
      </c>
      <c r="F12" s="29"/>
      <c r="G12" s="29" t="s">
        <v>77</v>
      </c>
      <c r="H12" s="40" t="s">
        <v>78</v>
      </c>
      <c r="I12" s="9" t="s">
        <v>79</v>
      </c>
      <c r="J12" s="7" t="s">
        <v>80</v>
      </c>
      <c r="K12" s="32"/>
      <c r="L12" s="135">
        <v>1675685</v>
      </c>
      <c r="M12" s="32"/>
    </row>
    <row r="13" spans="1:13" ht="25.5" x14ac:dyDescent="0.15">
      <c r="A13" s="6" t="s">
        <v>53</v>
      </c>
      <c r="B13" s="15" t="s">
        <v>56</v>
      </c>
      <c r="C13" s="6" t="s">
        <v>57</v>
      </c>
      <c r="D13" s="15" t="s">
        <v>58</v>
      </c>
      <c r="E13" s="2" t="s">
        <v>62</v>
      </c>
      <c r="F13" s="29"/>
      <c r="G13" s="46" t="s">
        <v>35</v>
      </c>
      <c r="H13" s="40" t="s">
        <v>34</v>
      </c>
      <c r="I13" s="9" t="s">
        <v>59</v>
      </c>
      <c r="J13" s="7" t="s">
        <v>60</v>
      </c>
      <c r="K13" s="32"/>
      <c r="L13" s="135">
        <v>10680000</v>
      </c>
      <c r="M13" s="32"/>
    </row>
    <row r="14" spans="1:13" ht="25.5" x14ac:dyDescent="0.15">
      <c r="A14" s="6" t="s">
        <v>81</v>
      </c>
      <c r="B14" s="15" t="s">
        <v>82</v>
      </c>
      <c r="C14" s="6" t="s">
        <v>83</v>
      </c>
      <c r="D14" s="15" t="s">
        <v>84</v>
      </c>
      <c r="E14" s="2" t="s">
        <v>85</v>
      </c>
      <c r="F14" s="29"/>
      <c r="G14" s="46" t="s">
        <v>86</v>
      </c>
      <c r="H14" s="40" t="s">
        <v>87</v>
      </c>
      <c r="I14" s="9" t="s">
        <v>88</v>
      </c>
      <c r="J14" s="7" t="s">
        <v>89</v>
      </c>
      <c r="K14" s="32"/>
      <c r="L14" s="135">
        <v>107500</v>
      </c>
      <c r="M14" s="32"/>
    </row>
    <row r="15" spans="1:13" ht="25.5" x14ac:dyDescent="0.15">
      <c r="A15" s="15" t="s">
        <v>90</v>
      </c>
      <c r="B15" s="6" t="s">
        <v>91</v>
      </c>
      <c r="C15" s="6" t="s">
        <v>92</v>
      </c>
      <c r="D15" s="15" t="s">
        <v>93</v>
      </c>
      <c r="E15" s="2" t="s">
        <v>48</v>
      </c>
      <c r="F15" s="29"/>
      <c r="G15" s="4" t="s">
        <v>47</v>
      </c>
      <c r="H15" s="8" t="s">
        <v>46</v>
      </c>
      <c r="I15" s="9" t="s">
        <v>94</v>
      </c>
      <c r="J15" s="9" t="s">
        <v>95</v>
      </c>
      <c r="K15" s="32"/>
      <c r="L15" s="135">
        <f>4110271-33456</f>
        <v>4076815</v>
      </c>
      <c r="M15" s="32"/>
    </row>
    <row r="16" spans="1:13" ht="25.5" x14ac:dyDescent="0.15">
      <c r="A16" s="15" t="s">
        <v>92</v>
      </c>
      <c r="B16" s="6" t="s">
        <v>91</v>
      </c>
      <c r="C16" s="6" t="s">
        <v>90</v>
      </c>
      <c r="D16" s="15" t="s">
        <v>93</v>
      </c>
      <c r="E16" s="2" t="s">
        <v>99</v>
      </c>
      <c r="F16" s="29"/>
      <c r="G16" s="4" t="s">
        <v>35</v>
      </c>
      <c r="H16" s="8" t="s">
        <v>34</v>
      </c>
      <c r="I16" s="9" t="s">
        <v>100</v>
      </c>
      <c r="J16" s="9" t="s">
        <v>101</v>
      </c>
      <c r="K16" s="32"/>
      <c r="L16" s="135">
        <v>6450000</v>
      </c>
      <c r="M16" s="32"/>
    </row>
    <row r="17" spans="1:13" ht="38.25" x14ac:dyDescent="0.15">
      <c r="A17" s="15" t="s">
        <v>156</v>
      </c>
      <c r="B17" s="6" t="s">
        <v>157</v>
      </c>
      <c r="C17" s="6" t="s">
        <v>156</v>
      </c>
      <c r="D17" s="15" t="s">
        <v>158</v>
      </c>
      <c r="E17" s="2" t="s">
        <v>159</v>
      </c>
      <c r="F17" s="29"/>
      <c r="G17" s="4" t="s">
        <v>160</v>
      </c>
      <c r="H17" s="8" t="s">
        <v>161</v>
      </c>
      <c r="I17" s="9" t="s">
        <v>162</v>
      </c>
      <c r="J17" s="7" t="s">
        <v>163</v>
      </c>
      <c r="K17" s="32"/>
      <c r="L17" s="135">
        <v>150000</v>
      </c>
      <c r="M17" s="32"/>
    </row>
    <row r="18" spans="1:13" x14ac:dyDescent="0.15">
      <c r="A18" s="6"/>
      <c r="B18" s="15"/>
      <c r="C18" s="6"/>
      <c r="D18" s="15"/>
      <c r="E18" s="2"/>
      <c r="F18" s="30"/>
      <c r="G18" s="5"/>
      <c r="H18" s="40"/>
      <c r="I18" s="5"/>
      <c r="J18" s="3"/>
      <c r="K18" s="32"/>
      <c r="L18" s="135"/>
      <c r="M18" s="32"/>
    </row>
    <row r="19" spans="1:13" ht="13.5" thickBot="1" x14ac:dyDescent="0.2">
      <c r="A19" s="6"/>
      <c r="B19" s="15"/>
      <c r="C19" s="6"/>
      <c r="D19" s="15"/>
      <c r="E19" s="10"/>
      <c r="F19" s="31"/>
      <c r="G19" s="44"/>
      <c r="H19" s="48"/>
      <c r="I19" s="44"/>
      <c r="J19" s="7"/>
      <c r="K19" s="33"/>
      <c r="L19" s="136"/>
      <c r="M19" s="34"/>
    </row>
    <row r="20" spans="1:13" ht="13.5" thickBot="1" x14ac:dyDescent="0.2">
      <c r="A20" s="113" t="s">
        <v>16</v>
      </c>
      <c r="B20" s="114"/>
      <c r="C20" s="114"/>
      <c r="D20" s="114"/>
      <c r="E20" s="114"/>
      <c r="F20" s="114"/>
      <c r="G20" s="114"/>
      <c r="H20" s="114"/>
      <c r="I20" s="114"/>
      <c r="J20" s="115"/>
      <c r="K20" s="35">
        <f>SUM(K10:K19)</f>
        <v>0</v>
      </c>
      <c r="L20" s="139">
        <f>SUM(L10:L19)</f>
        <v>32340000</v>
      </c>
      <c r="M20" s="35">
        <f>SUM(M10:M19)</f>
        <v>0</v>
      </c>
    </row>
    <row r="21" spans="1:13" x14ac:dyDescent="0.15">
      <c r="L21" s="21"/>
    </row>
    <row r="22" spans="1:13" x14ac:dyDescent="0.15">
      <c r="A22" s="72" t="s">
        <v>27</v>
      </c>
      <c r="B22" s="72"/>
      <c r="C22" s="72"/>
      <c r="D22" s="72"/>
      <c r="E22" s="72"/>
      <c r="F22" s="72"/>
      <c r="G22" s="72"/>
      <c r="H22" s="72"/>
      <c r="I22" s="72"/>
      <c r="J22" s="72"/>
      <c r="K22" s="72"/>
      <c r="L22" s="72"/>
      <c r="M22" s="72"/>
    </row>
    <row r="23" spans="1:13" ht="13.5" thickBot="1" x14ac:dyDescent="0.2"/>
    <row r="24" spans="1:13" x14ac:dyDescent="0.15">
      <c r="A24" s="73" t="s">
        <v>18</v>
      </c>
      <c r="B24" s="74"/>
      <c r="C24" s="75"/>
      <c r="D24" s="75"/>
      <c r="E24" s="140">
        <f>K7</f>
        <v>32340000</v>
      </c>
      <c r="F24" s="141"/>
      <c r="H24" s="22"/>
    </row>
    <row r="25" spans="1:13" ht="13.5" thickBot="1" x14ac:dyDescent="0.2">
      <c r="A25" s="62" t="s">
        <v>19</v>
      </c>
      <c r="B25" s="63"/>
      <c r="C25" s="64">
        <f>L20</f>
        <v>32340000</v>
      </c>
      <c r="D25" s="64"/>
      <c r="E25" s="65"/>
      <c r="F25" s="66"/>
      <c r="G25" s="24"/>
      <c r="H25" s="24"/>
      <c r="I25" s="162"/>
      <c r="K25" s="24"/>
      <c r="L25" s="24"/>
      <c r="M25" s="41"/>
    </row>
    <row r="26" spans="1:13" ht="13.5" thickBot="1" x14ac:dyDescent="0.2">
      <c r="A26" s="67" t="s">
        <v>20</v>
      </c>
      <c r="B26" s="68"/>
      <c r="C26" s="69">
        <f>E24-C25</f>
        <v>0</v>
      </c>
      <c r="D26" s="69"/>
      <c r="E26" s="70"/>
      <c r="F26" s="71"/>
      <c r="G26" s="25" t="s">
        <v>214</v>
      </c>
      <c r="H26" s="25"/>
      <c r="I26" s="25"/>
      <c r="K26" s="25"/>
      <c r="L26" s="25"/>
      <c r="M26" s="28"/>
    </row>
    <row r="27" spans="1:13" ht="13.5" thickBot="1" x14ac:dyDescent="0.2">
      <c r="A27" s="113" t="s">
        <v>21</v>
      </c>
      <c r="B27" s="150"/>
      <c r="C27" s="142">
        <f>SUM(C24:D26)</f>
        <v>32340000</v>
      </c>
      <c r="D27" s="149"/>
      <c r="E27" s="142">
        <f>SUM(E24:F26)</f>
        <v>32340000</v>
      </c>
      <c r="F27" s="143"/>
      <c r="G27" s="25" t="s">
        <v>213</v>
      </c>
      <c r="H27" s="25"/>
      <c r="I27" s="25"/>
      <c r="K27" s="25"/>
      <c r="L27" s="25"/>
      <c r="M27" s="28" t="s">
        <v>32</v>
      </c>
    </row>
    <row r="29" spans="1:13" x14ac:dyDescent="0.15">
      <c r="A29" s="25" t="s">
        <v>23</v>
      </c>
      <c r="B29" s="25" t="s">
        <v>45</v>
      </c>
      <c r="C29" s="25"/>
      <c r="D29" s="25"/>
      <c r="E29" s="25"/>
      <c r="F29" s="25"/>
    </row>
    <row r="30" spans="1:13" s="25" customFormat="1" x14ac:dyDescent="0.15">
      <c r="A30" s="25" t="s">
        <v>24</v>
      </c>
      <c r="B30" s="25" t="s">
        <v>25</v>
      </c>
      <c r="G30" s="37"/>
    </row>
    <row r="31" spans="1:13" s="25" customFormat="1" x14ac:dyDescent="0.15">
      <c r="A31" s="12"/>
      <c r="B31" s="12"/>
      <c r="C31" s="12"/>
      <c r="D31" s="12"/>
      <c r="E31" s="12"/>
      <c r="F31" s="12"/>
      <c r="G31" s="37"/>
    </row>
  </sheetData>
  <mergeCells count="31">
    <mergeCell ref="A1:J1"/>
    <mergeCell ref="K1:M1"/>
    <mergeCell ref="A3:M3"/>
    <mergeCell ref="A5:M5"/>
    <mergeCell ref="A7:J7"/>
    <mergeCell ref="K7:M7"/>
    <mergeCell ref="K8:M8"/>
    <mergeCell ref="A22:M22"/>
    <mergeCell ref="A24:B24"/>
    <mergeCell ref="C24:D24"/>
    <mergeCell ref="E24:F24"/>
    <mergeCell ref="A20:J20"/>
    <mergeCell ref="A8:A9"/>
    <mergeCell ref="B8:B9"/>
    <mergeCell ref="C8:C9"/>
    <mergeCell ref="D8:D9"/>
    <mergeCell ref="E8:E9"/>
    <mergeCell ref="F8:F9"/>
    <mergeCell ref="H8:H9"/>
    <mergeCell ref="G8:G9"/>
    <mergeCell ref="J8:J9"/>
    <mergeCell ref="I8:I9"/>
    <mergeCell ref="A25:B25"/>
    <mergeCell ref="C25:D25"/>
    <mergeCell ref="E25:F25"/>
    <mergeCell ref="A27:B27"/>
    <mergeCell ref="E27:F27"/>
    <mergeCell ref="C27:D27"/>
    <mergeCell ref="A26:B26"/>
    <mergeCell ref="C26:D26"/>
    <mergeCell ref="E26:F26"/>
  </mergeCells>
  <printOptions horizontalCentered="1" verticalCentered="1"/>
  <pageMargins left="0.39370078740157483" right="0.39370078740157483" top="0.39370078740157483" bottom="0.59055118110236227" header="0.39370078740157483" footer="0.39370078740157483"/>
  <pageSetup scale="75" orientation="landscape" horizontalDpi="0" verticalDpi="0" r:id="rId1"/>
  <headerFooter>
    <oddFooter>&amp;L&amp;F&amp;C&amp;A&amp;R&amp;P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opLeftCell="A22" workbookViewId="0">
      <selection activeCell="P14" sqref="P14"/>
    </sheetView>
  </sheetViews>
  <sheetFormatPr baseColWidth="10" defaultRowHeight="12.75" x14ac:dyDescent="0.15"/>
  <cols>
    <col min="1" max="1" width="14" style="12" customWidth="1"/>
    <col min="2" max="2" width="13.83203125" style="12" customWidth="1"/>
    <col min="3" max="3" width="12.83203125" style="12" customWidth="1"/>
    <col min="4" max="4" width="14" style="12" customWidth="1"/>
    <col min="5" max="5" width="19.1640625" style="12" customWidth="1"/>
    <col min="6" max="6" width="11.5" style="12" customWidth="1"/>
    <col min="7" max="7" width="36" style="20" customWidth="1"/>
    <col min="8" max="8" width="33.83203125" style="12" customWidth="1"/>
    <col min="9" max="9" width="15" style="12" customWidth="1"/>
    <col min="10" max="10" width="23.1640625" style="12" customWidth="1"/>
    <col min="11" max="11" width="6.6640625" style="12" customWidth="1"/>
    <col min="12" max="12" width="28" style="12" customWidth="1"/>
    <col min="13" max="16384" width="12" style="12"/>
  </cols>
  <sheetData>
    <row r="1" spans="1:12" x14ac:dyDescent="0.15">
      <c r="A1" s="111" t="s">
        <v>207</v>
      </c>
      <c r="B1" s="111"/>
      <c r="C1" s="111"/>
      <c r="D1" s="111"/>
      <c r="E1" s="111"/>
      <c r="F1" s="111"/>
      <c r="G1" s="111"/>
      <c r="H1" s="111"/>
      <c r="I1" s="111"/>
      <c r="J1" s="76" t="s">
        <v>200</v>
      </c>
      <c r="K1" s="77"/>
      <c r="L1" s="77"/>
    </row>
    <row r="2" spans="1:12" x14ac:dyDescent="0.15">
      <c r="A2" s="49"/>
      <c r="B2" s="49"/>
      <c r="C2" s="49"/>
      <c r="D2" s="49"/>
      <c r="E2" s="49"/>
      <c r="F2" s="49"/>
      <c r="G2" s="49"/>
      <c r="H2" s="49"/>
      <c r="I2" s="49"/>
      <c r="J2" s="50"/>
      <c r="K2" s="51"/>
      <c r="L2" s="51"/>
    </row>
    <row r="3" spans="1:12" x14ac:dyDescent="0.15">
      <c r="A3" s="111" t="s">
        <v>0</v>
      </c>
      <c r="B3" s="111"/>
      <c r="C3" s="111"/>
      <c r="D3" s="111"/>
      <c r="E3" s="111"/>
      <c r="F3" s="111"/>
      <c r="G3" s="111"/>
      <c r="H3" s="111"/>
      <c r="I3" s="111"/>
      <c r="J3" s="111"/>
      <c r="K3" s="111"/>
      <c r="L3" s="111"/>
    </row>
    <row r="4" spans="1:12" x14ac:dyDescent="0.15">
      <c r="A4" s="49"/>
      <c r="B4" s="49"/>
      <c r="C4" s="49"/>
      <c r="D4" s="49"/>
      <c r="E4" s="49"/>
      <c r="F4" s="49"/>
      <c r="G4" s="49"/>
      <c r="H4" s="49"/>
      <c r="I4" s="49"/>
      <c r="J4" s="49"/>
      <c r="K4" s="49"/>
      <c r="L4" s="49"/>
    </row>
    <row r="5" spans="1:12" s="45" customFormat="1" ht="41.25" customHeight="1" x14ac:dyDescent="0.15">
      <c r="A5" s="78" t="s">
        <v>96</v>
      </c>
      <c r="B5" s="78"/>
      <c r="C5" s="78"/>
      <c r="D5" s="78"/>
      <c r="E5" s="78"/>
      <c r="F5" s="78"/>
      <c r="G5" s="78"/>
      <c r="H5" s="78"/>
      <c r="I5" s="78"/>
      <c r="J5" s="78"/>
      <c r="K5" s="78"/>
      <c r="L5" s="78"/>
    </row>
    <row r="7" spans="1:12" ht="13.5" thickBot="1" x14ac:dyDescent="0.2">
      <c r="A7" s="112" t="s">
        <v>1</v>
      </c>
      <c r="B7" s="112"/>
      <c r="C7" s="112"/>
      <c r="D7" s="112"/>
      <c r="E7" s="112"/>
      <c r="F7" s="112"/>
      <c r="G7" s="112"/>
      <c r="H7" s="112"/>
      <c r="I7" s="112"/>
      <c r="J7" s="137">
        <v>90238005</v>
      </c>
      <c r="K7" s="137"/>
      <c r="L7" s="137"/>
    </row>
    <row r="8" spans="1:12" s="38" customFormat="1" ht="12.75" customHeight="1" thickBot="1" x14ac:dyDescent="0.2">
      <c r="A8" s="129" t="s">
        <v>3</v>
      </c>
      <c r="B8" s="129" t="s">
        <v>2</v>
      </c>
      <c r="C8" s="129" t="s">
        <v>5</v>
      </c>
      <c r="D8" s="129" t="s">
        <v>4</v>
      </c>
      <c r="E8" s="129" t="s">
        <v>6</v>
      </c>
      <c r="F8" s="129" t="s">
        <v>9</v>
      </c>
      <c r="G8" s="129" t="s">
        <v>8</v>
      </c>
      <c r="H8" s="129" t="s">
        <v>11</v>
      </c>
      <c r="I8" s="129" t="s">
        <v>10</v>
      </c>
      <c r="J8" s="130" t="s">
        <v>12</v>
      </c>
      <c r="K8" s="131"/>
      <c r="L8" s="132"/>
    </row>
    <row r="9" spans="1:12" s="38" customFormat="1" ht="12.75" customHeight="1" thickBot="1" x14ac:dyDescent="0.2">
      <c r="A9" s="133"/>
      <c r="B9" s="133"/>
      <c r="C9" s="133"/>
      <c r="D9" s="133"/>
      <c r="E9" s="133"/>
      <c r="F9" s="133"/>
      <c r="G9" s="133"/>
      <c r="H9" s="133"/>
      <c r="I9" s="133"/>
      <c r="J9" s="134" t="s">
        <v>13</v>
      </c>
      <c r="K9" s="125" t="s">
        <v>14</v>
      </c>
      <c r="L9" s="125" t="s">
        <v>15</v>
      </c>
    </row>
    <row r="10" spans="1:12" ht="25.5" x14ac:dyDescent="0.15">
      <c r="A10" s="15" t="s">
        <v>164</v>
      </c>
      <c r="B10" s="6" t="s">
        <v>165</v>
      </c>
      <c r="C10" s="15" t="s">
        <v>166</v>
      </c>
      <c r="D10" s="6" t="s">
        <v>167</v>
      </c>
      <c r="E10" s="2" t="s">
        <v>36</v>
      </c>
      <c r="F10" s="8" t="s">
        <v>168</v>
      </c>
      <c r="G10" s="42" t="s">
        <v>169</v>
      </c>
      <c r="H10" s="9" t="s">
        <v>170</v>
      </c>
      <c r="I10" s="7" t="s">
        <v>171</v>
      </c>
      <c r="J10" s="126">
        <v>12500000</v>
      </c>
      <c r="K10" s="14"/>
      <c r="L10" s="14"/>
    </row>
    <row r="11" spans="1:12" ht="25.5" x14ac:dyDescent="0.15">
      <c r="A11" s="15" t="s">
        <v>112</v>
      </c>
      <c r="B11" s="6" t="s">
        <v>113</v>
      </c>
      <c r="C11" s="15" t="s">
        <v>114</v>
      </c>
      <c r="D11" s="6" t="s">
        <v>115</v>
      </c>
      <c r="E11" s="2" t="s">
        <v>76</v>
      </c>
      <c r="F11" s="8" t="s">
        <v>47</v>
      </c>
      <c r="G11" s="42" t="s">
        <v>46</v>
      </c>
      <c r="H11" s="9" t="s">
        <v>116</v>
      </c>
      <c r="I11" s="7" t="s">
        <v>95</v>
      </c>
      <c r="J11" s="126">
        <v>3315000</v>
      </c>
      <c r="K11" s="14"/>
      <c r="L11" s="14"/>
    </row>
    <row r="12" spans="1:12" ht="25.5" x14ac:dyDescent="0.15">
      <c r="A12" s="15" t="s">
        <v>141</v>
      </c>
      <c r="B12" s="6" t="s">
        <v>135</v>
      </c>
      <c r="C12" s="15" t="s">
        <v>130</v>
      </c>
      <c r="D12" s="6" t="s">
        <v>142</v>
      </c>
      <c r="E12" s="2" t="s">
        <v>39</v>
      </c>
      <c r="F12" s="8" t="s">
        <v>29</v>
      </c>
      <c r="G12" s="42" t="s">
        <v>28</v>
      </c>
      <c r="H12" s="9" t="s">
        <v>143</v>
      </c>
      <c r="I12" s="7" t="s">
        <v>63</v>
      </c>
      <c r="J12" s="126">
        <v>4413546</v>
      </c>
      <c r="K12" s="14"/>
      <c r="L12" s="14"/>
    </row>
    <row r="13" spans="1:12" ht="38.25" x14ac:dyDescent="0.15">
      <c r="A13" s="15" t="s">
        <v>119</v>
      </c>
      <c r="B13" s="6" t="s">
        <v>118</v>
      </c>
      <c r="C13" s="15" t="s">
        <v>119</v>
      </c>
      <c r="D13" s="6" t="s">
        <v>120</v>
      </c>
      <c r="E13" s="2" t="s">
        <v>37</v>
      </c>
      <c r="F13" s="8" t="s">
        <v>49</v>
      </c>
      <c r="G13" s="42" t="s">
        <v>50</v>
      </c>
      <c r="H13" s="9" t="s">
        <v>51</v>
      </c>
      <c r="I13" s="7" t="s">
        <v>97</v>
      </c>
      <c r="J13" s="126">
        <v>9600000</v>
      </c>
      <c r="K13" s="14"/>
      <c r="L13" s="14"/>
    </row>
    <row r="14" spans="1:12" ht="38.25" x14ac:dyDescent="0.15">
      <c r="A14" s="15" t="s">
        <v>117</v>
      </c>
      <c r="B14" s="6" t="s">
        <v>118</v>
      </c>
      <c r="C14" s="15" t="s">
        <v>117</v>
      </c>
      <c r="D14" s="6" t="s">
        <v>120</v>
      </c>
      <c r="E14" s="2" t="s">
        <v>37</v>
      </c>
      <c r="F14" s="8" t="s">
        <v>31</v>
      </c>
      <c r="G14" s="42" t="s">
        <v>30</v>
      </c>
      <c r="H14" s="9" t="s">
        <v>52</v>
      </c>
      <c r="I14" s="7" t="s">
        <v>98</v>
      </c>
      <c r="J14" s="126">
        <v>9600000</v>
      </c>
      <c r="K14" s="14"/>
      <c r="L14" s="14"/>
    </row>
    <row r="15" spans="1:12" x14ac:dyDescent="0.15">
      <c r="A15" s="15" t="s">
        <v>121</v>
      </c>
      <c r="B15" s="6" t="s">
        <v>113</v>
      </c>
      <c r="C15" s="15" t="s">
        <v>122</v>
      </c>
      <c r="D15" s="6" t="s">
        <v>115</v>
      </c>
      <c r="E15" s="2" t="s">
        <v>33</v>
      </c>
      <c r="F15" s="8" t="s">
        <v>35</v>
      </c>
      <c r="G15" s="42" t="s">
        <v>34</v>
      </c>
      <c r="H15" s="9" t="s">
        <v>123</v>
      </c>
      <c r="I15" s="7" t="s">
        <v>101</v>
      </c>
      <c r="J15" s="126">
        <v>3200000</v>
      </c>
      <c r="K15" s="14"/>
      <c r="L15" s="14"/>
    </row>
    <row r="16" spans="1:12" ht="63.75" x14ac:dyDescent="0.15">
      <c r="A16" s="15" t="s">
        <v>114</v>
      </c>
      <c r="B16" s="6" t="s">
        <v>144</v>
      </c>
      <c r="C16" s="15" t="s">
        <v>127</v>
      </c>
      <c r="D16" s="6" t="s">
        <v>135</v>
      </c>
      <c r="E16" s="2" t="s">
        <v>33</v>
      </c>
      <c r="F16" s="8" t="s">
        <v>145</v>
      </c>
      <c r="G16" s="42" t="s">
        <v>146</v>
      </c>
      <c r="H16" s="9" t="s">
        <v>147</v>
      </c>
      <c r="I16" s="7" t="s">
        <v>148</v>
      </c>
      <c r="J16" s="126">
        <v>1900000</v>
      </c>
      <c r="K16" s="14"/>
      <c r="L16" s="14"/>
    </row>
    <row r="17" spans="1:12" ht="51" x14ac:dyDescent="0.15">
      <c r="A17" s="15" t="s">
        <v>149</v>
      </c>
      <c r="B17" s="6" t="s">
        <v>150</v>
      </c>
      <c r="C17" s="15" t="s">
        <v>141</v>
      </c>
      <c r="D17" s="6" t="s">
        <v>151</v>
      </c>
      <c r="E17" s="2" t="s">
        <v>33</v>
      </c>
      <c r="F17" s="8" t="s">
        <v>54</v>
      </c>
      <c r="G17" s="42" t="s">
        <v>55</v>
      </c>
      <c r="H17" s="9" t="s">
        <v>152</v>
      </c>
      <c r="I17" s="7" t="s">
        <v>153</v>
      </c>
      <c r="J17" s="126">
        <v>1425000</v>
      </c>
      <c r="K17" s="14"/>
      <c r="L17" s="14"/>
    </row>
    <row r="18" spans="1:12" ht="38.25" x14ac:dyDescent="0.15">
      <c r="A18" s="15" t="s">
        <v>102</v>
      </c>
      <c r="B18" s="6" t="s">
        <v>103</v>
      </c>
      <c r="C18" s="15" t="s">
        <v>102</v>
      </c>
      <c r="D18" s="6" t="s">
        <v>103</v>
      </c>
      <c r="E18" s="2" t="s">
        <v>38</v>
      </c>
      <c r="F18" s="8" t="s">
        <v>44</v>
      </c>
      <c r="G18" s="42" t="s">
        <v>43</v>
      </c>
      <c r="H18" s="9" t="s">
        <v>104</v>
      </c>
      <c r="I18" s="7" t="s">
        <v>63</v>
      </c>
      <c r="J18" s="126">
        <v>433004</v>
      </c>
      <c r="K18" s="14"/>
      <c r="L18" s="14"/>
    </row>
    <row r="19" spans="1:12" ht="38.25" x14ac:dyDescent="0.15">
      <c r="A19" s="15" t="s">
        <v>105</v>
      </c>
      <c r="B19" s="6" t="s">
        <v>106</v>
      </c>
      <c r="C19" s="15" t="s">
        <v>105</v>
      </c>
      <c r="D19" s="6" t="s">
        <v>106</v>
      </c>
      <c r="E19" s="2" t="s">
        <v>38</v>
      </c>
      <c r="F19" s="8" t="s">
        <v>44</v>
      </c>
      <c r="G19" s="42" t="s">
        <v>43</v>
      </c>
      <c r="H19" s="9" t="s">
        <v>104</v>
      </c>
      <c r="I19" s="7" t="s">
        <v>63</v>
      </c>
      <c r="J19" s="126">
        <v>98195</v>
      </c>
      <c r="K19" s="14"/>
      <c r="L19" s="14"/>
    </row>
    <row r="20" spans="1:12" ht="38.25" x14ac:dyDescent="0.15">
      <c r="A20" s="15" t="s">
        <v>107</v>
      </c>
      <c r="B20" s="6" t="s">
        <v>108</v>
      </c>
      <c r="C20" s="15" t="s">
        <v>107</v>
      </c>
      <c r="D20" s="6" t="s">
        <v>109</v>
      </c>
      <c r="E20" s="2" t="s">
        <v>38</v>
      </c>
      <c r="F20" s="8" t="s">
        <v>44</v>
      </c>
      <c r="G20" s="42" t="s">
        <v>43</v>
      </c>
      <c r="H20" s="9" t="s">
        <v>104</v>
      </c>
      <c r="I20" s="7" t="s">
        <v>63</v>
      </c>
      <c r="J20" s="126">
        <v>313969</v>
      </c>
      <c r="K20" s="14"/>
      <c r="L20" s="14"/>
    </row>
    <row r="21" spans="1:12" ht="38.25" x14ac:dyDescent="0.15">
      <c r="A21" s="15" t="s">
        <v>110</v>
      </c>
      <c r="B21" s="6" t="s">
        <v>111</v>
      </c>
      <c r="C21" s="15" t="s">
        <v>110</v>
      </c>
      <c r="D21" s="6" t="s">
        <v>111</v>
      </c>
      <c r="E21" s="2" t="s">
        <v>38</v>
      </c>
      <c r="F21" s="8" t="s">
        <v>44</v>
      </c>
      <c r="G21" s="42" t="s">
        <v>43</v>
      </c>
      <c r="H21" s="9" t="s">
        <v>104</v>
      </c>
      <c r="I21" s="7" t="s">
        <v>63</v>
      </c>
      <c r="J21" s="126">
        <v>90990</v>
      </c>
      <c r="K21" s="14"/>
      <c r="L21" s="14"/>
    </row>
    <row r="22" spans="1:12" ht="38.25" x14ac:dyDescent="0.15">
      <c r="A22" s="15" t="s">
        <v>124</v>
      </c>
      <c r="B22" s="6" t="s">
        <v>125</v>
      </c>
      <c r="C22" s="15" t="s">
        <v>126</v>
      </c>
      <c r="D22" s="6" t="s">
        <v>125</v>
      </c>
      <c r="E22" s="2" t="s">
        <v>38</v>
      </c>
      <c r="F22" s="8" t="s">
        <v>44</v>
      </c>
      <c r="G22" s="42" t="s">
        <v>43</v>
      </c>
      <c r="H22" s="9" t="s">
        <v>104</v>
      </c>
      <c r="I22" s="7" t="s">
        <v>63</v>
      </c>
      <c r="J22" s="126">
        <v>313969</v>
      </c>
      <c r="K22" s="14"/>
      <c r="L22" s="14"/>
    </row>
    <row r="23" spans="1:12" ht="38.25" x14ac:dyDescent="0.15">
      <c r="A23" s="15" t="s">
        <v>127</v>
      </c>
      <c r="B23" s="6" t="s">
        <v>128</v>
      </c>
      <c r="C23" s="15" t="s">
        <v>129</v>
      </c>
      <c r="D23" s="6" t="s">
        <v>128</v>
      </c>
      <c r="E23" s="2" t="s">
        <v>38</v>
      </c>
      <c r="F23" s="8" t="s">
        <v>44</v>
      </c>
      <c r="G23" s="42" t="s">
        <v>43</v>
      </c>
      <c r="H23" s="9" t="s">
        <v>104</v>
      </c>
      <c r="I23" s="7" t="s">
        <v>63</v>
      </c>
      <c r="J23" s="126">
        <v>7612</v>
      </c>
      <c r="K23" s="14"/>
      <c r="L23" s="14"/>
    </row>
    <row r="24" spans="1:12" ht="38.25" x14ac:dyDescent="0.15">
      <c r="A24" s="15" t="s">
        <v>130</v>
      </c>
      <c r="B24" s="6" t="s">
        <v>131</v>
      </c>
      <c r="C24" s="15" t="s">
        <v>112</v>
      </c>
      <c r="D24" s="6" t="s">
        <v>131</v>
      </c>
      <c r="E24" s="2" t="s">
        <v>38</v>
      </c>
      <c r="F24" s="8" t="s">
        <v>44</v>
      </c>
      <c r="G24" s="42" t="s">
        <v>43</v>
      </c>
      <c r="H24" s="9" t="s">
        <v>104</v>
      </c>
      <c r="I24" s="7" t="s">
        <v>63</v>
      </c>
      <c r="J24" s="126">
        <v>327969</v>
      </c>
      <c r="K24" s="14"/>
      <c r="L24" s="14"/>
    </row>
    <row r="25" spans="1:12" ht="38.25" x14ac:dyDescent="0.15">
      <c r="A25" s="15" t="s">
        <v>129</v>
      </c>
      <c r="B25" s="6" t="s">
        <v>154</v>
      </c>
      <c r="C25" s="15" t="s">
        <v>129</v>
      </c>
      <c r="D25" s="6" t="s">
        <v>154</v>
      </c>
      <c r="E25" s="2" t="s">
        <v>38</v>
      </c>
      <c r="F25" s="8" t="s">
        <v>44</v>
      </c>
      <c r="G25" s="42" t="s">
        <v>43</v>
      </c>
      <c r="H25" s="9" t="s">
        <v>104</v>
      </c>
      <c r="I25" s="7" t="s">
        <v>63</v>
      </c>
      <c r="J25" s="126">
        <v>235029</v>
      </c>
      <c r="K25" s="14"/>
      <c r="L25" s="14"/>
    </row>
    <row r="26" spans="1:12" ht="38.25" x14ac:dyDescent="0.15">
      <c r="A26" s="15" t="s">
        <v>149</v>
      </c>
      <c r="B26" s="6" t="s">
        <v>172</v>
      </c>
      <c r="C26" s="15" t="s">
        <v>149</v>
      </c>
      <c r="D26" s="6" t="s">
        <v>172</v>
      </c>
      <c r="E26" s="2" t="s">
        <v>38</v>
      </c>
      <c r="F26" s="8" t="s">
        <v>44</v>
      </c>
      <c r="G26" s="42" t="s">
        <v>43</v>
      </c>
      <c r="H26" s="9" t="s">
        <v>104</v>
      </c>
      <c r="I26" s="7" t="s">
        <v>63</v>
      </c>
      <c r="J26" s="126">
        <v>320219</v>
      </c>
      <c r="K26" s="14"/>
      <c r="L26" s="14"/>
    </row>
    <row r="27" spans="1:12" ht="38.25" x14ac:dyDescent="0.15">
      <c r="A27" s="15" t="s">
        <v>166</v>
      </c>
      <c r="B27" s="6" t="s">
        <v>173</v>
      </c>
      <c r="C27" s="15" t="s">
        <v>166</v>
      </c>
      <c r="D27" s="6" t="s">
        <v>173</v>
      </c>
      <c r="E27" s="2" t="s">
        <v>38</v>
      </c>
      <c r="F27" s="8" t="s">
        <v>44</v>
      </c>
      <c r="G27" s="42" t="s">
        <v>43</v>
      </c>
      <c r="H27" s="9" t="s">
        <v>104</v>
      </c>
      <c r="I27" s="7" t="s">
        <v>63</v>
      </c>
      <c r="J27" s="126">
        <v>94990</v>
      </c>
      <c r="K27" s="14"/>
      <c r="L27" s="14"/>
    </row>
    <row r="28" spans="1:12" ht="38.25" x14ac:dyDescent="0.15">
      <c r="A28" s="15" t="s">
        <v>164</v>
      </c>
      <c r="B28" s="6" t="s">
        <v>174</v>
      </c>
      <c r="C28" s="15" t="s">
        <v>164</v>
      </c>
      <c r="D28" s="6" t="s">
        <v>174</v>
      </c>
      <c r="E28" s="2" t="s">
        <v>38</v>
      </c>
      <c r="F28" s="8" t="s">
        <v>44</v>
      </c>
      <c r="G28" s="42" t="s">
        <v>43</v>
      </c>
      <c r="H28" s="9" t="s">
        <v>104</v>
      </c>
      <c r="I28" s="7" t="s">
        <v>63</v>
      </c>
      <c r="J28" s="126">
        <v>352855</v>
      </c>
      <c r="K28" s="14"/>
      <c r="L28" s="14"/>
    </row>
    <row r="29" spans="1:12" ht="38.25" x14ac:dyDescent="0.15">
      <c r="A29" s="15" t="s">
        <v>175</v>
      </c>
      <c r="B29" s="6" t="s">
        <v>176</v>
      </c>
      <c r="C29" s="15" t="s">
        <v>175</v>
      </c>
      <c r="D29" s="6" t="s">
        <v>176</v>
      </c>
      <c r="E29" s="2" t="s">
        <v>38</v>
      </c>
      <c r="F29" s="8" t="s">
        <v>44</v>
      </c>
      <c r="G29" s="42" t="s">
        <v>43</v>
      </c>
      <c r="H29" s="9" t="s">
        <v>104</v>
      </c>
      <c r="I29" s="7" t="s">
        <v>63</v>
      </c>
      <c r="J29" s="126">
        <v>135502</v>
      </c>
      <c r="K29" s="14"/>
      <c r="L29" s="14"/>
    </row>
    <row r="30" spans="1:12" ht="38.25" x14ac:dyDescent="0.15">
      <c r="A30" s="15" t="s">
        <v>177</v>
      </c>
      <c r="B30" s="6" t="s">
        <v>178</v>
      </c>
      <c r="C30" s="15" t="s">
        <v>177</v>
      </c>
      <c r="D30" s="6" t="s">
        <v>178</v>
      </c>
      <c r="E30" s="2" t="s">
        <v>38</v>
      </c>
      <c r="F30" s="8" t="s">
        <v>44</v>
      </c>
      <c r="G30" s="42" t="s">
        <v>43</v>
      </c>
      <c r="H30" s="9" t="s">
        <v>104</v>
      </c>
      <c r="I30" s="7" t="s">
        <v>63</v>
      </c>
      <c r="J30" s="126">
        <v>422959</v>
      </c>
      <c r="K30" s="14"/>
      <c r="L30" s="14"/>
    </row>
    <row r="31" spans="1:12" x14ac:dyDescent="0.15">
      <c r="A31" s="15"/>
      <c r="B31" s="6"/>
      <c r="C31" s="15"/>
      <c r="D31" s="6"/>
      <c r="E31" s="2"/>
      <c r="F31" s="8"/>
      <c r="G31" s="42"/>
      <c r="H31" s="9"/>
      <c r="I31" s="7"/>
      <c r="J31" s="126"/>
      <c r="K31" s="14"/>
      <c r="L31" s="14"/>
    </row>
    <row r="32" spans="1:12" x14ac:dyDescent="0.15">
      <c r="A32" s="15"/>
      <c r="B32" s="1"/>
      <c r="C32" s="13"/>
      <c r="D32" s="1"/>
      <c r="E32" s="2"/>
      <c r="F32" s="54"/>
      <c r="G32" s="47"/>
      <c r="H32" s="5"/>
      <c r="I32" s="3"/>
      <c r="J32" s="127"/>
      <c r="K32" s="14"/>
      <c r="L32" s="14"/>
    </row>
    <row r="33" spans="1:12" ht="13.5" thickBot="1" x14ac:dyDescent="0.2">
      <c r="A33" s="15"/>
      <c r="B33" s="6"/>
      <c r="C33" s="15"/>
      <c r="D33" s="6"/>
      <c r="E33" s="10"/>
      <c r="F33" s="8"/>
      <c r="G33" s="10"/>
      <c r="H33" s="9"/>
      <c r="I33" s="7"/>
      <c r="J33" s="128"/>
      <c r="K33" s="11"/>
      <c r="L33" s="18"/>
    </row>
    <row r="34" spans="1:12" ht="13.5" thickBot="1" x14ac:dyDescent="0.2">
      <c r="A34" s="151" t="s">
        <v>16</v>
      </c>
      <c r="B34" s="152"/>
      <c r="C34" s="152"/>
      <c r="D34" s="152"/>
      <c r="E34" s="152"/>
      <c r="F34" s="152"/>
      <c r="G34" s="152"/>
      <c r="H34" s="152"/>
      <c r="I34" s="153"/>
      <c r="J34" s="154">
        <f>SUM(J10:J33)</f>
        <v>49100808</v>
      </c>
      <c r="K34" s="19">
        <f>SUM(K10:K33)</f>
        <v>0</v>
      </c>
      <c r="L34" s="19">
        <f>SUM(L10:L33)</f>
        <v>0</v>
      </c>
    </row>
    <row r="35" spans="1:12" x14ac:dyDescent="0.15">
      <c r="L35" s="21"/>
    </row>
    <row r="36" spans="1:12" x14ac:dyDescent="0.15">
      <c r="A36" s="111" t="s">
        <v>17</v>
      </c>
      <c r="B36" s="111"/>
      <c r="C36" s="111"/>
      <c r="D36" s="111"/>
      <c r="E36" s="111"/>
      <c r="F36" s="111"/>
      <c r="G36" s="111"/>
      <c r="H36" s="111"/>
      <c r="I36" s="111"/>
      <c r="J36" s="111"/>
      <c r="K36" s="111"/>
      <c r="L36" s="111"/>
    </row>
    <row r="37" spans="1:12" ht="13.5" thickBot="1" x14ac:dyDescent="0.2"/>
    <row r="38" spans="1:12" x14ac:dyDescent="0.15">
      <c r="A38" s="79" t="s">
        <v>18</v>
      </c>
      <c r="B38" s="80"/>
      <c r="C38" s="81"/>
      <c r="D38" s="82"/>
      <c r="E38" s="144">
        <f>J7</f>
        <v>90238005</v>
      </c>
      <c r="F38" s="145"/>
    </row>
    <row r="39" spans="1:12" ht="13.5" thickBot="1" x14ac:dyDescent="0.2">
      <c r="A39" s="85" t="s">
        <v>19</v>
      </c>
      <c r="B39" s="86"/>
      <c r="C39" s="87">
        <f>J34</f>
        <v>49100808</v>
      </c>
      <c r="D39" s="88"/>
      <c r="E39" s="89"/>
      <c r="F39" s="90"/>
      <c r="G39" s="23"/>
      <c r="H39" s="24"/>
      <c r="I39" s="22"/>
      <c r="J39" s="24"/>
      <c r="K39" s="24"/>
      <c r="L39" s="26"/>
    </row>
    <row r="40" spans="1:12" ht="13.5" thickBot="1" x14ac:dyDescent="0.2">
      <c r="A40" s="91" t="s">
        <v>20</v>
      </c>
      <c r="B40" s="92"/>
      <c r="C40" s="93">
        <f>E38-C39</f>
        <v>41137197</v>
      </c>
      <c r="D40" s="94"/>
      <c r="E40" s="93"/>
      <c r="F40" s="95"/>
      <c r="G40" s="25" t="s">
        <v>205</v>
      </c>
      <c r="H40" s="25"/>
      <c r="I40" s="25"/>
      <c r="J40" s="39"/>
      <c r="K40" s="25"/>
      <c r="L40" s="28" t="s">
        <v>206</v>
      </c>
    </row>
    <row r="41" spans="1:12" ht="13.5" thickBot="1" x14ac:dyDescent="0.2">
      <c r="A41" s="113" t="s">
        <v>21</v>
      </c>
      <c r="B41" s="150"/>
      <c r="C41" s="146">
        <f>SUM(C38:D40)</f>
        <v>90238005</v>
      </c>
      <c r="D41" s="148"/>
      <c r="E41" s="146">
        <f>SUM(E38:F40)</f>
        <v>90238005</v>
      </c>
      <c r="F41" s="147"/>
      <c r="G41" s="25" t="s">
        <v>22</v>
      </c>
      <c r="H41" s="25"/>
      <c r="I41" s="25"/>
      <c r="J41" s="39"/>
      <c r="K41" s="25"/>
      <c r="L41" s="28" t="s">
        <v>32</v>
      </c>
    </row>
    <row r="42" spans="1:12" x14ac:dyDescent="0.15">
      <c r="K42" s="22"/>
    </row>
    <row r="43" spans="1:12" s="25" customFormat="1" x14ac:dyDescent="0.15">
      <c r="A43" s="25" t="s">
        <v>23</v>
      </c>
      <c r="B43" s="25" t="s">
        <v>45</v>
      </c>
      <c r="G43" s="27"/>
    </row>
    <row r="44" spans="1:12" s="25" customFormat="1" x14ac:dyDescent="0.15">
      <c r="A44" s="25" t="s">
        <v>24</v>
      </c>
      <c r="B44" s="25" t="s">
        <v>25</v>
      </c>
      <c r="G44" s="27"/>
    </row>
  </sheetData>
  <mergeCells count="30">
    <mergeCell ref="I8:I9"/>
    <mergeCell ref="A34:I34"/>
    <mergeCell ref="J8:L8"/>
    <mergeCell ref="F8:F9"/>
    <mergeCell ref="A8:A9"/>
    <mergeCell ref="B8:B9"/>
    <mergeCell ref="C8:C9"/>
    <mergeCell ref="D8:D9"/>
    <mergeCell ref="E8:E9"/>
    <mergeCell ref="A40:B40"/>
    <mergeCell ref="C40:D40"/>
    <mergeCell ref="E40:F40"/>
    <mergeCell ref="G8:G9"/>
    <mergeCell ref="H8:H9"/>
    <mergeCell ref="A1:I1"/>
    <mergeCell ref="J1:L1"/>
    <mergeCell ref="A3:L3"/>
    <mergeCell ref="A5:L5"/>
    <mergeCell ref="A41:B41"/>
    <mergeCell ref="C41:D41"/>
    <mergeCell ref="E41:F41"/>
    <mergeCell ref="A36:L36"/>
    <mergeCell ref="A38:B38"/>
    <mergeCell ref="C38:D38"/>
    <mergeCell ref="E38:F38"/>
    <mergeCell ref="A39:B39"/>
    <mergeCell ref="C39:D39"/>
    <mergeCell ref="E39:F39"/>
    <mergeCell ref="A7:I7"/>
    <mergeCell ref="J7:L7"/>
  </mergeCells>
  <pageMargins left="0.39370078740157483" right="0.39370078740157483" top="0.39370078740157483" bottom="0.59055118110236227" header="0.39370078740157483" footer="0.39370078740157483"/>
  <pageSetup scale="70" orientation="landscape" horizontalDpi="0" verticalDpi="0" r:id="rId1"/>
  <headerFooter>
    <oddFooter>&amp;L&amp;F&amp;C&amp;A&amp;R&amp;P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M27" sqref="A1:M27"/>
    </sheetView>
  </sheetViews>
  <sheetFormatPr baseColWidth="10" defaultRowHeight="12.75" x14ac:dyDescent="0.15"/>
  <cols>
    <col min="1" max="2" width="12.83203125" style="12" customWidth="1"/>
    <col min="3" max="3" width="16.6640625" style="12" customWidth="1"/>
    <col min="4" max="4" width="13" style="12" customWidth="1"/>
    <col min="5" max="5" width="20.83203125" style="12" customWidth="1"/>
    <col min="6" max="6" width="14.1640625" style="12" customWidth="1"/>
    <col min="7" max="7" width="25" style="36" customWidth="1"/>
    <col min="8" max="8" width="29.33203125" style="12" customWidth="1"/>
    <col min="9" max="9" width="15" style="12" customWidth="1"/>
    <col min="10" max="10" width="13.5" style="12" customWidth="1"/>
    <col min="11" max="11" width="15.5" style="12" customWidth="1"/>
    <col min="12" max="12" width="14.33203125" style="12" customWidth="1"/>
    <col min="13" max="13" width="3.83203125" style="12" customWidth="1"/>
    <col min="14" max="16384" width="12" style="12"/>
  </cols>
  <sheetData>
    <row r="1" spans="1:13" x14ac:dyDescent="0.15">
      <c r="A1" s="111" t="s">
        <v>199</v>
      </c>
      <c r="B1" s="111"/>
      <c r="C1" s="111"/>
      <c r="D1" s="111"/>
      <c r="E1" s="111"/>
      <c r="F1" s="111"/>
      <c r="G1" s="111"/>
      <c r="H1" s="111"/>
      <c r="I1" s="111"/>
      <c r="J1" s="111"/>
      <c r="K1" s="78" t="s">
        <v>200</v>
      </c>
      <c r="L1" s="78"/>
    </row>
    <row r="2" spans="1:13" x14ac:dyDescent="0.15">
      <c r="A2" s="49"/>
      <c r="B2" s="49"/>
      <c r="C2" s="49"/>
      <c r="D2" s="49"/>
      <c r="E2" s="49"/>
      <c r="F2" s="49"/>
      <c r="G2" s="49"/>
      <c r="H2" s="49"/>
      <c r="I2" s="49"/>
      <c r="J2" s="49"/>
      <c r="K2" s="52"/>
      <c r="L2" s="52"/>
    </row>
    <row r="3" spans="1:13" x14ac:dyDescent="0.15">
      <c r="A3" s="111" t="s">
        <v>0</v>
      </c>
      <c r="B3" s="111"/>
      <c r="C3" s="111"/>
      <c r="D3" s="111"/>
      <c r="E3" s="111"/>
      <c r="F3" s="111"/>
      <c r="G3" s="111"/>
      <c r="H3" s="111"/>
      <c r="I3" s="111"/>
      <c r="J3" s="111"/>
      <c r="K3" s="111"/>
      <c r="L3" s="111"/>
    </row>
    <row r="4" spans="1:13" x14ac:dyDescent="0.15">
      <c r="A4" s="49"/>
      <c r="B4" s="49"/>
      <c r="C4" s="49"/>
      <c r="D4" s="49"/>
      <c r="E4" s="49"/>
      <c r="F4" s="49"/>
      <c r="G4" s="49"/>
      <c r="H4" s="49"/>
      <c r="I4" s="49"/>
      <c r="J4" s="49"/>
      <c r="K4" s="49"/>
      <c r="L4" s="49"/>
    </row>
    <row r="5" spans="1:13" ht="40.5" customHeight="1" x14ac:dyDescent="0.15">
      <c r="A5" s="78" t="s">
        <v>179</v>
      </c>
      <c r="B5" s="78"/>
      <c r="C5" s="78"/>
      <c r="D5" s="78"/>
      <c r="E5" s="78"/>
      <c r="F5" s="78"/>
      <c r="G5" s="78"/>
      <c r="H5" s="78"/>
      <c r="I5" s="78"/>
      <c r="J5" s="78"/>
      <c r="K5" s="78"/>
      <c r="L5" s="78"/>
      <c r="M5" s="53"/>
    </row>
    <row r="7" spans="1:13" ht="13.5" thickBot="1" x14ac:dyDescent="0.2">
      <c r="A7" s="112" t="s">
        <v>26</v>
      </c>
      <c r="B7" s="112"/>
      <c r="C7" s="112"/>
      <c r="D7" s="112"/>
      <c r="E7" s="112"/>
      <c r="F7" s="112"/>
      <c r="G7" s="112"/>
      <c r="H7" s="112"/>
      <c r="I7" s="112"/>
      <c r="J7" s="138">
        <v>31780000</v>
      </c>
      <c r="K7" s="138"/>
      <c r="L7" s="138"/>
    </row>
    <row r="8" spans="1:13" s="38" customFormat="1" ht="51.75" customHeight="1" thickBot="1" x14ac:dyDescent="0.2">
      <c r="A8" s="129" t="s">
        <v>3</v>
      </c>
      <c r="B8" s="129" t="s">
        <v>2</v>
      </c>
      <c r="C8" s="129" t="s">
        <v>5</v>
      </c>
      <c r="D8" s="129" t="s">
        <v>4</v>
      </c>
      <c r="E8" s="129" t="s">
        <v>6</v>
      </c>
      <c r="F8" s="129" t="s">
        <v>9</v>
      </c>
      <c r="G8" s="129" t="s">
        <v>8</v>
      </c>
      <c r="H8" s="129" t="s">
        <v>11</v>
      </c>
      <c r="I8" s="129" t="s">
        <v>10</v>
      </c>
      <c r="J8" s="130" t="s">
        <v>12</v>
      </c>
      <c r="K8" s="131"/>
      <c r="L8" s="132"/>
    </row>
    <row r="9" spans="1:13" s="38" customFormat="1" ht="39" customHeight="1" thickBot="1" x14ac:dyDescent="0.2">
      <c r="A9" s="133"/>
      <c r="B9" s="133"/>
      <c r="C9" s="133"/>
      <c r="D9" s="133"/>
      <c r="E9" s="133"/>
      <c r="F9" s="133"/>
      <c r="G9" s="133"/>
      <c r="H9" s="133"/>
      <c r="I9" s="133"/>
      <c r="J9" s="134" t="s">
        <v>13</v>
      </c>
      <c r="K9" s="134" t="s">
        <v>14</v>
      </c>
      <c r="L9" s="134" t="s">
        <v>15</v>
      </c>
    </row>
    <row r="10" spans="1:13" ht="25.5" x14ac:dyDescent="0.15">
      <c r="A10" s="6" t="s">
        <v>164</v>
      </c>
      <c r="B10" s="15" t="s">
        <v>165</v>
      </c>
      <c r="C10" s="6" t="s">
        <v>166</v>
      </c>
      <c r="D10" s="15" t="s">
        <v>167</v>
      </c>
      <c r="E10" s="2" t="s">
        <v>41</v>
      </c>
      <c r="F10" s="2" t="s">
        <v>168</v>
      </c>
      <c r="G10" s="29" t="s">
        <v>169</v>
      </c>
      <c r="H10" s="43" t="s">
        <v>170</v>
      </c>
      <c r="I10" s="7" t="s">
        <v>171</v>
      </c>
      <c r="J10" s="32"/>
      <c r="K10" s="135">
        <v>8223500</v>
      </c>
      <c r="L10" s="32"/>
    </row>
    <row r="11" spans="1:13" ht="38.25" x14ac:dyDescent="0.15">
      <c r="A11" s="6" t="s">
        <v>156</v>
      </c>
      <c r="B11" s="15" t="s">
        <v>157</v>
      </c>
      <c r="C11" s="6" t="s">
        <v>156</v>
      </c>
      <c r="D11" s="15" t="s">
        <v>158</v>
      </c>
      <c r="E11" s="2" t="s">
        <v>85</v>
      </c>
      <c r="F11" s="46" t="s">
        <v>160</v>
      </c>
      <c r="G11" s="40" t="s">
        <v>161</v>
      </c>
      <c r="H11" s="9" t="s">
        <v>162</v>
      </c>
      <c r="I11" s="7" t="s">
        <v>163</v>
      </c>
      <c r="J11" s="32"/>
      <c r="K11" s="135">
        <v>2100000</v>
      </c>
      <c r="L11" s="32"/>
    </row>
    <row r="12" spans="1:13" ht="25.5" x14ac:dyDescent="0.15">
      <c r="A12" s="6" t="s">
        <v>175</v>
      </c>
      <c r="B12" s="15" t="s">
        <v>180</v>
      </c>
      <c r="C12" s="6" t="s">
        <v>164</v>
      </c>
      <c r="D12" s="15" t="s">
        <v>180</v>
      </c>
      <c r="E12" s="2" t="s">
        <v>41</v>
      </c>
      <c r="F12" s="2" t="s">
        <v>168</v>
      </c>
      <c r="G12" s="29" t="s">
        <v>169</v>
      </c>
      <c r="H12" s="9" t="s">
        <v>182</v>
      </c>
      <c r="I12" s="7" t="s">
        <v>171</v>
      </c>
      <c r="J12" s="32"/>
      <c r="K12" s="135">
        <v>1160000</v>
      </c>
      <c r="L12" s="32"/>
    </row>
    <row r="13" spans="1:13" ht="25.5" x14ac:dyDescent="0.15">
      <c r="A13" s="6" t="s">
        <v>177</v>
      </c>
      <c r="B13" s="15" t="s">
        <v>181</v>
      </c>
      <c r="C13" s="6" t="s">
        <v>175</v>
      </c>
      <c r="D13" s="15" t="s">
        <v>183</v>
      </c>
      <c r="E13" s="2" t="s">
        <v>40</v>
      </c>
      <c r="F13" s="46" t="s">
        <v>184</v>
      </c>
      <c r="G13" s="40" t="s">
        <v>185</v>
      </c>
      <c r="H13" s="9" t="s">
        <v>186</v>
      </c>
      <c r="I13" s="7" t="s">
        <v>187</v>
      </c>
      <c r="J13" s="32"/>
      <c r="K13" s="135">
        <v>8500000</v>
      </c>
      <c r="L13" s="32"/>
    </row>
    <row r="14" spans="1:13" x14ac:dyDescent="0.15">
      <c r="A14" s="6"/>
      <c r="B14" s="15"/>
      <c r="C14" s="6"/>
      <c r="D14" s="15"/>
      <c r="E14" s="2"/>
      <c r="F14" s="5"/>
      <c r="G14" s="40"/>
      <c r="H14" s="5"/>
      <c r="I14" s="3"/>
      <c r="J14" s="32"/>
      <c r="K14" s="135"/>
      <c r="L14" s="32"/>
    </row>
    <row r="15" spans="1:13" ht="13.5" thickBot="1" x14ac:dyDescent="0.2">
      <c r="A15" s="6"/>
      <c r="B15" s="15"/>
      <c r="C15" s="6"/>
      <c r="D15" s="15"/>
      <c r="E15" s="10"/>
      <c r="F15" s="44"/>
      <c r="G15" s="48"/>
      <c r="H15" s="44"/>
      <c r="I15" s="7"/>
      <c r="J15" s="33"/>
      <c r="K15" s="136"/>
      <c r="L15" s="34"/>
    </row>
    <row r="16" spans="1:13" ht="13.5" thickBot="1" x14ac:dyDescent="0.2">
      <c r="A16" s="99" t="s">
        <v>16</v>
      </c>
      <c r="B16" s="100"/>
      <c r="C16" s="100"/>
      <c r="D16" s="100"/>
      <c r="E16" s="100"/>
      <c r="F16" s="100"/>
      <c r="G16" s="100"/>
      <c r="H16" s="100"/>
      <c r="I16" s="101"/>
      <c r="J16" s="35">
        <f>SUM(J10:J15)</f>
        <v>0</v>
      </c>
      <c r="K16" s="139">
        <f>SUM(K10:K15)</f>
        <v>19983500</v>
      </c>
      <c r="L16" s="35">
        <f>SUM(L10:L15)</f>
        <v>0</v>
      </c>
    </row>
    <row r="17" spans="1:12" x14ac:dyDescent="0.15">
      <c r="F17" s="36"/>
      <c r="G17" s="12"/>
      <c r="K17" s="21"/>
    </row>
    <row r="18" spans="1:12" x14ac:dyDescent="0.15">
      <c r="A18" s="111" t="s">
        <v>27</v>
      </c>
      <c r="B18" s="111"/>
      <c r="C18" s="111"/>
      <c r="D18" s="111"/>
      <c r="E18" s="111"/>
      <c r="F18" s="111"/>
      <c r="G18" s="111"/>
      <c r="H18" s="111"/>
      <c r="I18" s="111"/>
      <c r="J18" s="111"/>
      <c r="K18" s="111"/>
      <c r="L18" s="111"/>
    </row>
    <row r="19" spans="1:12" ht="13.5" thickBot="1" x14ac:dyDescent="0.2"/>
    <row r="20" spans="1:12" ht="27" customHeight="1" x14ac:dyDescent="0.15">
      <c r="A20" s="73" t="s">
        <v>18</v>
      </c>
      <c r="B20" s="109"/>
      <c r="C20" s="55"/>
      <c r="D20" s="102">
        <f>J7</f>
        <v>31780000</v>
      </c>
      <c r="E20" s="103"/>
      <c r="H20" s="22"/>
    </row>
    <row r="21" spans="1:12" ht="26.25" customHeight="1" thickBot="1" x14ac:dyDescent="0.2">
      <c r="A21" s="62" t="s">
        <v>19</v>
      </c>
      <c r="B21" s="110"/>
      <c r="C21" s="56">
        <f>K16</f>
        <v>19983500</v>
      </c>
      <c r="D21" s="104"/>
      <c r="E21" s="105"/>
      <c r="F21" s="24"/>
      <c r="G21" s="24"/>
      <c r="H21" s="24"/>
      <c r="J21" s="24"/>
      <c r="K21" s="24"/>
      <c r="L21" s="41"/>
    </row>
    <row r="22" spans="1:12" ht="27.75" customHeight="1" thickBot="1" x14ac:dyDescent="0.2">
      <c r="A22" s="67" t="s">
        <v>20</v>
      </c>
      <c r="B22" s="108"/>
      <c r="C22" s="57">
        <f>D20-C21</f>
        <v>11796500</v>
      </c>
      <c r="D22" s="106"/>
      <c r="E22" s="107"/>
      <c r="F22" s="25" t="s">
        <v>205</v>
      </c>
      <c r="G22" s="25"/>
      <c r="H22" s="25"/>
      <c r="J22" s="25" t="s">
        <v>208</v>
      </c>
      <c r="K22" s="25"/>
      <c r="L22" s="28"/>
    </row>
    <row r="23" spans="1:12" ht="13.5" thickBot="1" x14ac:dyDescent="0.2">
      <c r="A23" s="155" t="s">
        <v>21</v>
      </c>
      <c r="B23" s="156"/>
      <c r="C23" s="157">
        <f>SUM(C20:C22)</f>
        <v>31780000</v>
      </c>
      <c r="D23" s="142">
        <f>SUM(D20:E22)</f>
        <v>31780000</v>
      </c>
      <c r="E23" s="143"/>
      <c r="F23" s="25" t="s">
        <v>22</v>
      </c>
      <c r="G23" s="25"/>
      <c r="H23" s="25"/>
      <c r="J23" s="25"/>
      <c r="K23" s="25"/>
      <c r="L23" s="28" t="s">
        <v>32</v>
      </c>
    </row>
    <row r="25" spans="1:12" x14ac:dyDescent="0.15">
      <c r="A25" s="25" t="s">
        <v>23</v>
      </c>
      <c r="B25" s="25" t="s">
        <v>45</v>
      </c>
      <c r="C25" s="25"/>
      <c r="D25" s="25"/>
      <c r="E25" s="25"/>
      <c r="F25" s="25"/>
    </row>
    <row r="26" spans="1:12" s="25" customFormat="1" x14ac:dyDescent="0.15">
      <c r="A26" s="25" t="s">
        <v>24</v>
      </c>
      <c r="B26" s="25" t="s">
        <v>25</v>
      </c>
      <c r="G26" s="37"/>
    </row>
    <row r="27" spans="1:12" s="25" customFormat="1" x14ac:dyDescent="0.15">
      <c r="A27" s="12"/>
      <c r="B27" s="12"/>
      <c r="C27" s="12"/>
      <c r="D27" s="12"/>
      <c r="E27" s="12"/>
      <c r="F27" s="12"/>
      <c r="G27" s="37"/>
    </row>
  </sheetData>
  <mergeCells count="26">
    <mergeCell ref="A1:J1"/>
    <mergeCell ref="K1:L1"/>
    <mergeCell ref="A3:L3"/>
    <mergeCell ref="A5:L5"/>
    <mergeCell ref="A7:I7"/>
    <mergeCell ref="D21:E21"/>
    <mergeCell ref="D22:E22"/>
    <mergeCell ref="D23:E23"/>
    <mergeCell ref="A22:B22"/>
    <mergeCell ref="A23:B23"/>
    <mergeCell ref="A21:B21"/>
    <mergeCell ref="A16:I16"/>
    <mergeCell ref="A18:L18"/>
    <mergeCell ref="J7:L7"/>
    <mergeCell ref="J8:L8"/>
    <mergeCell ref="D20:E20"/>
    <mergeCell ref="A20:B20"/>
    <mergeCell ref="G8:G9"/>
    <mergeCell ref="H8:H9"/>
    <mergeCell ref="I8:I9"/>
    <mergeCell ref="A8:A9"/>
    <mergeCell ref="B8:B9"/>
    <mergeCell ref="C8:C9"/>
    <mergeCell ref="D8:D9"/>
    <mergeCell ref="E8:E9"/>
    <mergeCell ref="F8:F9"/>
  </mergeCells>
  <printOptions horizontalCentered="1" verticalCentered="1"/>
  <pageMargins left="0.39370078740157483" right="0.39370078740157483" top="0.39370078740157483" bottom="0.59055118110236227" header="0.39370078740157483" footer="0.39370078740157483"/>
  <pageSetup scale="80" orientation="landscape" horizontalDpi="0" verticalDpi="0" r:id="rId1"/>
  <headerFooter>
    <oddFooter>&amp;L&amp;F&amp;C&amp;A&amp;R&amp;P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K26" sqref="A1:K26"/>
    </sheetView>
  </sheetViews>
  <sheetFormatPr baseColWidth="10" defaultRowHeight="12.75" x14ac:dyDescent="0.15"/>
  <cols>
    <col min="1" max="2" width="17" style="12" customWidth="1"/>
    <col min="3" max="3" width="13" style="12" customWidth="1"/>
    <col min="4" max="4" width="12.83203125" style="12" customWidth="1"/>
    <col min="5" max="5" width="16.83203125" style="12" customWidth="1"/>
    <col min="6" max="6" width="14.6640625" style="12" customWidth="1"/>
    <col min="7" max="7" width="41.33203125" style="20" customWidth="1"/>
    <col min="8" max="8" width="16.6640625" style="12" customWidth="1"/>
    <col min="9" max="9" width="16.5" style="12" customWidth="1"/>
    <col min="10" max="10" width="19" style="12" customWidth="1"/>
    <col min="11" max="11" width="18" style="12" customWidth="1"/>
    <col min="12" max="16384" width="12" style="12"/>
  </cols>
  <sheetData>
    <row r="1" spans="1:11" ht="12.75" customHeight="1" x14ac:dyDescent="0.15">
      <c r="A1" s="111" t="s">
        <v>204</v>
      </c>
      <c r="B1" s="111"/>
      <c r="C1" s="111"/>
      <c r="D1" s="111"/>
      <c r="E1" s="111"/>
      <c r="F1" s="111"/>
      <c r="G1" s="111"/>
      <c r="H1" s="111"/>
      <c r="I1" s="158" t="s">
        <v>200</v>
      </c>
      <c r="J1" s="158"/>
      <c r="K1" s="158"/>
    </row>
    <row r="2" spans="1:11" ht="12.75" customHeight="1" x14ac:dyDescent="0.15">
      <c r="A2" s="159"/>
      <c r="B2" s="159"/>
      <c r="C2" s="159"/>
      <c r="D2" s="159"/>
      <c r="E2" s="159"/>
      <c r="F2" s="159"/>
      <c r="G2" s="159"/>
      <c r="H2" s="159"/>
      <c r="I2" s="160"/>
      <c r="J2" s="160"/>
      <c r="K2" s="160"/>
    </row>
    <row r="3" spans="1:11" x14ac:dyDescent="0.15">
      <c r="A3" s="111" t="s">
        <v>0</v>
      </c>
      <c r="B3" s="111"/>
      <c r="C3" s="111"/>
      <c r="D3" s="111"/>
      <c r="E3" s="111"/>
      <c r="F3" s="111"/>
      <c r="G3" s="111"/>
      <c r="H3" s="111"/>
      <c r="I3" s="111"/>
      <c r="J3" s="111"/>
      <c r="K3" s="111"/>
    </row>
    <row r="4" spans="1:11" x14ac:dyDescent="0.15">
      <c r="A4" s="49"/>
      <c r="B4" s="49"/>
      <c r="C4" s="49"/>
      <c r="D4" s="49"/>
      <c r="E4" s="49"/>
      <c r="F4" s="49"/>
      <c r="G4" s="49"/>
      <c r="H4" s="49"/>
      <c r="I4" s="49"/>
      <c r="J4" s="49"/>
      <c r="K4" s="49"/>
    </row>
    <row r="5" spans="1:11" s="45" customFormat="1" ht="52.5" customHeight="1" x14ac:dyDescent="0.15">
      <c r="A5" s="78" t="s">
        <v>132</v>
      </c>
      <c r="B5" s="78"/>
      <c r="C5" s="78"/>
      <c r="D5" s="78"/>
      <c r="E5" s="78"/>
      <c r="F5" s="78"/>
      <c r="G5" s="78"/>
      <c r="H5" s="78"/>
      <c r="I5" s="78"/>
      <c r="J5" s="78"/>
      <c r="K5" s="78"/>
    </row>
    <row r="7" spans="1:11" ht="13.5" thickBot="1" x14ac:dyDescent="0.2">
      <c r="A7" s="112" t="s">
        <v>133</v>
      </c>
      <c r="B7" s="112"/>
      <c r="C7" s="112"/>
      <c r="D7" s="112"/>
      <c r="E7" s="112"/>
      <c r="F7" s="112"/>
      <c r="G7" s="112"/>
      <c r="H7" s="112"/>
      <c r="I7" s="112"/>
      <c r="J7" s="137">
        <v>30629373</v>
      </c>
      <c r="K7" s="137"/>
    </row>
    <row r="8" spans="1:11" s="38" customFormat="1" ht="27" customHeight="1" thickBot="1" x14ac:dyDescent="0.2">
      <c r="A8" s="129" t="s">
        <v>3</v>
      </c>
      <c r="B8" s="129" t="s">
        <v>2</v>
      </c>
      <c r="C8" s="129" t="s">
        <v>5</v>
      </c>
      <c r="D8" s="129" t="s">
        <v>4</v>
      </c>
      <c r="E8" s="129" t="s">
        <v>201</v>
      </c>
      <c r="F8" s="129" t="s">
        <v>9</v>
      </c>
      <c r="G8" s="129" t="s">
        <v>8</v>
      </c>
      <c r="H8" s="129" t="s">
        <v>11</v>
      </c>
      <c r="I8" s="129" t="s">
        <v>10</v>
      </c>
      <c r="J8" s="130" t="s">
        <v>12</v>
      </c>
      <c r="K8" s="132"/>
    </row>
    <row r="9" spans="1:11" s="38" customFormat="1" ht="27" customHeight="1" thickBot="1" x14ac:dyDescent="0.2">
      <c r="A9" s="133"/>
      <c r="B9" s="133"/>
      <c r="C9" s="133"/>
      <c r="D9" s="133"/>
      <c r="E9" s="133"/>
      <c r="F9" s="133"/>
      <c r="G9" s="133"/>
      <c r="H9" s="133"/>
      <c r="I9" s="133"/>
      <c r="J9" s="134" t="s">
        <v>13</v>
      </c>
      <c r="K9" s="125" t="s">
        <v>14</v>
      </c>
    </row>
    <row r="10" spans="1:11" ht="38.25" x14ac:dyDescent="0.15">
      <c r="A10" s="15" t="s">
        <v>122</v>
      </c>
      <c r="B10" s="6" t="s">
        <v>134</v>
      </c>
      <c r="C10" s="15" t="s">
        <v>121</v>
      </c>
      <c r="D10" s="6" t="s">
        <v>135</v>
      </c>
      <c r="E10" s="2" t="s">
        <v>139</v>
      </c>
      <c r="F10" s="59" t="s">
        <v>136</v>
      </c>
      <c r="G10" s="8" t="s">
        <v>137</v>
      </c>
      <c r="H10" s="42" t="s">
        <v>138</v>
      </c>
      <c r="I10" s="7" t="s">
        <v>140</v>
      </c>
      <c r="J10" s="126">
        <v>10059000</v>
      </c>
      <c r="K10" s="14"/>
    </row>
    <row r="11" spans="1:11" ht="25.5" x14ac:dyDescent="0.15">
      <c r="A11" s="6" t="s">
        <v>177</v>
      </c>
      <c r="B11" s="15" t="s">
        <v>181</v>
      </c>
      <c r="C11" s="6" t="s">
        <v>175</v>
      </c>
      <c r="D11" s="15" t="s">
        <v>183</v>
      </c>
      <c r="E11" s="2" t="s">
        <v>188</v>
      </c>
      <c r="F11" s="60" t="s">
        <v>184</v>
      </c>
      <c r="G11" s="8" t="s">
        <v>185</v>
      </c>
      <c r="H11" s="42" t="s">
        <v>186</v>
      </c>
      <c r="I11" s="7" t="s">
        <v>187</v>
      </c>
      <c r="J11" s="126">
        <v>1520000</v>
      </c>
      <c r="K11" s="14"/>
    </row>
    <row r="12" spans="1:11" ht="25.5" x14ac:dyDescent="0.15">
      <c r="A12" s="6" t="s">
        <v>177</v>
      </c>
      <c r="B12" s="15" t="s">
        <v>181</v>
      </c>
      <c r="C12" s="6" t="s">
        <v>175</v>
      </c>
      <c r="D12" s="15" t="s">
        <v>183</v>
      </c>
      <c r="E12" s="2" t="s">
        <v>139</v>
      </c>
      <c r="F12" s="60" t="s">
        <v>184</v>
      </c>
      <c r="G12" s="8" t="s">
        <v>185</v>
      </c>
      <c r="H12" s="42" t="s">
        <v>186</v>
      </c>
      <c r="I12" s="7" t="s">
        <v>187</v>
      </c>
      <c r="J12" s="126">
        <v>11070000</v>
      </c>
      <c r="K12" s="14"/>
    </row>
    <row r="13" spans="1:11" ht="13.5" thickBot="1" x14ac:dyDescent="0.2">
      <c r="A13" s="15"/>
      <c r="B13" s="6"/>
      <c r="C13" s="15"/>
      <c r="D13" s="6"/>
      <c r="E13" s="10"/>
      <c r="F13" s="61"/>
      <c r="G13" s="58"/>
      <c r="H13" s="9"/>
      <c r="I13" s="7"/>
      <c r="J13" s="128"/>
      <c r="K13" s="11"/>
    </row>
    <row r="14" spans="1:11" ht="13.5" thickBot="1" x14ac:dyDescent="0.2">
      <c r="A14" s="96" t="s">
        <v>16</v>
      </c>
      <c r="B14" s="97"/>
      <c r="C14" s="97"/>
      <c r="D14" s="97"/>
      <c r="E14" s="97"/>
      <c r="F14" s="97"/>
      <c r="G14" s="97"/>
      <c r="H14" s="97"/>
      <c r="I14" s="98"/>
      <c r="J14" s="161">
        <f>SUM(J10:J13)</f>
        <v>22649000</v>
      </c>
      <c r="K14" s="19">
        <f>SUM(K10:K13)</f>
        <v>0</v>
      </c>
    </row>
    <row r="16" spans="1:11" x14ac:dyDescent="0.15">
      <c r="A16" s="111" t="s">
        <v>155</v>
      </c>
      <c r="B16" s="111"/>
      <c r="C16" s="111"/>
      <c r="D16" s="111"/>
      <c r="E16" s="111"/>
      <c r="F16" s="111"/>
      <c r="G16" s="111"/>
      <c r="H16" s="111"/>
      <c r="I16" s="111"/>
      <c r="J16" s="111"/>
      <c r="K16" s="111"/>
    </row>
    <row r="17" spans="1:11" ht="13.5" thickBot="1" x14ac:dyDescent="0.2"/>
    <row r="18" spans="1:11" ht="25.5" customHeight="1" x14ac:dyDescent="0.15">
      <c r="A18" s="79" t="s">
        <v>18</v>
      </c>
      <c r="B18" s="80"/>
      <c r="C18" s="81"/>
      <c r="D18" s="82"/>
      <c r="E18" s="83">
        <f>J7</f>
        <v>30629373</v>
      </c>
      <c r="F18" s="84"/>
    </row>
    <row r="19" spans="1:11" ht="13.5" thickBot="1" x14ac:dyDescent="0.2">
      <c r="A19" s="85" t="s">
        <v>19</v>
      </c>
      <c r="B19" s="86"/>
      <c r="C19" s="87">
        <f>J14</f>
        <v>22649000</v>
      </c>
      <c r="D19" s="88"/>
      <c r="E19" s="89"/>
      <c r="F19" s="90"/>
      <c r="G19" s="23"/>
      <c r="H19" s="22"/>
      <c r="I19" s="24"/>
      <c r="J19" s="24"/>
      <c r="K19" s="26"/>
    </row>
    <row r="20" spans="1:11" ht="13.5" thickBot="1" x14ac:dyDescent="0.2">
      <c r="A20" s="91" t="s">
        <v>20</v>
      </c>
      <c r="B20" s="92"/>
      <c r="C20" s="93">
        <f>E18-C19</f>
        <v>7980373</v>
      </c>
      <c r="D20" s="94"/>
      <c r="E20" s="93"/>
      <c r="F20" s="95"/>
      <c r="G20" s="25" t="s">
        <v>205</v>
      </c>
      <c r="H20" s="25"/>
      <c r="I20" s="39" t="s">
        <v>210</v>
      </c>
      <c r="J20" s="25"/>
      <c r="K20" s="28"/>
    </row>
    <row r="21" spans="1:11" ht="13.5" thickBot="1" x14ac:dyDescent="0.2">
      <c r="A21" s="113" t="s">
        <v>21</v>
      </c>
      <c r="B21" s="150"/>
      <c r="C21" s="146">
        <f>SUM(C18:D20)</f>
        <v>30629373</v>
      </c>
      <c r="D21" s="148"/>
      <c r="E21" s="146">
        <f>SUM(E18:F20)</f>
        <v>30629373</v>
      </c>
      <c r="F21" s="147"/>
      <c r="G21" s="25" t="s">
        <v>211</v>
      </c>
      <c r="H21" s="25"/>
      <c r="I21" s="39"/>
      <c r="J21" s="25"/>
      <c r="K21" s="28" t="s">
        <v>32</v>
      </c>
    </row>
    <row r="22" spans="1:11" x14ac:dyDescent="0.15">
      <c r="K22" s="22"/>
    </row>
    <row r="23" spans="1:11" s="25" customFormat="1" x14ac:dyDescent="0.15">
      <c r="A23" s="25" t="s">
        <v>23</v>
      </c>
      <c r="B23" s="25" t="s">
        <v>45</v>
      </c>
      <c r="G23" s="27"/>
    </row>
    <row r="24" spans="1:11" s="25" customFormat="1" x14ac:dyDescent="0.15">
      <c r="A24" s="25" t="s">
        <v>24</v>
      </c>
      <c r="B24" s="25" t="s">
        <v>25</v>
      </c>
      <c r="G24" s="27"/>
    </row>
  </sheetData>
  <mergeCells count="30">
    <mergeCell ref="A20:B20"/>
    <mergeCell ref="C20:D20"/>
    <mergeCell ref="E20:F20"/>
    <mergeCell ref="A21:B21"/>
    <mergeCell ref="C21:D21"/>
    <mergeCell ref="E21:F21"/>
    <mergeCell ref="A18:B18"/>
    <mergeCell ref="C18:D18"/>
    <mergeCell ref="E18:F18"/>
    <mergeCell ref="A19:B19"/>
    <mergeCell ref="C19:D19"/>
    <mergeCell ref="E19:F19"/>
    <mergeCell ref="A16:K16"/>
    <mergeCell ref="A8:A9"/>
    <mergeCell ref="B8:B9"/>
    <mergeCell ref="C8:C9"/>
    <mergeCell ref="D8:D9"/>
    <mergeCell ref="E8:E9"/>
    <mergeCell ref="F8:F9"/>
    <mergeCell ref="G8:G9"/>
    <mergeCell ref="H8:H9"/>
    <mergeCell ref="I8:I9"/>
    <mergeCell ref="J8:K8"/>
    <mergeCell ref="A14:I14"/>
    <mergeCell ref="A3:K3"/>
    <mergeCell ref="A5:K5"/>
    <mergeCell ref="A7:I7"/>
    <mergeCell ref="J7:K7"/>
    <mergeCell ref="A1:H1"/>
    <mergeCell ref="I1:K1"/>
  </mergeCells>
  <pageMargins left="0.39370078740157483" right="0.39370078740157483" top="0.39370078740157483" bottom="0.59055118110236227" header="0.39370078740157483" footer="0.39370078740157483"/>
  <pageSetup scale="80" orientation="landscape" horizontalDpi="0" verticalDpi="0" r:id="rId1"/>
  <headerFooter>
    <oddFooter>&amp;L&amp;F&amp;C&amp;A&amp;R&amp;P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D32" sqref="D32"/>
    </sheetView>
  </sheetViews>
  <sheetFormatPr baseColWidth="10" defaultRowHeight="12.75" x14ac:dyDescent="0.15"/>
  <cols>
    <col min="1" max="1" width="18.83203125" style="12" customWidth="1"/>
    <col min="2" max="2" width="19.83203125" style="12" customWidth="1"/>
    <col min="3" max="3" width="12.83203125" style="12" customWidth="1"/>
    <col min="4" max="4" width="13" style="12" customWidth="1"/>
    <col min="5" max="5" width="23.5" style="12" customWidth="1"/>
    <col min="6" max="6" width="12.33203125" style="12" customWidth="1"/>
    <col min="7" max="7" width="41.33203125" style="20" customWidth="1"/>
    <col min="8" max="8" width="17" style="12" customWidth="1"/>
    <col min="9" max="9" width="16.1640625" style="12" customWidth="1"/>
    <col min="10" max="10" width="18.33203125" style="12" customWidth="1"/>
    <col min="11" max="11" width="17.33203125" style="12" customWidth="1"/>
    <col min="12" max="16384" width="12" style="12"/>
  </cols>
  <sheetData>
    <row r="1" spans="1:11" x14ac:dyDescent="0.15">
      <c r="A1" s="111" t="s">
        <v>203</v>
      </c>
      <c r="B1" s="111"/>
      <c r="C1" s="111"/>
      <c r="D1" s="111"/>
      <c r="E1" s="111"/>
      <c r="F1" s="111"/>
      <c r="G1" s="111"/>
      <c r="H1" s="111"/>
      <c r="I1" s="158" t="s">
        <v>200</v>
      </c>
      <c r="J1" s="158"/>
      <c r="K1" s="158"/>
    </row>
    <row r="2" spans="1:11" x14ac:dyDescent="0.15">
      <c r="A2" s="159"/>
      <c r="B2" s="159"/>
      <c r="C2" s="159"/>
      <c r="D2" s="159"/>
      <c r="E2" s="159"/>
      <c r="F2" s="159"/>
      <c r="G2" s="159"/>
      <c r="H2" s="159"/>
      <c r="I2" s="160"/>
      <c r="J2" s="160"/>
      <c r="K2" s="160"/>
    </row>
    <row r="3" spans="1:11" x14ac:dyDescent="0.15">
      <c r="A3" s="111" t="s">
        <v>0</v>
      </c>
      <c r="B3" s="111"/>
      <c r="C3" s="111"/>
      <c r="D3" s="111"/>
      <c r="E3" s="111"/>
      <c r="F3" s="111"/>
      <c r="G3" s="111"/>
      <c r="H3" s="111"/>
      <c r="I3" s="111"/>
      <c r="J3" s="111"/>
      <c r="K3" s="111"/>
    </row>
    <row r="4" spans="1:11" x14ac:dyDescent="0.15">
      <c r="A4" s="49"/>
      <c r="B4" s="49"/>
      <c r="C4" s="49"/>
      <c r="D4" s="49"/>
      <c r="E4" s="49"/>
      <c r="F4" s="49"/>
      <c r="G4" s="49"/>
      <c r="H4" s="49"/>
      <c r="I4" s="49"/>
      <c r="J4" s="49"/>
      <c r="K4" s="49"/>
    </row>
    <row r="5" spans="1:11" s="45" customFormat="1" ht="54" customHeight="1" x14ac:dyDescent="0.15">
      <c r="A5" s="78" t="s">
        <v>189</v>
      </c>
      <c r="B5" s="78"/>
      <c r="C5" s="78"/>
      <c r="D5" s="78"/>
      <c r="E5" s="78"/>
      <c r="F5" s="78"/>
      <c r="G5" s="78"/>
      <c r="H5" s="78"/>
      <c r="I5" s="78"/>
      <c r="J5" s="78"/>
      <c r="K5" s="78"/>
    </row>
    <row r="7" spans="1:11" ht="13.5" thickBot="1" x14ac:dyDescent="0.2">
      <c r="A7" s="112" t="s">
        <v>190</v>
      </c>
      <c r="B7" s="112"/>
      <c r="C7" s="112"/>
      <c r="D7" s="112"/>
      <c r="E7" s="112"/>
      <c r="F7" s="112"/>
      <c r="G7" s="112"/>
      <c r="H7" s="112"/>
      <c r="I7" s="112"/>
      <c r="J7" s="137">
        <v>25348956</v>
      </c>
      <c r="K7" s="137"/>
    </row>
    <row r="8" spans="1:11" s="38" customFormat="1" ht="27" customHeight="1" thickBot="1" x14ac:dyDescent="0.2">
      <c r="A8" s="129" t="s">
        <v>3</v>
      </c>
      <c r="B8" s="129" t="s">
        <v>2</v>
      </c>
      <c r="C8" s="129" t="s">
        <v>5</v>
      </c>
      <c r="D8" s="129" t="s">
        <v>4</v>
      </c>
      <c r="E8" s="129" t="s">
        <v>6</v>
      </c>
      <c r="F8" s="129" t="s">
        <v>9</v>
      </c>
      <c r="G8" s="129" t="s">
        <v>8</v>
      </c>
      <c r="H8" s="129" t="s">
        <v>11</v>
      </c>
      <c r="I8" s="129" t="s">
        <v>10</v>
      </c>
      <c r="J8" s="130" t="s">
        <v>12</v>
      </c>
      <c r="K8" s="132"/>
    </row>
    <row r="9" spans="1:11" s="38" customFormat="1" ht="27" customHeight="1" thickBot="1" x14ac:dyDescent="0.2">
      <c r="A9" s="133"/>
      <c r="B9" s="133"/>
      <c r="C9" s="133"/>
      <c r="D9" s="133"/>
      <c r="E9" s="133"/>
      <c r="F9" s="133"/>
      <c r="G9" s="133"/>
      <c r="H9" s="133"/>
      <c r="I9" s="133"/>
      <c r="J9" s="134" t="s">
        <v>13</v>
      </c>
      <c r="K9" s="125" t="s">
        <v>14</v>
      </c>
    </row>
    <row r="10" spans="1:11" ht="65.25" customHeight="1" x14ac:dyDescent="0.15">
      <c r="A10" s="15" t="s">
        <v>191</v>
      </c>
      <c r="B10" s="6" t="s">
        <v>192</v>
      </c>
      <c r="C10" s="15" t="s">
        <v>177</v>
      </c>
      <c r="D10" s="6" t="s">
        <v>193</v>
      </c>
      <c r="E10" s="2" t="s">
        <v>194</v>
      </c>
      <c r="F10" s="59" t="s">
        <v>195</v>
      </c>
      <c r="G10" s="8" t="s">
        <v>202</v>
      </c>
      <c r="H10" s="42" t="s">
        <v>196</v>
      </c>
      <c r="I10" s="7" t="s">
        <v>197</v>
      </c>
      <c r="J10" s="16">
        <v>18955219</v>
      </c>
      <c r="K10" s="14"/>
    </row>
    <row r="11" spans="1:11" x14ac:dyDescent="0.15">
      <c r="A11" s="6"/>
      <c r="B11" s="15"/>
      <c r="C11" s="6"/>
      <c r="D11" s="15"/>
      <c r="E11" s="2"/>
      <c r="F11" s="60"/>
      <c r="G11" s="8"/>
      <c r="H11" s="42"/>
      <c r="I11" s="7"/>
      <c r="J11" s="16"/>
      <c r="K11" s="14"/>
    </row>
    <row r="12" spans="1:11" ht="13.5" thickBot="1" x14ac:dyDescent="0.2">
      <c r="A12" s="15"/>
      <c r="B12" s="6"/>
      <c r="C12" s="15"/>
      <c r="D12" s="6"/>
      <c r="E12" s="10"/>
      <c r="F12" s="61"/>
      <c r="G12" s="58"/>
      <c r="H12" s="9"/>
      <c r="I12" s="7"/>
      <c r="J12" s="17"/>
      <c r="K12" s="11"/>
    </row>
    <row r="13" spans="1:11" ht="13.5" thickBot="1" x14ac:dyDescent="0.2">
      <c r="A13" s="151" t="s">
        <v>16</v>
      </c>
      <c r="B13" s="152"/>
      <c r="C13" s="152"/>
      <c r="D13" s="152"/>
      <c r="E13" s="152"/>
      <c r="F13" s="152"/>
      <c r="G13" s="152"/>
      <c r="H13" s="152"/>
      <c r="I13" s="153"/>
      <c r="J13" s="161">
        <f>SUM(J10:J12)</f>
        <v>18955219</v>
      </c>
      <c r="K13" s="161">
        <f>SUM(K10:K12)</f>
        <v>0</v>
      </c>
    </row>
    <row r="15" spans="1:11" x14ac:dyDescent="0.15">
      <c r="A15" s="111" t="s">
        <v>155</v>
      </c>
      <c r="B15" s="111"/>
      <c r="C15" s="111"/>
      <c r="D15" s="111"/>
      <c r="E15" s="111"/>
      <c r="F15" s="111"/>
      <c r="G15" s="111"/>
      <c r="H15" s="111"/>
      <c r="I15" s="111"/>
      <c r="J15" s="111"/>
      <c r="K15" s="111"/>
    </row>
    <row r="16" spans="1:11" ht="13.5" thickBot="1" x14ac:dyDescent="0.2"/>
    <row r="17" spans="1:11" x14ac:dyDescent="0.15">
      <c r="A17" s="79" t="s">
        <v>18</v>
      </c>
      <c r="B17" s="80"/>
      <c r="C17" s="81"/>
      <c r="D17" s="82"/>
      <c r="E17" s="83">
        <f>J7</f>
        <v>25348956</v>
      </c>
      <c r="F17" s="84"/>
    </row>
    <row r="18" spans="1:11" ht="13.5" thickBot="1" x14ac:dyDescent="0.2">
      <c r="A18" s="85" t="s">
        <v>19</v>
      </c>
      <c r="B18" s="86"/>
      <c r="C18" s="87">
        <f>J13</f>
        <v>18955219</v>
      </c>
      <c r="D18" s="88"/>
      <c r="E18" s="89"/>
      <c r="F18" s="90"/>
      <c r="G18" s="23"/>
      <c r="H18" s="22"/>
      <c r="I18" s="24"/>
      <c r="J18" s="24"/>
      <c r="K18" s="26"/>
    </row>
    <row r="19" spans="1:11" ht="13.5" thickBot="1" x14ac:dyDescent="0.2">
      <c r="A19" s="91" t="s">
        <v>20</v>
      </c>
      <c r="B19" s="92"/>
      <c r="C19" s="93">
        <f>E17-C18</f>
        <v>6393737</v>
      </c>
      <c r="D19" s="94"/>
      <c r="E19" s="93"/>
      <c r="F19" s="95"/>
      <c r="G19" s="25" t="s">
        <v>205</v>
      </c>
      <c r="H19" s="25"/>
      <c r="I19" s="39" t="s">
        <v>209</v>
      </c>
      <c r="J19" s="25"/>
      <c r="K19" s="28"/>
    </row>
    <row r="20" spans="1:11" ht="13.5" thickBot="1" x14ac:dyDescent="0.2">
      <c r="A20" s="113" t="s">
        <v>21</v>
      </c>
      <c r="B20" s="150"/>
      <c r="C20" s="146">
        <f>SUM(C17:D19)</f>
        <v>25348956</v>
      </c>
      <c r="D20" s="148"/>
      <c r="E20" s="146">
        <f>SUM(E17:F19)</f>
        <v>25348956</v>
      </c>
      <c r="F20" s="147"/>
      <c r="G20" s="25" t="s">
        <v>212</v>
      </c>
      <c r="H20" s="25"/>
      <c r="I20" s="39"/>
      <c r="J20" s="25"/>
      <c r="K20" s="28" t="s">
        <v>32</v>
      </c>
    </row>
    <row r="21" spans="1:11" x14ac:dyDescent="0.15">
      <c r="K21" s="22"/>
    </row>
    <row r="22" spans="1:11" s="25" customFormat="1" x14ac:dyDescent="0.15">
      <c r="A22" s="25" t="s">
        <v>23</v>
      </c>
      <c r="B22" s="25" t="s">
        <v>45</v>
      </c>
      <c r="G22" s="27"/>
    </row>
    <row r="23" spans="1:11" s="25" customFormat="1" x14ac:dyDescent="0.15">
      <c r="A23" s="25" t="s">
        <v>24</v>
      </c>
      <c r="B23" s="25" t="s">
        <v>25</v>
      </c>
      <c r="G23" s="27"/>
    </row>
  </sheetData>
  <mergeCells count="30">
    <mergeCell ref="A3:K3"/>
    <mergeCell ref="A5:K5"/>
    <mergeCell ref="A7:I7"/>
    <mergeCell ref="J7:K7"/>
    <mergeCell ref="A1:H1"/>
    <mergeCell ref="I1:K1"/>
    <mergeCell ref="A15:K15"/>
    <mergeCell ref="A8:A9"/>
    <mergeCell ref="B8:B9"/>
    <mergeCell ref="C8:C9"/>
    <mergeCell ref="D8:D9"/>
    <mergeCell ref="E8:E9"/>
    <mergeCell ref="F8:F9"/>
    <mergeCell ref="G8:G9"/>
    <mergeCell ref="H8:H9"/>
    <mergeCell ref="I8:I9"/>
    <mergeCell ref="J8:K8"/>
    <mergeCell ref="A13:I13"/>
    <mergeCell ref="A17:B17"/>
    <mergeCell ref="C17:D17"/>
    <mergeCell ref="E17:F17"/>
    <mergeCell ref="A18:B18"/>
    <mergeCell ref="C18:D18"/>
    <mergeCell ref="E18:F18"/>
    <mergeCell ref="A19:B19"/>
    <mergeCell ref="C19:D19"/>
    <mergeCell ref="E19:F19"/>
    <mergeCell ref="A20:B20"/>
    <mergeCell ref="C20:D20"/>
    <mergeCell ref="E20:F20"/>
  </mergeCells>
  <pageMargins left="0.39370078740157483" right="0.39370078740157483" top="0.39370078740157483" bottom="0.59055118110236227" header="0.39370078740157483" footer="0.39370078740157483"/>
  <pageSetup scale="75" orientation="landscape" horizontalDpi="0" verticalDpi="0" r:id="rId1"/>
  <headerFooter>
    <oddFooter>&amp;L&amp;F&amp;C&amp;A&amp;R&amp;P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MPIO 2024</vt:lpstr>
      <vt:lpstr>CNP 2025</vt:lpstr>
      <vt:lpstr>MPIO 2025</vt:lpstr>
      <vt:lpstr>FOR INT</vt:lpstr>
      <vt:lpstr>PRI INF</vt:lpstr>
      <vt:lpstr>'CNP 2025'!Títulos_a_imprimir</vt:lpstr>
      <vt:lpstr>'FOR INT'!Títulos_a_imprimir</vt:lpstr>
      <vt:lpstr>'MPIO 2024'!Títulos_a_imprimir</vt:lpstr>
      <vt:lpstr>'MPIO 2025'!Títulos_a_imprimir</vt:lpstr>
      <vt:lpstr>'PRI INF'!Títulos_a_imprimir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SIS</cp:lastModifiedBy>
  <cp:lastPrinted>2026-01-21T13:45:14Z</cp:lastPrinted>
  <dcterms:created xsi:type="dcterms:W3CDTF">2022-07-01T15:08:45Z</dcterms:created>
  <dcterms:modified xsi:type="dcterms:W3CDTF">2026-01-21T14:06:44Z</dcterms:modified>
</cp:coreProperties>
</file>