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ÑO 2026 FA\ADM Y FINANCIERA\INFORMES\GRATUIDAD\GRATUIDAD 1T 2026\"/>
    </mc:Choice>
  </mc:AlternateContent>
  <bookViews>
    <workbookView xWindow="-120" yWindow="-120" windowWidth="29040" windowHeight="15840" activeTab="4"/>
  </bookViews>
  <sheets>
    <sheet name="CNP 2025" sheetId="12" r:id="rId1"/>
    <sheet name="MPIO 2025" sheetId="14" r:id="rId2"/>
    <sheet name="FOR INT" sheetId="13" r:id="rId3"/>
    <sheet name="PRI INF" sheetId="15" r:id="rId4"/>
    <sheet name="CNP 2026" sheetId="16" r:id="rId5"/>
  </sheets>
  <definedNames>
    <definedName name="_xlnm.Print_Titles" localSheetId="0">'CNP 2025'!$6:$7</definedName>
    <definedName name="_xlnm.Print_Titles" localSheetId="4">'CNP 2026'!$6:$7</definedName>
    <definedName name="_xlnm.Print_Titles" localSheetId="2">'FOR INT'!$6:$7</definedName>
    <definedName name="_xlnm.Print_Titles" localSheetId="1">'MPIO 2025'!$6:$7</definedName>
    <definedName name="_xlnm.Print_Titles" localSheetId="3">'PRI INF'!$6:$7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6" l="1"/>
  <c r="K13" i="16"/>
  <c r="J13" i="16"/>
  <c r="C18" i="16" s="1"/>
  <c r="E15" i="15"/>
  <c r="K11" i="15"/>
  <c r="J11" i="15"/>
  <c r="C16" i="15" s="1"/>
  <c r="D18" i="14"/>
  <c r="L14" i="14"/>
  <c r="J14" i="14"/>
  <c r="K14" i="14"/>
  <c r="C19" i="14" s="1"/>
  <c r="E16" i="13"/>
  <c r="K12" i="13"/>
  <c r="J12" i="13"/>
  <c r="C17" i="13" s="1"/>
  <c r="E20" i="16" l="1"/>
  <c r="C19" i="16"/>
  <c r="C20" i="16" s="1"/>
  <c r="E18" i="15"/>
  <c r="C17" i="15"/>
  <c r="C18" i="15" s="1"/>
  <c r="D21" i="14"/>
  <c r="C20" i="14"/>
  <c r="C21" i="14" s="1"/>
  <c r="C18" i="13"/>
  <c r="C19" i="13" s="1"/>
  <c r="E19" i="13"/>
  <c r="E45" i="12"/>
  <c r="L41" i="12"/>
  <c r="K41" i="12"/>
  <c r="J41" i="12"/>
  <c r="C46" i="12" s="1"/>
  <c r="C47" i="12" l="1"/>
  <c r="C48" i="12" s="1"/>
  <c r="E48" i="12"/>
</calcChain>
</file>

<file path=xl/sharedStrings.xml><?xml version="1.0" encoding="utf-8"?>
<sst xmlns="http://schemas.openxmlformats.org/spreadsheetml/2006/main" count="535" uniqueCount="195">
  <si>
    <t>CERTIFICACION</t>
  </si>
  <si>
    <t>INGRESOS POR CONCEPTO DE RECURSOS PROCEDENTES DE GRATUIDAD EDUCATIVA SISTEMA GENERAL DE PARTICIPACIONES</t>
  </si>
  <si>
    <t>FECHA</t>
  </si>
  <si>
    <t>CDP</t>
  </si>
  <si>
    <t xml:space="preserve">FECHA </t>
  </si>
  <si>
    <t>CRP</t>
  </si>
  <si>
    <t>RUBRO PESUPEUSTAL</t>
  </si>
  <si>
    <t>BENEFICIARIO DEL PAGO</t>
  </si>
  <si>
    <t>NIT O CC</t>
  </si>
  <si>
    <t>FACTURA U OTRO DOCUMENTO</t>
  </si>
  <si>
    <t>CONCEPTO</t>
  </si>
  <si>
    <t>PROCEDENCIA DE LOS RECURSOS PAGADOS</t>
  </si>
  <si>
    <t>VR RECURSOS MEN</t>
  </si>
  <si>
    <t>VR RECURSOS GRATUIDAD MUNICIPIO</t>
  </si>
  <si>
    <t>VR RECURSOS PROPIOS INSTITUCIÓN</t>
  </si>
  <si>
    <t>TOTAL RECURSOS EJECUTADOS</t>
  </si>
  <si>
    <t>BALANCE DE RECURSOS POR GRATUIDAD EDUCATIVA SISTEMA GENERAL DE PARTICIPACIONES</t>
  </si>
  <si>
    <t>INGRESOS POR TRANSFERENCIAS</t>
  </si>
  <si>
    <t>RECURSOS EJECUTADOS</t>
  </si>
  <si>
    <t>RECURSOS POR EJECUTAR</t>
  </si>
  <si>
    <t>SUMAS IGUALES</t>
  </si>
  <si>
    <t>JOSÉ EDUARDO BAQUERO</t>
  </si>
  <si>
    <t>Ordenador del Gasto</t>
  </si>
  <si>
    <t>Elaboro</t>
  </si>
  <si>
    <t>Reviso</t>
  </si>
  <si>
    <t>RG</t>
  </si>
  <si>
    <t>INSTITUCION EDUCATIVA FE Y ALEGRIA</t>
  </si>
  <si>
    <t>INGRESOS POR CONCEPTO DE RECURSOS PROCEDENTES DE GRATUIDAD EDUCATIVA TERRITORIAL</t>
  </si>
  <si>
    <t>BALANCE DE RECURSOS POR GRATUIDAD EDUCATIVA TERRITORIAL</t>
  </si>
  <si>
    <t>ASEGURADORA SOLIDARIA DE COLOMBIA</t>
  </si>
  <si>
    <t>860524654</t>
  </si>
  <si>
    <t>ROJAS VARGAS RIGOBERTO</t>
  </si>
  <si>
    <t>93130263</t>
  </si>
  <si>
    <t>Auxiliar Administrativo Pagador de la Institución</t>
  </si>
  <si>
    <t>GERMAN ARANGO</t>
  </si>
  <si>
    <t xml:space="preserve">21020202080302        </t>
  </si>
  <si>
    <t>DIAZ VILLARREAL FABIAN</t>
  </si>
  <si>
    <t>93125997</t>
  </si>
  <si>
    <t xml:space="preserve">210202010302          </t>
  </si>
  <si>
    <t xml:space="preserve">21020202080102        </t>
  </si>
  <si>
    <t xml:space="preserve">21020202080502        </t>
  </si>
  <si>
    <t xml:space="preserve">21020202070202        </t>
  </si>
  <si>
    <t xml:space="preserve">2102010103050303      </t>
  </si>
  <si>
    <t xml:space="preserve">210202010303          </t>
  </si>
  <si>
    <t>COLOMBIA TELECOMUNICACION /MOVISTAR</t>
  </si>
  <si>
    <t>830122566</t>
  </si>
  <si>
    <t>WRB</t>
  </si>
  <si>
    <t>GUTIERREZ FRANCO DAGOBERTO</t>
  </si>
  <si>
    <t>93380295</t>
  </si>
  <si>
    <t>93384697</t>
  </si>
  <si>
    <t>BAQUERO CIFUENTES WILLIAM ROBERTO</t>
  </si>
  <si>
    <t>PRESTACION DE SERVICIOS PROFESIONALES APOYO A ALA GESTION</t>
  </si>
  <si>
    <t>PRESTACION DE SERVICIOS PROFESIONALES EN CONTADURIA</t>
  </si>
  <si>
    <t>28554834</t>
  </si>
  <si>
    <t>AGUILAR PATIÑO LADY BIVIAN</t>
  </si>
  <si>
    <t>NA</t>
  </si>
  <si>
    <t xml:space="preserve">210202020502          </t>
  </si>
  <si>
    <t xml:space="preserve">21020202080403        </t>
  </si>
  <si>
    <t>CTO 03 2025</t>
  </si>
  <si>
    <t>JOSE EDUARDO BAQUERO JARAMILLO , En calidad de rector de la INSTITUCIÓN EDUCATIVA FE Y ALEGRIA, identificado con el NIT No. 809.004.589-9, CERTIFICO que los recursos recibidos por concepto de GRATUIDAD EDUCATIVA SISTEMA GENERAL DE PARTICIPACIONES, asignados mediante resolucion del Ministerio De Educacion Nacional  No  6171 del 28 de marzo de 2025, los gastos fueron ejecutados conforme a la normatividad vigente en materia presupuestal y demas normas afines vigentes.</t>
  </si>
  <si>
    <t>CTO 01 2025</t>
  </si>
  <si>
    <t>CTO 02 2025</t>
  </si>
  <si>
    <t>CTO 04 2025</t>
  </si>
  <si>
    <t>2025000007</t>
  </si>
  <si>
    <t>Feb-10-2025</t>
  </si>
  <si>
    <t>SERVICIO DE INTERNET Y TELEFONIA FIJA</t>
  </si>
  <si>
    <t>2025000008</t>
  </si>
  <si>
    <t>Feb-26-2025</t>
  </si>
  <si>
    <t>2025000009</t>
  </si>
  <si>
    <t>Mar-07-2025</t>
  </si>
  <si>
    <t>Mar-10-2025</t>
  </si>
  <si>
    <t>2025000010</t>
  </si>
  <si>
    <t>Mar-26-2025</t>
  </si>
  <si>
    <t>2025000016</t>
  </si>
  <si>
    <t>May-26-2025</t>
  </si>
  <si>
    <t>2025000013</t>
  </si>
  <si>
    <t>May-28-2025</t>
  </si>
  <si>
    <t>ADICION CONTRATO 03 2025</t>
  </si>
  <si>
    <t>2025000002</t>
  </si>
  <si>
    <t>Ene-24-2025</t>
  </si>
  <si>
    <t>2025000003</t>
  </si>
  <si>
    <t>Ene-27-2025</t>
  </si>
  <si>
    <t>2025000017</t>
  </si>
  <si>
    <t>2025000014</t>
  </si>
  <si>
    <t>OTRO SI ADICION CONTATO 04</t>
  </si>
  <si>
    <t>2025000012</t>
  </si>
  <si>
    <t>Abr-04-2025</t>
  </si>
  <si>
    <t>2025000011</t>
  </si>
  <si>
    <t>2025000018</t>
  </si>
  <si>
    <t>May-27-2025</t>
  </si>
  <si>
    <t>2025000015</t>
  </si>
  <si>
    <t>2025000019</t>
  </si>
  <si>
    <t>Jun-04-2025</t>
  </si>
  <si>
    <t>JOSE EDUARDO BAQUERO JARAMILLO , En calidad de rector de la INSTITUCIÓN EDUCATIVA FE Y ALEGRIA, identificado con el NIT No. 809.004.589-9, CERTIFICO que los recursos recibidos por concepto de FORMACION INTEGRAL SISTEMA GENERAL DE PARTICIPACIONES, asignados mediante resolucion del Ministerio De Educacion Nacional  No  6171 del 28 de marzo de 2025, los gastos fueron ejecutados conforme a la normatividad vigente en materia presupuestal y demas normas afines vigentes.</t>
  </si>
  <si>
    <t>INGRESOS POR CONCEPTO DE RECURSOS PROCEDENTES DE FORMACION INTEGRAL SISTEMA GENERAL DE PARTICIPACIONES</t>
  </si>
  <si>
    <t>May-12-2025</t>
  </si>
  <si>
    <t>Jul-16-2025</t>
  </si>
  <si>
    <t>14205908</t>
  </si>
  <si>
    <t>ROA TORRES MIGUEL ANGEL</t>
  </si>
  <si>
    <t>ADQUISICION DE IMPLEMENTOS DEPORTIVOS.</t>
  </si>
  <si>
    <t xml:space="preserve">210202010307          </t>
  </si>
  <si>
    <t>CTO 05 2025</t>
  </si>
  <si>
    <t>2025000020</t>
  </si>
  <si>
    <t>Jul-18-2025</t>
  </si>
  <si>
    <t>RENOVACION POLIZA INSTITUCIONAL.</t>
  </si>
  <si>
    <t>Abr-22-2025</t>
  </si>
  <si>
    <t>900083058</t>
  </si>
  <si>
    <t>SYSCAFE S.A.</t>
  </si>
  <si>
    <t>EL SOPORTE, MANTENIMIENTO Y ACTUALIZACIÓN DEL SOFTWARE INTEGRADO DE GESTIÓN EMP.</t>
  </si>
  <si>
    <t>CTO 06 2025</t>
  </si>
  <si>
    <t>2025000021</t>
  </si>
  <si>
    <t>Jul-25-2025</t>
  </si>
  <si>
    <t>Ago-20-2025</t>
  </si>
  <si>
    <t>MANTENIMIENTO Y RECARGA DE EXTINTORES EN LAS INSTALACIONES DE LA INSTITUCION ED.</t>
  </si>
  <si>
    <t>CTO 07 2025</t>
  </si>
  <si>
    <t>Jul-01-2025</t>
  </si>
  <si>
    <t>BALANCE DE RECURSOS POR FORMACION INTEGRAL SISTEMA GENERAL DE PARTICIPACIONES</t>
  </si>
  <si>
    <t>2025000025</t>
  </si>
  <si>
    <t>Nov-06-2025</t>
  </si>
  <si>
    <t>Nov-18-2025</t>
  </si>
  <si>
    <t xml:space="preserve">14218242        </t>
  </si>
  <si>
    <t xml:space="preserve">PELAEZ CASTRO FRANCISCO JAVIER                                                                                                                                  </t>
  </si>
  <si>
    <t xml:space="preserve">SERVICIOS DE IMPRESION DE DOCUMENTOS KIT D GRADUACION Y OTROS </t>
  </si>
  <si>
    <t>CTO 09 2025</t>
  </si>
  <si>
    <t>2025000024</t>
  </si>
  <si>
    <t>Oct-29-2025</t>
  </si>
  <si>
    <t>2025000023</t>
  </si>
  <si>
    <t>Nov-10-2025</t>
  </si>
  <si>
    <t xml:space="preserve">14231705        </t>
  </si>
  <si>
    <t xml:space="preserve">GALLEGO CASTÑO DARIO                                                                                                                                            </t>
  </si>
  <si>
    <t xml:space="preserve">ADQUISICION E ELEMENTOS DE CONSUMO </t>
  </si>
  <si>
    <t>CTO 08 2025</t>
  </si>
  <si>
    <t>Oct-14-2025</t>
  </si>
  <si>
    <t>Oct-30-2025</t>
  </si>
  <si>
    <t>Nov-04-2025</t>
  </si>
  <si>
    <t>2025000026</t>
  </si>
  <si>
    <t>Nov-20-2025</t>
  </si>
  <si>
    <t>2025000027</t>
  </si>
  <si>
    <t>Dic-03-2025</t>
  </si>
  <si>
    <t>JOSE EDUARDO BAQUERO JARAMILLO , En calidad de rector de la INSTITUCIÓN EDUCATIVA FE Y ALEGRIA, identificado con el NIT No. 809.004.589-9, CERTIFICO que los recursos recibidos por concepto de GRATUIDAD EDUCATIVA TERRITORIAL, asignados mediante RESOLUCION MUNICIPAL 1898 del 19 de mayo de 2025, los gastos fueron ejecutados conforme a la normatividad vigente en materia presupuestal y demas normas afines vigentes.</t>
  </si>
  <si>
    <t>Nov-14-2025</t>
  </si>
  <si>
    <t>Nov-19-2025</t>
  </si>
  <si>
    <t>OTRO SI 01 AL CTO 08 2025</t>
  </si>
  <si>
    <t>Nov-25-2025</t>
  </si>
  <si>
    <t xml:space="preserve">1005773505      </t>
  </si>
  <si>
    <t xml:space="preserve">DIAZ RODRIGUEZ NATHALIE                                                                                                                                         </t>
  </si>
  <si>
    <t xml:space="preserve">ADQUISICION DE RECURSO TECNOLOGICO </t>
  </si>
  <si>
    <t>CTO 10 2025</t>
  </si>
  <si>
    <t xml:space="preserve">2102010103030207      </t>
  </si>
  <si>
    <t>JOSE EDUARDO BAQUERO JARAMILLO , En calidad de rector de la INSTITUCIÓN EDUCATIVA FE Y ALEGRIA, identificado con el NIT No. 809.004.589-9, CERTIFICO que los recursos recibidos por concepto de PRIMRA INFANCIA SISTEMA GENERAL DE PARTICIPACIONES, asignados mediante resolucion del Ministerio De Educacion Nacional  No  6171 del 28 de marzo de 2025, los gastos fueron ejecutados conforme a la normatividad vigente en materia presupuestal y demas normas afines vigentes.</t>
  </si>
  <si>
    <t>INGRESOS POR CONCEPTO DE RECURSOS PROCEDENTES DE PRIMERA INFANCIA SISTEMA GENERAL DE PARTICIPACIONES</t>
  </si>
  <si>
    <t>2025000028</t>
  </si>
  <si>
    <t>Nov-21-2025</t>
  </si>
  <si>
    <t>Nov-28-2025</t>
  </si>
  <si>
    <t xml:space="preserve">210201010401010408    </t>
  </si>
  <si>
    <t xml:space="preserve">41373776        </t>
  </si>
  <si>
    <t xml:space="preserve">ORTIZ DE DAZ BEATRIZ                                                                                                                                            </t>
  </si>
  <si>
    <t xml:space="preserve">ADQUISICION DE MOBILIARIO PRIMERA INFANCIA </t>
  </si>
  <si>
    <t>CTO 11 2025</t>
  </si>
  <si>
    <t>2026000003</t>
  </si>
  <si>
    <t>Ene-23-2026</t>
  </si>
  <si>
    <t>Ene-28-2026</t>
  </si>
  <si>
    <t xml:space="preserve">21020202050402        </t>
  </si>
  <si>
    <t>MANTENIMIENRO REPARACIONES PODA Y FUMIGACION EN LA INSTITUCION EDUCATIVA.</t>
  </si>
  <si>
    <t>CTO 03 2026</t>
  </si>
  <si>
    <t>JOSE EDUARDO BAQUERO JARAMILLO , En calidad de rector de la INSTITUCIÓN EDUCATIVA FE Y ALEGRIA, identificado con el NIT No. 809.004.589-9, CERTIFICO que los recursos recibidos por concepto de GRATUIDAD EDUCATIVA SISTEMA GENERAL DE PARTICIPACIONES, asignados mediante resolucion del Ministerio De Educacion Nacional  No  8289 del 25 de marzo de 2026, los gastos fueron ejecutados conforme a la normatividad vigente en materia presupuestal y demas normas afines vigentes.</t>
  </si>
  <si>
    <t>2026000001</t>
  </si>
  <si>
    <t>2026000002</t>
  </si>
  <si>
    <t>SERVICIOS PROFESIONALES DE APOYO A LA GESTION.</t>
  </si>
  <si>
    <t>SERVICIOS PROFESIONALES EN CONTADURIA.</t>
  </si>
  <si>
    <t>CTO 01 2026</t>
  </si>
  <si>
    <t>CTO 02 2026</t>
  </si>
  <si>
    <t xml:space="preserve">2102020208010402      </t>
  </si>
  <si>
    <t>2026000005</t>
  </si>
  <si>
    <t>Ene-29-2026</t>
  </si>
  <si>
    <t>SOPORTE TECNICO PROGRAMA SYSCAFE.</t>
  </si>
  <si>
    <t>CTO 05 2026</t>
  </si>
  <si>
    <t>2026000004</t>
  </si>
  <si>
    <t>Ene-30-2026</t>
  </si>
  <si>
    <t xml:space="preserve">2102020208030402      </t>
  </si>
  <si>
    <t>MANTENIMIENTO DE EQUIPOS DE COMPUTO Y CCTV.</t>
  </si>
  <si>
    <t>CTO 04 2026</t>
  </si>
  <si>
    <t>2026000006</t>
  </si>
  <si>
    <t>Ene-13-2026</t>
  </si>
  <si>
    <t xml:space="preserve">2102020208050402      </t>
  </si>
  <si>
    <t>2026000007</t>
  </si>
  <si>
    <t>Ene-22-2026</t>
  </si>
  <si>
    <t>2026000008</t>
  </si>
  <si>
    <t>Feb-03-2026</t>
  </si>
  <si>
    <t>2026000010</t>
  </si>
  <si>
    <t>2026000009</t>
  </si>
  <si>
    <t>Feb-23-2026</t>
  </si>
  <si>
    <t>2026000011</t>
  </si>
  <si>
    <t>Mar-04-2026</t>
  </si>
  <si>
    <t>ABRIL 23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</si>
</sst>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 &quot;$&quot;\ * #,##0.00_ ;_ &quot;$&quot;\ * \-#,##0.00_ ;_ &quot;$&quot;\ * &quot;-&quot;??_ ;_ @_ "/>
    <numFmt numFmtId="165" formatCode="#,##0_ ;\-#,##0\ "/>
    <numFmt numFmtId="166" formatCode="_ * #,##0.00_ ;_ * \-#,##0.00_ ;_ * &quot;-&quot;??_ ;_ @_ "/>
    <numFmt numFmtId="167" formatCode="_ * #,##0_ ;_ * \-#,##0_ ;_ * &quot;-&quot;??_ ;_ @_ "/>
    <numFmt numFmtId="168" formatCode="dd/mm/yy;@"/>
    <numFmt numFmtId="169" formatCode="_ &quot;$&quot;\ * #,##0_ ;_ &quot;$&quot;\ * \-#,##0_ ;_ &quot;$&quot;\ * &quot;-&quot;??_ ;_ @_ "/>
  </numFmts>
  <fonts count="4" x14ac:knownFonts="1">
    <font>
      <sz val="8"/>
      <color theme="1"/>
      <name val="Tahoma"/>
      <family val="2"/>
    </font>
    <font>
      <sz val="8"/>
      <color theme="1"/>
      <name val="Tahoma"/>
      <family val="2"/>
    </font>
    <font>
      <sz val="10"/>
      <name val="Arial"/>
      <family val="2"/>
    </font>
    <font>
      <sz val="10"/>
      <color theme="1"/>
      <name val="Arial"/>
      <family val="2"/>
    </font>
  </fonts>
  <fills count="2">
    <fill>
      <patternFill patternType="none"/>
    </fill>
    <fill>
      <patternFill patternType="gray125"/>
    </fill>
  </fills>
  <borders count="4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cellStyleXfs>
  <cellXfs count="115">
    <xf numFmtId="0" fontId="0" fillId="0" borderId="0" xfId="0"/>
    <xf numFmtId="168" fontId="2" fillId="0" borderId="7" xfId="0" applyNumberFormat="1" applyFont="1" applyFill="1" applyBorder="1" applyAlignment="1">
      <alignment vertical="top" wrapText="1" readingOrder="1"/>
    </xf>
    <xf numFmtId="49" fontId="2" fillId="0" borderId="7" xfId="0" applyNumberFormat="1" applyFont="1" applyFill="1" applyBorder="1" applyAlignment="1">
      <alignment horizontal="right" vertical="top" wrapText="1" readingOrder="1"/>
    </xf>
    <xf numFmtId="0" fontId="2" fillId="0" borderId="8" xfId="0" applyFont="1" applyFill="1" applyBorder="1" applyAlignment="1">
      <alignment vertical="top" wrapText="1" readingOrder="1"/>
    </xf>
    <xf numFmtId="0" fontId="2" fillId="0" borderId="7" xfId="0" applyFont="1" applyFill="1" applyBorder="1" applyAlignment="1">
      <alignment vertical="top" wrapText="1" readingOrder="1"/>
    </xf>
    <xf numFmtId="168" fontId="2" fillId="0" borderId="9" xfId="0" applyNumberFormat="1" applyFont="1" applyFill="1" applyBorder="1" applyAlignment="1">
      <alignment vertical="top" wrapText="1" readingOrder="1"/>
    </xf>
    <xf numFmtId="0" fontId="2" fillId="0" borderId="10" xfId="0" applyFont="1" applyFill="1" applyBorder="1" applyAlignment="1">
      <alignment vertical="top" wrapText="1" readingOrder="1"/>
    </xf>
    <xf numFmtId="0" fontId="2" fillId="0" borderId="10" xfId="0" applyFont="1" applyFill="1" applyBorder="1" applyAlignment="1">
      <alignment vertical="top" wrapText="1"/>
    </xf>
    <xf numFmtId="0" fontId="2" fillId="0" borderId="9" xfId="0" applyFont="1" applyFill="1" applyBorder="1" applyAlignment="1">
      <alignment vertical="top" wrapText="1" readingOrder="1"/>
    </xf>
    <xf numFmtId="49" fontId="2" fillId="0" borderId="5" xfId="0" applyNumberFormat="1" applyFont="1" applyFill="1" applyBorder="1" applyAlignment="1">
      <alignment horizontal="right" vertical="top" wrapText="1" readingOrder="1"/>
    </xf>
    <xf numFmtId="165" fontId="2" fillId="0" borderId="11" xfId="2" applyNumberFormat="1" applyFont="1" applyFill="1" applyBorder="1" applyAlignment="1">
      <alignment vertical="top" wrapText="1" readingOrder="1"/>
    </xf>
    <xf numFmtId="0" fontId="3" fillId="0" borderId="0" xfId="0" applyFont="1" applyFill="1" applyAlignment="1">
      <alignment vertical="top" wrapText="1" readingOrder="1"/>
    </xf>
    <xf numFmtId="0" fontId="3" fillId="0" borderId="7" xfId="0" applyFont="1" applyFill="1" applyBorder="1" applyAlignment="1">
      <alignment vertical="top" wrapText="1" readingOrder="1"/>
    </xf>
    <xf numFmtId="165" fontId="3" fillId="0" borderId="7" xfId="2" applyNumberFormat="1" applyFont="1" applyFill="1" applyBorder="1" applyAlignment="1">
      <alignment vertical="top" wrapText="1" readingOrder="1"/>
    </xf>
    <xf numFmtId="0" fontId="3" fillId="0" borderId="9" xfId="0" applyFont="1" applyFill="1" applyBorder="1" applyAlignment="1">
      <alignment vertical="top" wrapText="1" readingOrder="1"/>
    </xf>
    <xf numFmtId="165" fontId="3" fillId="0" borderId="9" xfId="2" applyNumberFormat="1" applyFont="1" applyFill="1" applyBorder="1" applyAlignment="1">
      <alignment vertical="top" wrapText="1" readingOrder="1"/>
    </xf>
    <xf numFmtId="165" fontId="3" fillId="0" borderId="9" xfId="0" applyNumberFormat="1" applyFont="1" applyFill="1" applyBorder="1" applyAlignment="1">
      <alignment vertical="top" wrapText="1" readingOrder="1"/>
    </xf>
    <xf numFmtId="165" fontId="3" fillId="0" borderId="11" xfId="2" applyNumberFormat="1" applyFont="1" applyFill="1" applyBorder="1" applyAlignment="1">
      <alignment vertical="top" wrapText="1" readingOrder="1"/>
    </xf>
    <xf numFmtId="165" fontId="3" fillId="0" borderId="6" xfId="2" applyNumberFormat="1" applyFont="1" applyFill="1" applyBorder="1" applyAlignment="1">
      <alignment vertical="top" wrapText="1" readingOrder="1"/>
    </xf>
    <xf numFmtId="167" fontId="3" fillId="0" borderId="0" xfId="1" applyNumberFormat="1" applyFont="1" applyFill="1" applyAlignment="1">
      <alignment vertical="top" wrapText="1" readingOrder="1"/>
    </xf>
    <xf numFmtId="169" fontId="3" fillId="0" borderId="0" xfId="0" applyNumberFormat="1" applyFont="1" applyFill="1" applyAlignment="1">
      <alignment vertical="top" wrapText="1" readingOrder="1"/>
    </xf>
    <xf numFmtId="0" fontId="3" fillId="0" borderId="0" xfId="0" applyFont="1" applyFill="1" applyBorder="1" applyAlignment="1">
      <alignment vertical="top" wrapText="1" readingOrder="1"/>
    </xf>
    <xf numFmtId="0" fontId="3" fillId="0" borderId="1" xfId="0" applyFont="1" applyFill="1" applyBorder="1" applyAlignment="1">
      <alignment vertical="top" readingOrder="1"/>
    </xf>
    <xf numFmtId="0" fontId="3" fillId="0" borderId="1" xfId="0" applyFont="1" applyFill="1" applyBorder="1" applyAlignment="1">
      <alignment vertical="top" wrapText="1" readingOrder="1"/>
    </xf>
    <xf numFmtId="0" fontId="3" fillId="0" borderId="0" xfId="0" applyFont="1" applyFill="1" applyAlignment="1">
      <alignment vertical="top" readingOrder="1"/>
    </xf>
    <xf numFmtId="0" fontId="3" fillId="0" borderId="1" xfId="0" applyFont="1" applyFill="1" applyBorder="1" applyAlignment="1">
      <alignment horizontal="right" vertical="top" readingOrder="1"/>
    </xf>
    <xf numFmtId="167" fontId="3" fillId="0" borderId="0" xfId="1" applyNumberFormat="1" applyFont="1" applyFill="1" applyAlignment="1">
      <alignment vertical="top" readingOrder="1"/>
    </xf>
    <xf numFmtId="0" fontId="3" fillId="0" borderId="0" xfId="0" applyFont="1" applyFill="1" applyAlignment="1">
      <alignment horizontal="right" vertical="top" readingOrder="1"/>
    </xf>
    <xf numFmtId="169" fontId="2" fillId="0" borderId="9" xfId="3" applyNumberFormat="1" applyFont="1" applyFill="1" applyBorder="1" applyAlignment="1">
      <alignment vertical="top" wrapText="1" readingOrder="1"/>
    </xf>
    <xf numFmtId="165" fontId="2" fillId="0" borderId="7" xfId="3" applyNumberFormat="1" applyFont="1" applyFill="1" applyBorder="1" applyAlignment="1">
      <alignment vertical="top" wrapText="1" readingOrder="1"/>
    </xf>
    <xf numFmtId="165" fontId="2" fillId="0" borderId="11" xfId="3" applyNumberFormat="1" applyFont="1" applyFill="1" applyBorder="1" applyAlignment="1">
      <alignment vertical="top" wrapText="1" readingOrder="1"/>
    </xf>
    <xf numFmtId="165" fontId="3" fillId="0" borderId="7" xfId="3" applyNumberFormat="1" applyFont="1" applyFill="1" applyBorder="1" applyAlignment="1">
      <alignment vertical="top" wrapText="1" readingOrder="1"/>
    </xf>
    <xf numFmtId="165" fontId="3" fillId="0" borderId="9" xfId="3" applyNumberFormat="1" applyFont="1" applyFill="1" applyBorder="1" applyAlignment="1">
      <alignment vertical="top" wrapText="1" readingOrder="1"/>
    </xf>
    <xf numFmtId="165" fontId="3" fillId="0" borderId="11" xfId="3" applyNumberFormat="1" applyFont="1" applyFill="1" applyBorder="1" applyAlignment="1">
      <alignment vertical="top" wrapText="1" readingOrder="1"/>
    </xf>
    <xf numFmtId="165" fontId="3" fillId="0" borderId="6" xfId="3" applyNumberFormat="1" applyFont="1" applyFill="1" applyBorder="1" applyAlignment="1">
      <alignment vertical="top" wrapText="1" readingOrder="1"/>
    </xf>
    <xf numFmtId="167" fontId="3" fillId="0" borderId="0" xfId="4" applyNumberFormat="1" applyFont="1" applyFill="1" applyAlignment="1">
      <alignment vertical="top" wrapText="1" readingOrder="1"/>
    </xf>
    <xf numFmtId="167" fontId="3" fillId="0" borderId="0" xfId="4" applyNumberFormat="1" applyFont="1" applyFill="1" applyAlignment="1">
      <alignment vertical="top" readingOrder="1"/>
    </xf>
    <xf numFmtId="0" fontId="3" fillId="0" borderId="0" xfId="0" applyNumberFormat="1" applyFont="1" applyFill="1" applyAlignment="1">
      <alignment vertical="top" wrapText="1" readingOrder="1"/>
    </xf>
    <xf numFmtId="0" fontId="3" fillId="0" borderId="6" xfId="0" applyNumberFormat="1" applyFont="1" applyFill="1" applyBorder="1" applyAlignment="1">
      <alignment vertical="top" wrapText="1" readingOrder="1"/>
    </xf>
    <xf numFmtId="0" fontId="3" fillId="0" borderId="0" xfId="0" applyFont="1" applyFill="1" applyBorder="1" applyAlignment="1">
      <alignment vertical="top" readingOrder="1"/>
    </xf>
    <xf numFmtId="49" fontId="2" fillId="0" borderId="23" xfId="0" applyNumberFormat="1" applyFont="1" applyFill="1" applyBorder="1" applyAlignment="1">
      <alignment vertical="top" wrapText="1" readingOrder="1"/>
    </xf>
    <xf numFmtId="0" fontId="3" fillId="0" borderId="1" xfId="0" applyFont="1" applyFill="1" applyBorder="1" applyAlignment="1">
      <alignment horizontal="right" vertical="top" wrapText="1" readingOrder="1"/>
    </xf>
    <xf numFmtId="49" fontId="2" fillId="0" borderId="9" xfId="0" applyNumberFormat="1" applyFont="1" applyFill="1" applyBorder="1" applyAlignment="1">
      <alignment vertical="top" wrapText="1" readingOrder="1"/>
    </xf>
    <xf numFmtId="0" fontId="2" fillId="0" borderId="35" xfId="0" applyFont="1" applyFill="1" applyBorder="1" applyAlignment="1">
      <alignment vertical="top" wrapText="1"/>
    </xf>
    <xf numFmtId="0" fontId="2" fillId="0" borderId="5" xfId="0" applyFont="1" applyFill="1" applyBorder="1" applyAlignment="1">
      <alignment vertical="top" wrapText="1" readingOrder="1"/>
    </xf>
    <xf numFmtId="0" fontId="3" fillId="0" borderId="0" xfId="0" applyFont="1" applyFill="1" applyAlignment="1">
      <alignment horizontal="left" vertical="top" wrapText="1" readingOrder="1"/>
    </xf>
    <xf numFmtId="49" fontId="2" fillId="0" borderId="9" xfId="3" applyNumberFormat="1" applyFont="1" applyFill="1" applyBorder="1" applyAlignment="1">
      <alignment vertical="top" wrapText="1" readingOrder="1"/>
    </xf>
    <xf numFmtId="0" fontId="2" fillId="0" borderId="7" xfId="0" applyFont="1" applyFill="1" applyBorder="1" applyAlignment="1">
      <alignment vertical="top" wrapText="1"/>
    </xf>
    <xf numFmtId="49" fontId="2" fillId="0" borderId="36" xfId="0" applyNumberFormat="1" applyFont="1" applyFill="1" applyBorder="1" applyAlignment="1">
      <alignment horizontal="right" vertical="top" wrapText="1" readingOrder="1"/>
    </xf>
    <xf numFmtId="0" fontId="2" fillId="0" borderId="0" xfId="0" applyFont="1" applyFill="1" applyAlignment="1">
      <alignment vertical="top" wrapText="1" readingOrder="1"/>
    </xf>
    <xf numFmtId="49" fontId="2" fillId="0" borderId="8" xfId="0" applyNumberFormat="1" applyFont="1" applyFill="1" applyBorder="1" applyAlignment="1">
      <alignment vertical="top" wrapText="1" readingOrder="1"/>
    </xf>
    <xf numFmtId="165" fontId="3" fillId="0" borderId="37" xfId="3" applyNumberFormat="1" applyFont="1" applyFill="1" applyBorder="1" applyAlignment="1">
      <alignment vertical="top" wrapText="1" readingOrder="1"/>
    </xf>
    <xf numFmtId="165" fontId="2" fillId="0" borderId="8" xfId="3" applyNumberFormat="1" applyFont="1" applyFill="1" applyBorder="1" applyAlignment="1">
      <alignment vertical="top" wrapText="1" readingOrder="1"/>
    </xf>
    <xf numFmtId="165" fontId="3" fillId="0" borderId="38" xfId="3" applyNumberFormat="1" applyFont="1" applyFill="1" applyBorder="1" applyAlignment="1">
      <alignment vertical="top" wrapText="1" readingOrder="1"/>
    </xf>
    <xf numFmtId="165" fontId="3" fillId="0" borderId="13" xfId="3" applyNumberFormat="1" applyFont="1" applyFill="1" applyBorder="1" applyAlignment="1">
      <alignment vertical="top" wrapText="1" readingOrder="1"/>
    </xf>
    <xf numFmtId="49" fontId="2" fillId="0" borderId="39" xfId="0" applyNumberFormat="1" applyFont="1" applyFill="1" applyBorder="1" applyAlignment="1">
      <alignment horizontal="right" vertical="top" wrapText="1" readingOrder="1"/>
    </xf>
    <xf numFmtId="49" fontId="2" fillId="0" borderId="35" xfId="0" applyNumberFormat="1" applyFont="1" applyFill="1" applyBorder="1" applyAlignment="1">
      <alignment horizontal="right" vertical="top" wrapText="1" readingOrder="1"/>
    </xf>
    <xf numFmtId="49" fontId="2" fillId="0" borderId="9" xfId="0" applyNumberFormat="1" applyFont="1" applyFill="1" applyBorder="1" applyAlignment="1">
      <alignment horizontal="right" vertical="top" wrapText="1" readingOrder="1"/>
    </xf>
    <xf numFmtId="0" fontId="2" fillId="0" borderId="5" xfId="0"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3" fillId="0" borderId="5" xfId="0" applyNumberFormat="1" applyFont="1" applyFill="1" applyBorder="1" applyAlignment="1">
      <alignment horizontal="center" vertical="top" wrapText="1" readingOrder="1"/>
    </xf>
    <xf numFmtId="0" fontId="3" fillId="0" borderId="12" xfId="0" applyFont="1" applyFill="1" applyBorder="1" applyAlignment="1">
      <alignment horizontal="center" vertical="top" wrapText="1" readingOrder="1"/>
    </xf>
    <xf numFmtId="0" fontId="3" fillId="0" borderId="13" xfId="0" applyFont="1" applyFill="1" applyBorder="1" applyAlignment="1">
      <alignment horizontal="center" vertical="top" wrapText="1" readingOrder="1"/>
    </xf>
    <xf numFmtId="0" fontId="3" fillId="0" borderId="14" xfId="0" applyFont="1" applyFill="1" applyBorder="1" applyAlignment="1">
      <alignment horizontal="center" vertical="top" wrapText="1" readingOrder="1"/>
    </xf>
    <xf numFmtId="0" fontId="3" fillId="0" borderId="12" xfId="0" applyNumberFormat="1" applyFont="1" applyFill="1" applyBorder="1" applyAlignment="1">
      <alignment horizontal="center" vertical="top" wrapText="1" readingOrder="1"/>
    </xf>
    <xf numFmtId="0" fontId="3" fillId="0" borderId="13" xfId="0" applyNumberFormat="1" applyFont="1" applyFill="1" applyBorder="1" applyAlignment="1">
      <alignment horizontal="center" vertical="top" wrapText="1" readingOrder="1"/>
    </xf>
    <xf numFmtId="0" fontId="3" fillId="0" borderId="14" xfId="0" applyNumberFormat="1" applyFont="1" applyFill="1" applyBorder="1" applyAlignment="1">
      <alignment horizontal="center" vertical="top" wrapText="1" readingOrder="1"/>
    </xf>
    <xf numFmtId="0" fontId="3" fillId="0" borderId="25" xfId="0" applyFont="1" applyFill="1" applyBorder="1" applyAlignment="1">
      <alignment horizontal="left" vertical="top" wrapText="1" readingOrder="1"/>
    </xf>
    <xf numFmtId="0" fontId="3" fillId="0" borderId="26" xfId="0" applyFont="1" applyFill="1" applyBorder="1" applyAlignment="1">
      <alignment horizontal="left" vertical="top" wrapText="1" readingOrder="1"/>
    </xf>
    <xf numFmtId="165" fontId="3" fillId="0" borderId="30" xfId="2" applyNumberFormat="1" applyFont="1" applyFill="1" applyBorder="1" applyAlignment="1">
      <alignment horizontal="right" vertical="top" wrapText="1" readingOrder="1"/>
    </xf>
    <xf numFmtId="165" fontId="3" fillId="0" borderId="26" xfId="2" applyNumberFormat="1" applyFont="1" applyFill="1" applyBorder="1" applyAlignment="1">
      <alignment horizontal="right" vertical="top" wrapText="1" readingOrder="1"/>
    </xf>
    <xf numFmtId="165" fontId="3" fillId="0" borderId="33" xfId="2" applyNumberFormat="1" applyFont="1" applyFill="1" applyBorder="1" applyAlignment="1">
      <alignment horizontal="right" vertical="top" wrapText="1" readingOrder="1"/>
    </xf>
    <xf numFmtId="0" fontId="3" fillId="0" borderId="0" xfId="0" applyFont="1" applyFill="1" applyAlignment="1">
      <alignment horizontal="center" vertical="top" wrapText="1" readingOrder="1"/>
    </xf>
    <xf numFmtId="0" fontId="2" fillId="0" borderId="0" xfId="0" applyFont="1" applyFill="1" applyAlignment="1">
      <alignment horizontal="right" vertical="top" wrapText="1" readingOrder="1"/>
    </xf>
    <xf numFmtId="0" fontId="3" fillId="0" borderId="0" xfId="0" applyFont="1" applyFill="1" applyAlignment="1">
      <alignment horizontal="right" vertical="top" wrapText="1" readingOrder="1"/>
    </xf>
    <xf numFmtId="0" fontId="2" fillId="0" borderId="0" xfId="0" applyFont="1" applyFill="1" applyAlignment="1">
      <alignment horizontal="center" vertical="top" wrapText="1" readingOrder="1"/>
    </xf>
    <xf numFmtId="0" fontId="3" fillId="0" borderId="12" xfId="0" applyFont="1" applyFill="1" applyBorder="1" applyAlignment="1">
      <alignment horizontal="left" vertical="top" wrapText="1" readingOrder="1"/>
    </xf>
    <xf numFmtId="0" fontId="3" fillId="0" borderId="27" xfId="0" applyFont="1" applyFill="1" applyBorder="1" applyAlignment="1">
      <alignment horizontal="left" vertical="top" wrapText="1" readingOrder="1"/>
    </xf>
    <xf numFmtId="165" fontId="3" fillId="0" borderId="34" xfId="2" applyNumberFormat="1" applyFont="1" applyFill="1" applyBorder="1" applyAlignment="1">
      <alignment horizontal="right" vertical="top" wrapText="1" readingOrder="1"/>
    </xf>
    <xf numFmtId="165" fontId="3" fillId="0" borderId="27" xfId="2" applyNumberFormat="1" applyFont="1" applyFill="1" applyBorder="1" applyAlignment="1">
      <alignment horizontal="right" vertical="top" wrapText="1" readingOrder="1"/>
    </xf>
    <xf numFmtId="165" fontId="3" fillId="0" borderId="14" xfId="2" applyNumberFormat="1" applyFont="1" applyFill="1" applyBorder="1" applyAlignment="1">
      <alignment horizontal="right" vertical="top" wrapText="1" readingOrder="1"/>
    </xf>
    <xf numFmtId="0" fontId="2" fillId="0" borderId="21" xfId="0" applyFont="1" applyFill="1" applyBorder="1" applyAlignment="1">
      <alignment horizontal="left" vertical="top" wrapText="1" readingOrder="1"/>
    </xf>
    <xf numFmtId="0" fontId="2" fillId="0" borderId="22" xfId="0" applyFont="1" applyFill="1" applyBorder="1" applyAlignment="1">
      <alignment horizontal="left" vertical="top" wrapText="1" readingOrder="1"/>
    </xf>
    <xf numFmtId="165" fontId="3" fillId="0" borderId="28" xfId="2" applyNumberFormat="1" applyFont="1" applyFill="1" applyBorder="1" applyAlignment="1">
      <alignment horizontal="right" vertical="top" wrapText="1" readingOrder="1"/>
    </xf>
    <xf numFmtId="165" fontId="3" fillId="0" borderId="22" xfId="2" applyNumberFormat="1" applyFont="1" applyFill="1" applyBorder="1" applyAlignment="1">
      <alignment horizontal="right" vertical="top" wrapText="1" readingOrder="1"/>
    </xf>
    <xf numFmtId="165" fontId="2" fillId="0" borderId="28" xfId="2" applyNumberFormat="1" applyFont="1" applyFill="1" applyBorder="1" applyAlignment="1">
      <alignment horizontal="right" vertical="top" wrapText="1" readingOrder="1"/>
    </xf>
    <xf numFmtId="165" fontId="2" fillId="0" borderId="31" xfId="2" applyNumberFormat="1" applyFont="1" applyFill="1" applyBorder="1" applyAlignment="1">
      <alignment horizontal="right" vertical="top" wrapText="1" readingOrder="1"/>
    </xf>
    <xf numFmtId="0" fontId="3" fillId="0" borderId="23" xfId="0" applyFont="1" applyFill="1" applyBorder="1" applyAlignment="1">
      <alignment horizontal="left" vertical="top" wrapText="1" readingOrder="1"/>
    </xf>
    <xf numFmtId="0" fontId="3" fillId="0" borderId="24" xfId="0" applyFont="1" applyFill="1" applyBorder="1" applyAlignment="1">
      <alignment horizontal="left" vertical="top" wrapText="1" readingOrder="1"/>
    </xf>
    <xf numFmtId="165" fontId="2" fillId="0" borderId="29" xfId="2" applyNumberFormat="1" applyFont="1" applyFill="1" applyBorder="1" applyAlignment="1">
      <alignment horizontal="right" vertical="top" wrapText="1" readingOrder="1"/>
    </xf>
    <xf numFmtId="165" fontId="2" fillId="0" borderId="24" xfId="2" applyNumberFormat="1" applyFont="1" applyFill="1" applyBorder="1" applyAlignment="1">
      <alignment horizontal="right" vertical="top" wrapText="1" readingOrder="1"/>
    </xf>
    <xf numFmtId="165" fontId="3" fillId="0" borderId="29" xfId="2" applyNumberFormat="1" applyFont="1" applyFill="1" applyBorder="1" applyAlignment="1">
      <alignment horizontal="right" vertical="top" wrapText="1" readingOrder="1"/>
    </xf>
    <xf numFmtId="165" fontId="3" fillId="0" borderId="32" xfId="2" applyNumberFormat="1" applyFont="1" applyFill="1" applyBorder="1" applyAlignment="1">
      <alignment horizontal="right" vertical="top" wrapText="1" readingOrder="1"/>
    </xf>
    <xf numFmtId="0" fontId="3" fillId="0" borderId="1" xfId="0" applyFont="1" applyFill="1" applyBorder="1" applyAlignment="1">
      <alignment horizontal="center" vertical="top" wrapText="1" readingOrder="1"/>
    </xf>
    <xf numFmtId="165" fontId="3" fillId="0" borderId="1" xfId="2" applyNumberFormat="1" applyFont="1" applyFill="1" applyBorder="1" applyAlignment="1">
      <alignment horizontal="center" vertical="top" wrapText="1" readingOrder="1"/>
    </xf>
    <xf numFmtId="165" fontId="3" fillId="0" borderId="29" xfId="3" applyNumberFormat="1" applyFont="1" applyFill="1" applyBorder="1" applyAlignment="1">
      <alignment horizontal="right" vertical="top" wrapText="1" readingOrder="1"/>
    </xf>
    <xf numFmtId="165" fontId="3" fillId="0" borderId="32" xfId="3" applyNumberFormat="1" applyFont="1" applyFill="1" applyBorder="1" applyAlignment="1">
      <alignment horizontal="right" vertical="top" wrapText="1" readingOrder="1"/>
    </xf>
    <xf numFmtId="165" fontId="3" fillId="0" borderId="30" xfId="3" applyNumberFormat="1" applyFont="1" applyFill="1" applyBorder="1" applyAlignment="1">
      <alignment horizontal="right" vertical="top" wrapText="1" readingOrder="1"/>
    </xf>
    <xf numFmtId="165" fontId="3" fillId="0" borderId="33" xfId="3" applyNumberFormat="1" applyFont="1" applyFill="1" applyBorder="1" applyAlignment="1">
      <alignment horizontal="right" vertical="top" wrapText="1" readingOrder="1"/>
    </xf>
    <xf numFmtId="165" fontId="3" fillId="0" borderId="34" xfId="3" applyNumberFormat="1" applyFont="1" applyFill="1" applyBorder="1" applyAlignment="1">
      <alignment horizontal="right" vertical="top" wrapText="1" readingOrder="1"/>
    </xf>
    <xf numFmtId="165" fontId="3" fillId="0" borderId="14" xfId="3" applyNumberFormat="1" applyFont="1" applyFill="1" applyBorder="1" applyAlignment="1">
      <alignment horizontal="right" vertical="top" wrapText="1" readingOrder="1"/>
    </xf>
    <xf numFmtId="0" fontId="3" fillId="0" borderId="19" xfId="0" applyFont="1" applyFill="1" applyBorder="1" applyAlignment="1">
      <alignment horizontal="left" vertical="top" wrapText="1" readingOrder="1"/>
    </xf>
    <xf numFmtId="0" fontId="0" fillId="0" borderId="20" xfId="0" applyBorder="1" applyAlignment="1">
      <alignment horizontal="left" vertical="top" wrapText="1" readingOrder="1"/>
    </xf>
    <xf numFmtId="0" fontId="3" fillId="0" borderId="3" xfId="0" applyFont="1" applyFill="1" applyBorder="1" applyAlignment="1">
      <alignment horizontal="left" vertical="top" wrapText="1" readingOrder="1"/>
    </xf>
    <xf numFmtId="0" fontId="0" fillId="0" borderId="4" xfId="0" applyBorder="1" applyAlignment="1">
      <alignment horizontal="left" vertical="top" wrapText="1" readingOrder="1"/>
    </xf>
    <xf numFmtId="0" fontId="3" fillId="0" borderId="17" xfId="0" applyFont="1" applyFill="1" applyBorder="1" applyAlignment="1">
      <alignment horizontal="left" vertical="top" wrapText="1" readingOrder="1"/>
    </xf>
    <xf numFmtId="0" fontId="0" fillId="0" borderId="18" xfId="0" applyBorder="1" applyAlignment="1">
      <alignment horizontal="left" vertical="top" wrapText="1" readingOrder="1"/>
    </xf>
    <xf numFmtId="0" fontId="3" fillId="0" borderId="12" xfId="0" applyFont="1" applyFill="1" applyBorder="1" applyAlignment="1">
      <alignment horizontal="right" vertical="top" wrapText="1" readingOrder="1"/>
    </xf>
    <xf numFmtId="0" fontId="3" fillId="0" borderId="13" xfId="0" applyFont="1" applyFill="1" applyBorder="1" applyAlignment="1">
      <alignment horizontal="right" vertical="top" wrapText="1" readingOrder="1"/>
    </xf>
    <xf numFmtId="0" fontId="3" fillId="0" borderId="14" xfId="0" applyFont="1" applyFill="1" applyBorder="1" applyAlignment="1">
      <alignment horizontal="right" vertical="top" wrapText="1" readingOrder="1"/>
    </xf>
    <xf numFmtId="165" fontId="3" fillId="0" borderId="1" xfId="3" applyNumberFormat="1" applyFont="1" applyFill="1" applyBorder="1" applyAlignment="1">
      <alignment horizontal="center" vertical="top" wrapText="1" readingOrder="1"/>
    </xf>
    <xf numFmtId="165" fontId="2" fillId="0" borderId="28" xfId="3" applyNumberFormat="1" applyFont="1" applyFill="1" applyBorder="1" applyAlignment="1">
      <alignment horizontal="right" vertical="top" wrapText="1" readingOrder="1"/>
    </xf>
    <xf numFmtId="165" fontId="2" fillId="0" borderId="31" xfId="3" applyNumberFormat="1" applyFont="1" applyFill="1" applyBorder="1" applyAlignment="1">
      <alignment horizontal="right" vertical="top" wrapText="1" readingOrder="1"/>
    </xf>
    <xf numFmtId="0" fontId="2" fillId="0" borderId="15" xfId="0" applyFont="1" applyFill="1" applyBorder="1" applyAlignment="1">
      <alignment horizontal="left" vertical="top" wrapText="1" readingOrder="1"/>
    </xf>
    <xf numFmtId="0" fontId="2" fillId="0" borderId="16" xfId="0" applyFont="1" applyFill="1" applyBorder="1" applyAlignment="1">
      <alignment horizontal="left" vertical="top" wrapText="1" readingOrder="1"/>
    </xf>
  </cellXfs>
  <cellStyles count="5">
    <cellStyle name="Millares" xfId="1" builtinId="3"/>
    <cellStyle name="Millares 3" xfId="4"/>
    <cellStyle name="Moneda" xfId="2"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activeCell="M55" sqref="A1:M55"/>
    </sheetView>
  </sheetViews>
  <sheetFormatPr baseColWidth="10" defaultRowHeight="12.75" x14ac:dyDescent="0.15"/>
  <cols>
    <col min="1" max="1" width="13.83203125" style="11" customWidth="1"/>
    <col min="2" max="2" width="15" style="11" customWidth="1"/>
    <col min="3" max="3" width="13.83203125" style="11" customWidth="1"/>
    <col min="4" max="5" width="14.83203125" style="11" customWidth="1"/>
    <col min="6" max="6" width="11.6640625" style="11" customWidth="1"/>
    <col min="7" max="7" width="36.83203125" style="19" customWidth="1"/>
    <col min="8" max="8" width="38.83203125" style="11" customWidth="1"/>
    <col min="9" max="9" width="15.33203125" style="11" customWidth="1"/>
    <col min="10" max="10" width="12.83203125" style="11" customWidth="1"/>
    <col min="11" max="12" width="3.83203125" style="11" customWidth="1"/>
    <col min="13" max="16384" width="12" style="11"/>
  </cols>
  <sheetData>
    <row r="1" spans="1:12" x14ac:dyDescent="0.15">
      <c r="A1" s="72" t="s">
        <v>26</v>
      </c>
      <c r="B1" s="72"/>
      <c r="C1" s="72"/>
      <c r="D1" s="72"/>
      <c r="E1" s="72"/>
      <c r="F1" s="72"/>
      <c r="G1" s="72"/>
      <c r="H1" s="72"/>
      <c r="I1" s="72"/>
      <c r="J1" s="73" t="s">
        <v>194</v>
      </c>
      <c r="K1" s="74"/>
      <c r="L1" s="74"/>
    </row>
    <row r="2" spans="1:12" x14ac:dyDescent="0.15">
      <c r="A2" s="72" t="s">
        <v>0</v>
      </c>
      <c r="B2" s="72"/>
      <c r="C2" s="72"/>
      <c r="D2" s="72"/>
      <c r="E2" s="72"/>
      <c r="F2" s="72"/>
      <c r="G2" s="72"/>
      <c r="H2" s="72"/>
      <c r="I2" s="72"/>
      <c r="J2" s="72"/>
      <c r="K2" s="72"/>
      <c r="L2" s="72"/>
    </row>
    <row r="3" spans="1:12" s="45" customFormat="1" ht="42" customHeight="1" x14ac:dyDescent="0.15">
      <c r="A3" s="75" t="s">
        <v>59</v>
      </c>
      <c r="B3" s="75"/>
      <c r="C3" s="75"/>
      <c r="D3" s="75"/>
      <c r="E3" s="75"/>
      <c r="F3" s="75"/>
      <c r="G3" s="75"/>
      <c r="H3" s="75"/>
      <c r="I3" s="75"/>
      <c r="J3" s="75"/>
      <c r="K3" s="75"/>
      <c r="L3" s="75"/>
    </row>
    <row r="5" spans="1:12" ht="13.5" thickBot="1" x14ac:dyDescent="0.2">
      <c r="A5" s="93" t="s">
        <v>1</v>
      </c>
      <c r="B5" s="93"/>
      <c r="C5" s="93"/>
      <c r="D5" s="93"/>
      <c r="E5" s="93"/>
      <c r="F5" s="93"/>
      <c r="G5" s="93"/>
      <c r="H5" s="93"/>
      <c r="I5" s="93"/>
      <c r="J5" s="94">
        <v>90238005</v>
      </c>
      <c r="K5" s="94"/>
      <c r="L5" s="94"/>
    </row>
    <row r="6" spans="1:12" s="37" customFormat="1" ht="14.25" customHeight="1" thickBot="1" x14ac:dyDescent="0.2">
      <c r="A6" s="59" t="s">
        <v>3</v>
      </c>
      <c r="B6" s="59" t="s">
        <v>2</v>
      </c>
      <c r="C6" s="59" t="s">
        <v>5</v>
      </c>
      <c r="D6" s="59" t="s">
        <v>4</v>
      </c>
      <c r="E6" s="59" t="s">
        <v>6</v>
      </c>
      <c r="F6" s="59" t="s">
        <v>8</v>
      </c>
      <c r="G6" s="59" t="s">
        <v>7</v>
      </c>
      <c r="H6" s="59" t="s">
        <v>10</v>
      </c>
      <c r="I6" s="59" t="s">
        <v>9</v>
      </c>
      <c r="J6" s="64" t="s">
        <v>11</v>
      </c>
      <c r="K6" s="65"/>
      <c r="L6" s="66"/>
    </row>
    <row r="7" spans="1:12" s="37" customFormat="1" ht="14.25" customHeight="1" thickBot="1" x14ac:dyDescent="0.2">
      <c r="A7" s="60"/>
      <c r="B7" s="60"/>
      <c r="C7" s="60"/>
      <c r="D7" s="60"/>
      <c r="E7" s="60"/>
      <c r="F7" s="60"/>
      <c r="G7" s="60"/>
      <c r="H7" s="60"/>
      <c r="I7" s="60"/>
      <c r="J7" s="38" t="s">
        <v>12</v>
      </c>
      <c r="K7" s="38" t="s">
        <v>13</v>
      </c>
      <c r="L7" s="38" t="s">
        <v>14</v>
      </c>
    </row>
    <row r="8" spans="1:12" ht="25.5" x14ac:dyDescent="0.15">
      <c r="A8" s="14" t="s">
        <v>124</v>
      </c>
      <c r="B8" s="5" t="s">
        <v>125</v>
      </c>
      <c r="C8" s="14" t="s">
        <v>126</v>
      </c>
      <c r="D8" s="5" t="s">
        <v>127</v>
      </c>
      <c r="E8" s="2" t="s">
        <v>38</v>
      </c>
      <c r="F8" s="7" t="s">
        <v>128</v>
      </c>
      <c r="G8" s="42" t="s">
        <v>129</v>
      </c>
      <c r="H8" s="8" t="s">
        <v>130</v>
      </c>
      <c r="I8" s="6" t="s">
        <v>131</v>
      </c>
      <c r="J8" s="15">
        <v>12500000</v>
      </c>
      <c r="K8" s="13"/>
      <c r="L8" s="13"/>
    </row>
    <row r="9" spans="1:12" ht="25.5" x14ac:dyDescent="0.15">
      <c r="A9" s="14" t="s">
        <v>73</v>
      </c>
      <c r="B9" s="5" t="s">
        <v>74</v>
      </c>
      <c r="C9" s="14" t="s">
        <v>75</v>
      </c>
      <c r="D9" s="5" t="s">
        <v>76</v>
      </c>
      <c r="E9" s="2" t="s">
        <v>56</v>
      </c>
      <c r="F9" s="7" t="s">
        <v>48</v>
      </c>
      <c r="G9" s="42" t="s">
        <v>47</v>
      </c>
      <c r="H9" s="8" t="s">
        <v>77</v>
      </c>
      <c r="I9" s="6" t="s">
        <v>58</v>
      </c>
      <c r="J9" s="15">
        <v>3315000</v>
      </c>
      <c r="K9" s="13"/>
      <c r="L9" s="13"/>
    </row>
    <row r="10" spans="1:12" ht="25.5" x14ac:dyDescent="0.15">
      <c r="A10" s="14" t="s">
        <v>102</v>
      </c>
      <c r="B10" s="5" t="s">
        <v>96</v>
      </c>
      <c r="C10" s="14" t="s">
        <v>91</v>
      </c>
      <c r="D10" s="5" t="s">
        <v>103</v>
      </c>
      <c r="E10" s="2" t="s">
        <v>41</v>
      </c>
      <c r="F10" s="7" t="s">
        <v>30</v>
      </c>
      <c r="G10" s="42" t="s">
        <v>29</v>
      </c>
      <c r="H10" s="8" t="s">
        <v>104</v>
      </c>
      <c r="I10" s="6" t="s">
        <v>55</v>
      </c>
      <c r="J10" s="15">
        <v>4413546</v>
      </c>
      <c r="K10" s="13"/>
      <c r="L10" s="13"/>
    </row>
    <row r="11" spans="1:12" ht="38.25" x14ac:dyDescent="0.15">
      <c r="A11" s="14" t="s">
        <v>80</v>
      </c>
      <c r="B11" s="5" t="s">
        <v>79</v>
      </c>
      <c r="C11" s="14" t="s">
        <v>80</v>
      </c>
      <c r="D11" s="5" t="s">
        <v>81</v>
      </c>
      <c r="E11" s="2" t="s">
        <v>39</v>
      </c>
      <c r="F11" s="7" t="s">
        <v>49</v>
      </c>
      <c r="G11" s="42" t="s">
        <v>50</v>
      </c>
      <c r="H11" s="8" t="s">
        <v>51</v>
      </c>
      <c r="I11" s="6" t="s">
        <v>60</v>
      </c>
      <c r="J11" s="15">
        <v>9600000</v>
      </c>
      <c r="K11" s="13"/>
      <c r="L11" s="13"/>
    </row>
    <row r="12" spans="1:12" ht="25.5" x14ac:dyDescent="0.15">
      <c r="A12" s="14" t="s">
        <v>78</v>
      </c>
      <c r="B12" s="5" t="s">
        <v>79</v>
      </c>
      <c r="C12" s="14" t="s">
        <v>78</v>
      </c>
      <c r="D12" s="5" t="s">
        <v>81</v>
      </c>
      <c r="E12" s="2" t="s">
        <v>39</v>
      </c>
      <c r="F12" s="7" t="s">
        <v>32</v>
      </c>
      <c r="G12" s="42" t="s">
        <v>31</v>
      </c>
      <c r="H12" s="8" t="s">
        <v>52</v>
      </c>
      <c r="I12" s="6" t="s">
        <v>61</v>
      </c>
      <c r="J12" s="15">
        <v>9600000</v>
      </c>
      <c r="K12" s="13"/>
      <c r="L12" s="13"/>
    </row>
    <row r="13" spans="1:12" ht="25.5" x14ac:dyDescent="0.15">
      <c r="A13" s="14" t="s">
        <v>82</v>
      </c>
      <c r="B13" s="5" t="s">
        <v>74</v>
      </c>
      <c r="C13" s="14" t="s">
        <v>83</v>
      </c>
      <c r="D13" s="5" t="s">
        <v>76</v>
      </c>
      <c r="E13" s="2" t="s">
        <v>35</v>
      </c>
      <c r="F13" s="7" t="s">
        <v>37</v>
      </c>
      <c r="G13" s="42" t="s">
        <v>36</v>
      </c>
      <c r="H13" s="8" t="s">
        <v>84</v>
      </c>
      <c r="I13" s="6" t="s">
        <v>62</v>
      </c>
      <c r="J13" s="15">
        <v>3200000</v>
      </c>
      <c r="K13" s="13"/>
      <c r="L13" s="13"/>
    </row>
    <row r="14" spans="1:12" ht="38.25" x14ac:dyDescent="0.15">
      <c r="A14" s="14" t="s">
        <v>75</v>
      </c>
      <c r="B14" s="5" t="s">
        <v>105</v>
      </c>
      <c r="C14" s="14" t="s">
        <v>88</v>
      </c>
      <c r="D14" s="5" t="s">
        <v>96</v>
      </c>
      <c r="E14" s="2" t="s">
        <v>35</v>
      </c>
      <c r="F14" s="7" t="s">
        <v>106</v>
      </c>
      <c r="G14" s="42" t="s">
        <v>107</v>
      </c>
      <c r="H14" s="8" t="s">
        <v>108</v>
      </c>
      <c r="I14" s="6" t="s">
        <v>109</v>
      </c>
      <c r="J14" s="15">
        <v>1900000</v>
      </c>
      <c r="K14" s="13"/>
      <c r="L14" s="13"/>
    </row>
    <row r="15" spans="1:12" ht="51" x14ac:dyDescent="0.15">
      <c r="A15" s="14" t="s">
        <v>110</v>
      </c>
      <c r="B15" s="5" t="s">
        <v>111</v>
      </c>
      <c r="C15" s="14" t="s">
        <v>102</v>
      </c>
      <c r="D15" s="5" t="s">
        <v>112</v>
      </c>
      <c r="E15" s="2" t="s">
        <v>35</v>
      </c>
      <c r="F15" s="7" t="s">
        <v>53</v>
      </c>
      <c r="G15" s="42" t="s">
        <v>54</v>
      </c>
      <c r="H15" s="8" t="s">
        <v>113</v>
      </c>
      <c r="I15" s="6" t="s">
        <v>114</v>
      </c>
      <c r="J15" s="15">
        <v>1425000</v>
      </c>
      <c r="K15" s="13"/>
      <c r="L15" s="13"/>
    </row>
    <row r="16" spans="1:12" ht="25.5" x14ac:dyDescent="0.15">
      <c r="A16" s="14" t="s">
        <v>63</v>
      </c>
      <c r="B16" s="5" t="s">
        <v>64</v>
      </c>
      <c r="C16" s="14" t="s">
        <v>63</v>
      </c>
      <c r="D16" s="5" t="s">
        <v>64</v>
      </c>
      <c r="E16" s="2" t="s">
        <v>40</v>
      </c>
      <c r="F16" s="7" t="s">
        <v>45</v>
      </c>
      <c r="G16" s="42" t="s">
        <v>44</v>
      </c>
      <c r="H16" s="8" t="s">
        <v>65</v>
      </c>
      <c r="I16" s="6" t="s">
        <v>55</v>
      </c>
      <c r="J16" s="15">
        <v>433004</v>
      </c>
      <c r="K16" s="13"/>
      <c r="L16" s="13"/>
    </row>
    <row r="17" spans="1:12" ht="25.5" x14ac:dyDescent="0.15">
      <c r="A17" s="14" t="s">
        <v>66</v>
      </c>
      <c r="B17" s="5" t="s">
        <v>67</v>
      </c>
      <c r="C17" s="14" t="s">
        <v>66</v>
      </c>
      <c r="D17" s="5" t="s">
        <v>67</v>
      </c>
      <c r="E17" s="2" t="s">
        <v>40</v>
      </c>
      <c r="F17" s="7" t="s">
        <v>45</v>
      </c>
      <c r="G17" s="42" t="s">
        <v>44</v>
      </c>
      <c r="H17" s="8" t="s">
        <v>65</v>
      </c>
      <c r="I17" s="6" t="s">
        <v>55</v>
      </c>
      <c r="J17" s="15">
        <v>98195</v>
      </c>
      <c r="K17" s="13"/>
      <c r="L17" s="13"/>
    </row>
    <row r="18" spans="1:12" ht="25.5" x14ac:dyDescent="0.15">
      <c r="A18" s="14" t="s">
        <v>68</v>
      </c>
      <c r="B18" s="5" t="s">
        <v>69</v>
      </c>
      <c r="C18" s="14" t="s">
        <v>68</v>
      </c>
      <c r="D18" s="5" t="s">
        <v>70</v>
      </c>
      <c r="E18" s="2" t="s">
        <v>40</v>
      </c>
      <c r="F18" s="7" t="s">
        <v>45</v>
      </c>
      <c r="G18" s="42" t="s">
        <v>44</v>
      </c>
      <c r="H18" s="8" t="s">
        <v>65</v>
      </c>
      <c r="I18" s="6" t="s">
        <v>55</v>
      </c>
      <c r="J18" s="15">
        <v>313969</v>
      </c>
      <c r="K18" s="13"/>
      <c r="L18" s="13"/>
    </row>
    <row r="19" spans="1:12" ht="25.5" x14ac:dyDescent="0.15">
      <c r="A19" s="14" t="s">
        <v>71</v>
      </c>
      <c r="B19" s="5" t="s">
        <v>72</v>
      </c>
      <c r="C19" s="14" t="s">
        <v>71</v>
      </c>
      <c r="D19" s="5" t="s">
        <v>72</v>
      </c>
      <c r="E19" s="2" t="s">
        <v>40</v>
      </c>
      <c r="F19" s="7" t="s">
        <v>45</v>
      </c>
      <c r="G19" s="42" t="s">
        <v>44</v>
      </c>
      <c r="H19" s="8" t="s">
        <v>65</v>
      </c>
      <c r="I19" s="6" t="s">
        <v>55</v>
      </c>
      <c r="J19" s="15">
        <v>90990</v>
      </c>
      <c r="K19" s="13"/>
      <c r="L19" s="13"/>
    </row>
    <row r="20" spans="1:12" ht="25.5" x14ac:dyDescent="0.15">
      <c r="A20" s="14" t="s">
        <v>85</v>
      </c>
      <c r="B20" s="5" t="s">
        <v>86</v>
      </c>
      <c r="C20" s="14" t="s">
        <v>87</v>
      </c>
      <c r="D20" s="5" t="s">
        <v>86</v>
      </c>
      <c r="E20" s="2" t="s">
        <v>40</v>
      </c>
      <c r="F20" s="7" t="s">
        <v>45</v>
      </c>
      <c r="G20" s="42" t="s">
        <v>44</v>
      </c>
      <c r="H20" s="8" t="s">
        <v>65</v>
      </c>
      <c r="I20" s="6" t="s">
        <v>55</v>
      </c>
      <c r="J20" s="15">
        <v>313969</v>
      </c>
      <c r="K20" s="13"/>
      <c r="L20" s="13"/>
    </row>
    <row r="21" spans="1:12" ht="25.5" x14ac:dyDescent="0.15">
      <c r="A21" s="14" t="s">
        <v>88</v>
      </c>
      <c r="B21" s="5" t="s">
        <v>89</v>
      </c>
      <c r="C21" s="14" t="s">
        <v>90</v>
      </c>
      <c r="D21" s="5" t="s">
        <v>89</v>
      </c>
      <c r="E21" s="2" t="s">
        <v>40</v>
      </c>
      <c r="F21" s="7" t="s">
        <v>45</v>
      </c>
      <c r="G21" s="42" t="s">
        <v>44</v>
      </c>
      <c r="H21" s="8" t="s">
        <v>65</v>
      </c>
      <c r="I21" s="6" t="s">
        <v>55</v>
      </c>
      <c r="J21" s="15">
        <v>7612</v>
      </c>
      <c r="K21" s="13"/>
      <c r="L21" s="13"/>
    </row>
    <row r="22" spans="1:12" ht="25.5" x14ac:dyDescent="0.15">
      <c r="A22" s="14" t="s">
        <v>91</v>
      </c>
      <c r="B22" s="5" t="s">
        <v>92</v>
      </c>
      <c r="C22" s="14" t="s">
        <v>73</v>
      </c>
      <c r="D22" s="5" t="s">
        <v>92</v>
      </c>
      <c r="E22" s="2" t="s">
        <v>40</v>
      </c>
      <c r="F22" s="7" t="s">
        <v>45</v>
      </c>
      <c r="G22" s="42" t="s">
        <v>44</v>
      </c>
      <c r="H22" s="8" t="s">
        <v>65</v>
      </c>
      <c r="I22" s="6" t="s">
        <v>55</v>
      </c>
      <c r="J22" s="15">
        <v>327969</v>
      </c>
      <c r="K22" s="13"/>
      <c r="L22" s="13"/>
    </row>
    <row r="23" spans="1:12" ht="25.5" x14ac:dyDescent="0.15">
      <c r="A23" s="14" t="s">
        <v>90</v>
      </c>
      <c r="B23" s="5" t="s">
        <v>115</v>
      </c>
      <c r="C23" s="14" t="s">
        <v>90</v>
      </c>
      <c r="D23" s="5" t="s">
        <v>115</v>
      </c>
      <c r="E23" s="2" t="s">
        <v>40</v>
      </c>
      <c r="F23" s="7" t="s">
        <v>45</v>
      </c>
      <c r="G23" s="42" t="s">
        <v>44</v>
      </c>
      <c r="H23" s="8" t="s">
        <v>65</v>
      </c>
      <c r="I23" s="6" t="s">
        <v>55</v>
      </c>
      <c r="J23" s="15">
        <v>235029</v>
      </c>
      <c r="K23" s="13"/>
      <c r="L23" s="13"/>
    </row>
    <row r="24" spans="1:12" ht="25.5" x14ac:dyDescent="0.15">
      <c r="A24" s="14" t="s">
        <v>110</v>
      </c>
      <c r="B24" s="5" t="s">
        <v>132</v>
      </c>
      <c r="C24" s="14" t="s">
        <v>110</v>
      </c>
      <c r="D24" s="5" t="s">
        <v>132</v>
      </c>
      <c r="E24" s="2" t="s">
        <v>40</v>
      </c>
      <c r="F24" s="7" t="s">
        <v>45</v>
      </c>
      <c r="G24" s="42" t="s">
        <v>44</v>
      </c>
      <c r="H24" s="8" t="s">
        <v>65</v>
      </c>
      <c r="I24" s="6" t="s">
        <v>55</v>
      </c>
      <c r="J24" s="15">
        <v>320219</v>
      </c>
      <c r="K24" s="13"/>
      <c r="L24" s="13"/>
    </row>
    <row r="25" spans="1:12" ht="25.5" x14ac:dyDescent="0.15">
      <c r="A25" s="14" t="s">
        <v>126</v>
      </c>
      <c r="B25" s="5" t="s">
        <v>133</v>
      </c>
      <c r="C25" s="14" t="s">
        <v>126</v>
      </c>
      <c r="D25" s="5" t="s">
        <v>133</v>
      </c>
      <c r="E25" s="2" t="s">
        <v>40</v>
      </c>
      <c r="F25" s="7" t="s">
        <v>45</v>
      </c>
      <c r="G25" s="42" t="s">
        <v>44</v>
      </c>
      <c r="H25" s="8" t="s">
        <v>65</v>
      </c>
      <c r="I25" s="6" t="s">
        <v>55</v>
      </c>
      <c r="J25" s="15">
        <v>94990</v>
      </c>
      <c r="K25" s="13"/>
      <c r="L25" s="13"/>
    </row>
    <row r="26" spans="1:12" ht="25.5" x14ac:dyDescent="0.15">
      <c r="A26" s="14" t="s">
        <v>124</v>
      </c>
      <c r="B26" s="5" t="s">
        <v>134</v>
      </c>
      <c r="C26" s="14" t="s">
        <v>124</v>
      </c>
      <c r="D26" s="5" t="s">
        <v>134</v>
      </c>
      <c r="E26" s="2" t="s">
        <v>40</v>
      </c>
      <c r="F26" s="7" t="s">
        <v>45</v>
      </c>
      <c r="G26" s="42" t="s">
        <v>44</v>
      </c>
      <c r="H26" s="8" t="s">
        <v>65</v>
      </c>
      <c r="I26" s="6" t="s">
        <v>55</v>
      </c>
      <c r="J26" s="15">
        <v>352855</v>
      </c>
      <c r="K26" s="13"/>
      <c r="L26" s="13"/>
    </row>
    <row r="27" spans="1:12" ht="25.5" x14ac:dyDescent="0.15">
      <c r="A27" s="14" t="s">
        <v>135</v>
      </c>
      <c r="B27" s="5" t="s">
        <v>136</v>
      </c>
      <c r="C27" s="14" t="s">
        <v>135</v>
      </c>
      <c r="D27" s="5" t="s">
        <v>136</v>
      </c>
      <c r="E27" s="2" t="s">
        <v>40</v>
      </c>
      <c r="F27" s="7" t="s">
        <v>45</v>
      </c>
      <c r="G27" s="42" t="s">
        <v>44</v>
      </c>
      <c r="H27" s="8" t="s">
        <v>65</v>
      </c>
      <c r="I27" s="6" t="s">
        <v>55</v>
      </c>
      <c r="J27" s="15">
        <v>135502</v>
      </c>
      <c r="K27" s="13"/>
      <c r="L27" s="13"/>
    </row>
    <row r="28" spans="1:12" ht="25.5" x14ac:dyDescent="0.15">
      <c r="A28" s="14" t="s">
        <v>137</v>
      </c>
      <c r="B28" s="5" t="s">
        <v>138</v>
      </c>
      <c r="C28" s="14" t="s">
        <v>137</v>
      </c>
      <c r="D28" s="5" t="s">
        <v>138</v>
      </c>
      <c r="E28" s="2" t="s">
        <v>40</v>
      </c>
      <c r="F28" s="7" t="s">
        <v>45</v>
      </c>
      <c r="G28" s="42" t="s">
        <v>44</v>
      </c>
      <c r="H28" s="8" t="s">
        <v>65</v>
      </c>
      <c r="I28" s="6" t="s">
        <v>55</v>
      </c>
      <c r="J28" s="15">
        <v>422959</v>
      </c>
      <c r="K28" s="13"/>
      <c r="L28" s="13"/>
    </row>
    <row r="29" spans="1:12" ht="38.25" x14ac:dyDescent="0.15">
      <c r="A29" s="14" t="s">
        <v>159</v>
      </c>
      <c r="B29" s="5" t="s">
        <v>160</v>
      </c>
      <c r="C29" s="14" t="s">
        <v>159</v>
      </c>
      <c r="D29" s="5" t="s">
        <v>161</v>
      </c>
      <c r="E29" s="2" t="s">
        <v>162</v>
      </c>
      <c r="F29" s="7" t="s">
        <v>48</v>
      </c>
      <c r="G29" s="42" t="s">
        <v>47</v>
      </c>
      <c r="H29" s="8" t="s">
        <v>163</v>
      </c>
      <c r="I29" s="6" t="s">
        <v>164</v>
      </c>
      <c r="J29" s="15">
        <v>10500000</v>
      </c>
      <c r="K29" s="13"/>
      <c r="L29" s="13"/>
    </row>
    <row r="30" spans="1:12" ht="25.5" x14ac:dyDescent="0.15">
      <c r="A30" s="14" t="s">
        <v>166</v>
      </c>
      <c r="B30" s="5" t="s">
        <v>160</v>
      </c>
      <c r="C30" s="14" t="s">
        <v>166</v>
      </c>
      <c r="D30" s="5" t="s">
        <v>160</v>
      </c>
      <c r="E30" s="2" t="s">
        <v>172</v>
      </c>
      <c r="F30" s="7" t="s">
        <v>49</v>
      </c>
      <c r="G30" s="42" t="s">
        <v>50</v>
      </c>
      <c r="H30" s="8" t="s">
        <v>168</v>
      </c>
      <c r="I30" s="6" t="s">
        <v>170</v>
      </c>
      <c r="J30" s="15">
        <v>3600000</v>
      </c>
      <c r="K30" s="13"/>
      <c r="L30" s="13"/>
    </row>
    <row r="31" spans="1:12" ht="25.5" x14ac:dyDescent="0.15">
      <c r="A31" s="14" t="s">
        <v>167</v>
      </c>
      <c r="B31" s="5" t="s">
        <v>160</v>
      </c>
      <c r="C31" s="14" t="s">
        <v>167</v>
      </c>
      <c r="D31" s="5" t="s">
        <v>160</v>
      </c>
      <c r="E31" s="2" t="s">
        <v>172</v>
      </c>
      <c r="F31" s="7" t="s">
        <v>32</v>
      </c>
      <c r="G31" s="42" t="s">
        <v>31</v>
      </c>
      <c r="H31" s="8" t="s">
        <v>169</v>
      </c>
      <c r="I31" s="6" t="s">
        <v>171</v>
      </c>
      <c r="J31" s="15">
        <v>3600000</v>
      </c>
      <c r="K31" s="13"/>
      <c r="L31" s="13"/>
    </row>
    <row r="32" spans="1:12" ht="25.5" x14ac:dyDescent="0.15">
      <c r="A32" s="14" t="s">
        <v>177</v>
      </c>
      <c r="B32" s="5" t="s">
        <v>160</v>
      </c>
      <c r="C32" s="14" t="s">
        <v>177</v>
      </c>
      <c r="D32" s="5" t="s">
        <v>178</v>
      </c>
      <c r="E32" s="2" t="s">
        <v>179</v>
      </c>
      <c r="F32" s="7" t="s">
        <v>37</v>
      </c>
      <c r="G32" s="42" t="s">
        <v>36</v>
      </c>
      <c r="H32" s="8" t="s">
        <v>180</v>
      </c>
      <c r="I32" s="6" t="s">
        <v>181</v>
      </c>
      <c r="J32" s="15">
        <v>9800000</v>
      </c>
      <c r="K32" s="13"/>
      <c r="L32" s="13"/>
    </row>
    <row r="33" spans="1:12" ht="25.5" x14ac:dyDescent="0.15">
      <c r="A33" s="14" t="s">
        <v>182</v>
      </c>
      <c r="B33" s="5" t="s">
        <v>183</v>
      </c>
      <c r="C33" s="14" t="s">
        <v>182</v>
      </c>
      <c r="D33" s="5" t="s">
        <v>183</v>
      </c>
      <c r="E33" s="2" t="s">
        <v>184</v>
      </c>
      <c r="F33" s="7" t="s">
        <v>45</v>
      </c>
      <c r="G33" s="42" t="s">
        <v>44</v>
      </c>
      <c r="H33" s="8" t="s">
        <v>65</v>
      </c>
      <c r="I33" s="6" t="s">
        <v>55</v>
      </c>
      <c r="J33" s="15">
        <v>327969</v>
      </c>
      <c r="K33" s="13"/>
      <c r="L33" s="13"/>
    </row>
    <row r="34" spans="1:12" ht="25.5" x14ac:dyDescent="0.15">
      <c r="A34" s="14" t="s">
        <v>185</v>
      </c>
      <c r="B34" s="5" t="s">
        <v>186</v>
      </c>
      <c r="C34" s="14" t="s">
        <v>185</v>
      </c>
      <c r="D34" s="5" t="s">
        <v>186</v>
      </c>
      <c r="E34" s="2" t="s">
        <v>184</v>
      </c>
      <c r="F34" s="7" t="s">
        <v>45</v>
      </c>
      <c r="G34" s="42" t="s">
        <v>44</v>
      </c>
      <c r="H34" s="8" t="s">
        <v>65</v>
      </c>
      <c r="I34" s="6" t="s">
        <v>55</v>
      </c>
      <c r="J34" s="15">
        <v>112619</v>
      </c>
      <c r="K34" s="13"/>
      <c r="L34" s="13"/>
    </row>
    <row r="35" spans="1:12" ht="25.5" x14ac:dyDescent="0.15">
      <c r="A35" s="14" t="s">
        <v>187</v>
      </c>
      <c r="B35" s="5" t="s">
        <v>188</v>
      </c>
      <c r="C35" s="14" t="s">
        <v>187</v>
      </c>
      <c r="D35" s="5" t="s">
        <v>188</v>
      </c>
      <c r="E35" s="2" t="s">
        <v>184</v>
      </c>
      <c r="F35" s="7" t="s">
        <v>45</v>
      </c>
      <c r="G35" s="42" t="s">
        <v>44</v>
      </c>
      <c r="H35" s="8" t="s">
        <v>65</v>
      </c>
      <c r="I35" s="6" t="s">
        <v>55</v>
      </c>
      <c r="J35" s="15">
        <v>410320</v>
      </c>
      <c r="K35" s="13"/>
      <c r="L35" s="13"/>
    </row>
    <row r="36" spans="1:12" ht="25.5" x14ac:dyDescent="0.15">
      <c r="A36" s="14" t="s">
        <v>189</v>
      </c>
      <c r="B36" s="5" t="s">
        <v>188</v>
      </c>
      <c r="C36" s="14" t="s">
        <v>189</v>
      </c>
      <c r="D36" s="5" t="s">
        <v>188</v>
      </c>
      <c r="E36" s="2" t="s">
        <v>184</v>
      </c>
      <c r="F36" s="7" t="s">
        <v>45</v>
      </c>
      <c r="G36" s="42" t="s">
        <v>44</v>
      </c>
      <c r="H36" s="8" t="s">
        <v>65</v>
      </c>
      <c r="I36" s="6" t="s">
        <v>55</v>
      </c>
      <c r="J36" s="15">
        <v>353136</v>
      </c>
      <c r="K36" s="13"/>
      <c r="L36" s="13"/>
    </row>
    <row r="37" spans="1:12" ht="25.5" x14ac:dyDescent="0.15">
      <c r="A37" s="14" t="s">
        <v>190</v>
      </c>
      <c r="B37" s="5" t="s">
        <v>191</v>
      </c>
      <c r="C37" s="14" t="s">
        <v>190</v>
      </c>
      <c r="D37" s="5" t="s">
        <v>191</v>
      </c>
      <c r="E37" s="2" t="s">
        <v>184</v>
      </c>
      <c r="F37" s="7" t="s">
        <v>45</v>
      </c>
      <c r="G37" s="42" t="s">
        <v>44</v>
      </c>
      <c r="H37" s="8" t="s">
        <v>65</v>
      </c>
      <c r="I37" s="6" t="s">
        <v>55</v>
      </c>
      <c r="J37" s="15">
        <v>102990</v>
      </c>
      <c r="K37" s="13"/>
      <c r="L37" s="13"/>
    </row>
    <row r="38" spans="1:12" ht="25.5" x14ac:dyDescent="0.15">
      <c r="A38" s="14" t="s">
        <v>192</v>
      </c>
      <c r="B38" s="5" t="s">
        <v>193</v>
      </c>
      <c r="C38" s="14" t="s">
        <v>192</v>
      </c>
      <c r="D38" s="5" t="s">
        <v>193</v>
      </c>
      <c r="E38" s="2" t="s">
        <v>184</v>
      </c>
      <c r="F38" s="7" t="s">
        <v>45</v>
      </c>
      <c r="G38" s="42" t="s">
        <v>44</v>
      </c>
      <c r="H38" s="8" t="s">
        <v>65</v>
      </c>
      <c r="I38" s="6" t="s">
        <v>55</v>
      </c>
      <c r="J38" s="15">
        <v>98949</v>
      </c>
      <c r="K38" s="13"/>
      <c r="L38" s="13"/>
    </row>
    <row r="39" spans="1:12" x14ac:dyDescent="0.15">
      <c r="A39" s="14"/>
      <c r="B39" s="1"/>
      <c r="C39" s="12"/>
      <c r="D39" s="1"/>
      <c r="E39" s="2"/>
      <c r="F39" s="50"/>
      <c r="G39" s="47"/>
      <c r="H39" s="4"/>
      <c r="I39" s="3"/>
      <c r="J39" s="13"/>
      <c r="K39" s="13"/>
      <c r="L39" s="13"/>
    </row>
    <row r="40" spans="1:12" ht="13.5" thickBot="1" x14ac:dyDescent="0.2">
      <c r="A40" s="14"/>
      <c r="B40" s="5"/>
      <c r="C40" s="14"/>
      <c r="D40" s="5"/>
      <c r="E40" s="9"/>
      <c r="F40" s="7"/>
      <c r="G40" s="9"/>
      <c r="H40" s="8"/>
      <c r="I40" s="6"/>
      <c r="J40" s="16"/>
      <c r="K40" s="10"/>
      <c r="L40" s="17"/>
    </row>
    <row r="41" spans="1:12" ht="13.5" thickBot="1" x14ac:dyDescent="0.2">
      <c r="A41" s="61" t="s">
        <v>15</v>
      </c>
      <c r="B41" s="62"/>
      <c r="C41" s="62"/>
      <c r="D41" s="62"/>
      <c r="E41" s="62"/>
      <c r="F41" s="62"/>
      <c r="G41" s="62"/>
      <c r="H41" s="62"/>
      <c r="I41" s="63"/>
      <c r="J41" s="18">
        <f>SUM(J8:J40)</f>
        <v>78006791</v>
      </c>
      <c r="K41" s="18">
        <f>SUM(K8:K40)</f>
        <v>0</v>
      </c>
      <c r="L41" s="18">
        <f>SUM(L8:L40)</f>
        <v>0</v>
      </c>
    </row>
    <row r="42" spans="1:12" x14ac:dyDescent="0.15">
      <c r="L42" s="20"/>
    </row>
    <row r="43" spans="1:12" x14ac:dyDescent="0.15">
      <c r="A43" s="72" t="s">
        <v>16</v>
      </c>
      <c r="B43" s="72"/>
      <c r="C43" s="72"/>
      <c r="D43" s="72"/>
      <c r="E43" s="72"/>
      <c r="F43" s="72"/>
      <c r="G43" s="72"/>
      <c r="H43" s="72"/>
      <c r="I43" s="72"/>
      <c r="J43" s="72"/>
      <c r="K43" s="72"/>
      <c r="L43" s="72"/>
    </row>
    <row r="44" spans="1:12" ht="13.5" thickBot="1" x14ac:dyDescent="0.2"/>
    <row r="45" spans="1:12" x14ac:dyDescent="0.15">
      <c r="A45" s="81" t="s">
        <v>17</v>
      </c>
      <c r="B45" s="82"/>
      <c r="C45" s="83"/>
      <c r="D45" s="84"/>
      <c r="E45" s="85">
        <f>J5</f>
        <v>90238005</v>
      </c>
      <c r="F45" s="86"/>
    </row>
    <row r="46" spans="1:12" ht="13.5" thickBot="1" x14ac:dyDescent="0.2">
      <c r="A46" s="87" t="s">
        <v>18</v>
      </c>
      <c r="B46" s="88"/>
      <c r="C46" s="89">
        <f>J41</f>
        <v>78006791</v>
      </c>
      <c r="D46" s="90"/>
      <c r="E46" s="91"/>
      <c r="F46" s="92"/>
      <c r="G46" s="22"/>
      <c r="H46" s="23"/>
      <c r="I46" s="21"/>
      <c r="J46" s="23"/>
      <c r="K46" s="23"/>
      <c r="L46" s="25"/>
    </row>
    <row r="47" spans="1:12" ht="13.5" thickBot="1" x14ac:dyDescent="0.2">
      <c r="A47" s="67" t="s">
        <v>19</v>
      </c>
      <c r="B47" s="68"/>
      <c r="C47" s="69">
        <f>E45-C46</f>
        <v>12231214</v>
      </c>
      <c r="D47" s="70"/>
      <c r="E47" s="69"/>
      <c r="F47" s="71"/>
      <c r="G47" s="24" t="s">
        <v>21</v>
      </c>
      <c r="H47" s="24"/>
      <c r="I47" s="24"/>
      <c r="J47" s="39"/>
      <c r="K47" s="24"/>
      <c r="L47" s="27" t="s">
        <v>34</v>
      </c>
    </row>
    <row r="48" spans="1:12" ht="13.5" thickBot="1" x14ac:dyDescent="0.2">
      <c r="A48" s="76" t="s">
        <v>20</v>
      </c>
      <c r="B48" s="77"/>
      <c r="C48" s="78">
        <f>SUM(C45:D47)</f>
        <v>90238005</v>
      </c>
      <c r="D48" s="79"/>
      <c r="E48" s="78">
        <f>SUM(E45:F47)</f>
        <v>90238005</v>
      </c>
      <c r="F48" s="80"/>
      <c r="G48" s="24" t="s">
        <v>22</v>
      </c>
      <c r="H48" s="24"/>
      <c r="I48" s="24"/>
      <c r="J48" s="39"/>
      <c r="K48" s="24"/>
      <c r="L48" s="27" t="s">
        <v>33</v>
      </c>
    </row>
    <row r="49" spans="1:11" x14ac:dyDescent="0.15">
      <c r="K49" s="21"/>
    </row>
    <row r="50" spans="1:11" s="24" customFormat="1" x14ac:dyDescent="0.15">
      <c r="A50" s="24" t="s">
        <v>23</v>
      </c>
      <c r="B50" s="24" t="s">
        <v>46</v>
      </c>
      <c r="G50" s="26"/>
    </row>
    <row r="51" spans="1:11" s="24" customFormat="1" x14ac:dyDescent="0.15">
      <c r="A51" s="24" t="s">
        <v>24</v>
      </c>
      <c r="B51" s="24" t="s">
        <v>25</v>
      </c>
      <c r="G51" s="26"/>
    </row>
  </sheetData>
  <mergeCells count="30">
    <mergeCell ref="A1:I1"/>
    <mergeCell ref="J1:L1"/>
    <mergeCell ref="A2:L2"/>
    <mergeCell ref="A3:L3"/>
    <mergeCell ref="A48:B48"/>
    <mergeCell ref="C48:D48"/>
    <mergeCell ref="E48:F48"/>
    <mergeCell ref="A43:L43"/>
    <mergeCell ref="A45:B45"/>
    <mergeCell ref="C45:D45"/>
    <mergeCell ref="E45:F45"/>
    <mergeCell ref="A46:B46"/>
    <mergeCell ref="C46:D46"/>
    <mergeCell ref="E46:F46"/>
    <mergeCell ref="A5:I5"/>
    <mergeCell ref="J5:L5"/>
    <mergeCell ref="A47:B47"/>
    <mergeCell ref="C47:D47"/>
    <mergeCell ref="E47:F47"/>
    <mergeCell ref="G6:G7"/>
    <mergeCell ref="H6:H7"/>
    <mergeCell ref="I6:I7"/>
    <mergeCell ref="A41:I41"/>
    <mergeCell ref="J6:L6"/>
    <mergeCell ref="F6:F7"/>
    <mergeCell ref="A6:A7"/>
    <mergeCell ref="B6:B7"/>
    <mergeCell ref="C6:C7"/>
    <mergeCell ref="D6:D7"/>
    <mergeCell ref="E6:E7"/>
  </mergeCells>
  <pageMargins left="0.39370078740157483" right="0.39370078740157483" top="0.39370078740157483" bottom="0.59055118110236227" header="0.39370078740157483" footer="0.39370078740157483"/>
  <pageSetup scale="80" orientation="landscape" verticalDpi="0" r:id="rId1"/>
  <headerFooter>
    <oddFooter>&amp;L&amp;F&amp;C&amp;A&amp;R&amp;P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N27" sqref="A1:N27"/>
    </sheetView>
  </sheetViews>
  <sheetFormatPr baseColWidth="10" defaultRowHeight="12.75" x14ac:dyDescent="0.15"/>
  <cols>
    <col min="1" max="1" width="12.83203125" style="11" customWidth="1"/>
    <col min="2" max="2" width="16" style="11" customWidth="1"/>
    <col min="3" max="3" width="16.6640625" style="11" customWidth="1"/>
    <col min="4" max="4" width="13" style="11" customWidth="1"/>
    <col min="5" max="5" width="21.6640625" style="11" customWidth="1"/>
    <col min="6" max="6" width="16.1640625" style="11" customWidth="1"/>
    <col min="7" max="7" width="25" style="35" customWidth="1"/>
    <col min="8" max="8" width="31" style="11" customWidth="1"/>
    <col min="9" max="9" width="17.5" style="11" customWidth="1"/>
    <col min="10" max="10" width="15" style="11" customWidth="1"/>
    <col min="11" max="11" width="14.6640625" style="11" customWidth="1"/>
    <col min="12" max="12" width="14.83203125" style="11" customWidth="1"/>
    <col min="13" max="13" width="3.83203125" style="11" customWidth="1"/>
    <col min="14" max="16384" width="12" style="11"/>
  </cols>
  <sheetData>
    <row r="1" spans="1:13" ht="12.75" customHeight="1" x14ac:dyDescent="0.15">
      <c r="A1" s="72" t="s">
        <v>26</v>
      </c>
      <c r="B1" s="72"/>
      <c r="C1" s="72"/>
      <c r="D1" s="72"/>
      <c r="E1" s="72"/>
      <c r="F1" s="72"/>
      <c r="G1" s="72"/>
      <c r="H1" s="72"/>
      <c r="I1" s="72"/>
      <c r="J1" s="72"/>
      <c r="K1" s="75" t="s">
        <v>194</v>
      </c>
      <c r="L1" s="75"/>
    </row>
    <row r="2" spans="1:13" x14ac:dyDescent="0.15">
      <c r="A2" s="72" t="s">
        <v>0</v>
      </c>
      <c r="B2" s="72"/>
      <c r="C2" s="72"/>
      <c r="D2" s="72"/>
      <c r="E2" s="72"/>
      <c r="F2" s="72"/>
      <c r="G2" s="72"/>
      <c r="H2" s="72"/>
      <c r="I2" s="72"/>
      <c r="J2" s="72"/>
      <c r="K2" s="72"/>
      <c r="L2" s="72"/>
    </row>
    <row r="3" spans="1:13" ht="40.5" customHeight="1" x14ac:dyDescent="0.15">
      <c r="A3" s="75" t="s">
        <v>139</v>
      </c>
      <c r="B3" s="75"/>
      <c r="C3" s="75"/>
      <c r="D3" s="75"/>
      <c r="E3" s="75"/>
      <c r="F3" s="75"/>
      <c r="G3" s="75"/>
      <c r="H3" s="75"/>
      <c r="I3" s="75"/>
      <c r="J3" s="75"/>
      <c r="K3" s="75"/>
      <c r="L3" s="75"/>
      <c r="M3" s="49"/>
    </row>
    <row r="5" spans="1:13" ht="13.5" thickBot="1" x14ac:dyDescent="0.2">
      <c r="A5" s="93" t="s">
        <v>27</v>
      </c>
      <c r="B5" s="93"/>
      <c r="C5" s="93"/>
      <c r="D5" s="93"/>
      <c r="E5" s="93"/>
      <c r="F5" s="93"/>
      <c r="G5" s="93"/>
      <c r="H5" s="93"/>
      <c r="I5" s="93"/>
      <c r="J5" s="110">
        <v>31780000</v>
      </c>
      <c r="K5" s="110"/>
      <c r="L5" s="110"/>
    </row>
    <row r="6" spans="1:13" s="37" customFormat="1" ht="51.75" customHeight="1" thickBot="1" x14ac:dyDescent="0.2">
      <c r="A6" s="59" t="s">
        <v>3</v>
      </c>
      <c r="B6" s="59" t="s">
        <v>2</v>
      </c>
      <c r="C6" s="59" t="s">
        <v>5</v>
      </c>
      <c r="D6" s="59" t="s">
        <v>4</v>
      </c>
      <c r="E6" s="59" t="s">
        <v>6</v>
      </c>
      <c r="F6" s="59" t="s">
        <v>8</v>
      </c>
      <c r="G6" s="59" t="s">
        <v>7</v>
      </c>
      <c r="H6" s="59" t="s">
        <v>10</v>
      </c>
      <c r="I6" s="59" t="s">
        <v>9</v>
      </c>
      <c r="J6" s="64" t="s">
        <v>11</v>
      </c>
      <c r="K6" s="65"/>
      <c r="L6" s="66"/>
    </row>
    <row r="7" spans="1:13" s="37" customFormat="1" ht="39" customHeight="1" thickBot="1" x14ac:dyDescent="0.2">
      <c r="A7" s="60"/>
      <c r="B7" s="60"/>
      <c r="C7" s="60"/>
      <c r="D7" s="60"/>
      <c r="E7" s="60"/>
      <c r="F7" s="60"/>
      <c r="G7" s="60"/>
      <c r="H7" s="60"/>
      <c r="I7" s="60"/>
      <c r="J7" s="38" t="s">
        <v>12</v>
      </c>
      <c r="K7" s="38" t="s">
        <v>13</v>
      </c>
      <c r="L7" s="38" t="s">
        <v>14</v>
      </c>
    </row>
    <row r="8" spans="1:13" ht="25.5" x14ac:dyDescent="0.15">
      <c r="A8" s="5" t="s">
        <v>124</v>
      </c>
      <c r="B8" s="14" t="s">
        <v>125</v>
      </c>
      <c r="C8" s="5" t="s">
        <v>126</v>
      </c>
      <c r="D8" s="14" t="s">
        <v>127</v>
      </c>
      <c r="E8" s="2" t="s">
        <v>43</v>
      </c>
      <c r="F8" s="2" t="s">
        <v>128</v>
      </c>
      <c r="G8" s="28" t="s">
        <v>129</v>
      </c>
      <c r="H8" s="43" t="s">
        <v>130</v>
      </c>
      <c r="I8" s="6" t="s">
        <v>131</v>
      </c>
      <c r="J8" s="31"/>
      <c r="K8" s="29">
        <v>8223500</v>
      </c>
      <c r="L8" s="31"/>
    </row>
    <row r="9" spans="1:13" ht="38.25" x14ac:dyDescent="0.15">
      <c r="A9" s="5" t="s">
        <v>117</v>
      </c>
      <c r="B9" s="14" t="s">
        <v>118</v>
      </c>
      <c r="C9" s="5" t="s">
        <v>117</v>
      </c>
      <c r="D9" s="14" t="s">
        <v>119</v>
      </c>
      <c r="E9" s="2" t="s">
        <v>57</v>
      </c>
      <c r="F9" s="46" t="s">
        <v>120</v>
      </c>
      <c r="G9" s="40" t="s">
        <v>121</v>
      </c>
      <c r="H9" s="8" t="s">
        <v>122</v>
      </c>
      <c r="I9" s="6" t="s">
        <v>123</v>
      </c>
      <c r="J9" s="31"/>
      <c r="K9" s="29">
        <v>2100000</v>
      </c>
      <c r="L9" s="31"/>
    </row>
    <row r="10" spans="1:13" ht="25.5" x14ac:dyDescent="0.15">
      <c r="A10" s="5" t="s">
        <v>135</v>
      </c>
      <c r="B10" s="14" t="s">
        <v>140</v>
      </c>
      <c r="C10" s="5" t="s">
        <v>124</v>
      </c>
      <c r="D10" s="14" t="s">
        <v>140</v>
      </c>
      <c r="E10" s="2" t="s">
        <v>43</v>
      </c>
      <c r="F10" s="2" t="s">
        <v>128</v>
      </c>
      <c r="G10" s="28" t="s">
        <v>129</v>
      </c>
      <c r="H10" s="8" t="s">
        <v>142</v>
      </c>
      <c r="I10" s="6" t="s">
        <v>131</v>
      </c>
      <c r="J10" s="31"/>
      <c r="K10" s="29">
        <v>1160000</v>
      </c>
      <c r="L10" s="31"/>
    </row>
    <row r="11" spans="1:13" ht="25.5" x14ac:dyDescent="0.15">
      <c r="A11" s="5" t="s">
        <v>137</v>
      </c>
      <c r="B11" s="14" t="s">
        <v>141</v>
      </c>
      <c r="C11" s="5" t="s">
        <v>135</v>
      </c>
      <c r="D11" s="14" t="s">
        <v>143</v>
      </c>
      <c r="E11" s="2" t="s">
        <v>42</v>
      </c>
      <c r="F11" s="46" t="s">
        <v>144</v>
      </c>
      <c r="G11" s="40" t="s">
        <v>145</v>
      </c>
      <c r="H11" s="8" t="s">
        <v>146</v>
      </c>
      <c r="I11" s="6" t="s">
        <v>147</v>
      </c>
      <c r="J11" s="31"/>
      <c r="K11" s="29">
        <v>8500000</v>
      </c>
      <c r="L11" s="31"/>
    </row>
    <row r="12" spans="1:13" x14ac:dyDescent="0.15">
      <c r="A12" s="5"/>
      <c r="B12" s="14"/>
      <c r="C12" s="5"/>
      <c r="D12" s="14"/>
      <c r="E12" s="2"/>
      <c r="F12" s="4"/>
      <c r="G12" s="40"/>
      <c r="H12" s="4"/>
      <c r="I12" s="3"/>
      <c r="J12" s="31"/>
      <c r="K12" s="29"/>
      <c r="L12" s="31"/>
    </row>
    <row r="13" spans="1:13" ht="13.5" thickBot="1" x14ac:dyDescent="0.2">
      <c r="A13" s="5"/>
      <c r="B13" s="14"/>
      <c r="C13" s="5"/>
      <c r="D13" s="14"/>
      <c r="E13" s="9"/>
      <c r="F13" s="44"/>
      <c r="G13" s="48"/>
      <c r="H13" s="44"/>
      <c r="I13" s="6"/>
      <c r="J13" s="32"/>
      <c r="K13" s="30"/>
      <c r="L13" s="33"/>
    </row>
    <row r="14" spans="1:13" ht="13.5" thickBot="1" x14ac:dyDescent="0.2">
      <c r="A14" s="107" t="s">
        <v>15</v>
      </c>
      <c r="B14" s="108"/>
      <c r="C14" s="108"/>
      <c r="D14" s="108"/>
      <c r="E14" s="108"/>
      <c r="F14" s="108"/>
      <c r="G14" s="108"/>
      <c r="H14" s="108"/>
      <c r="I14" s="109"/>
      <c r="J14" s="34">
        <f>SUM(J8:J13)</f>
        <v>0</v>
      </c>
      <c r="K14" s="34">
        <f>SUM(K8:K13)</f>
        <v>19983500</v>
      </c>
      <c r="L14" s="34">
        <f>SUM(L8:L13)</f>
        <v>0</v>
      </c>
    </row>
    <row r="15" spans="1:13" x14ac:dyDescent="0.15">
      <c r="F15" s="35"/>
      <c r="G15" s="11"/>
      <c r="K15" s="20"/>
    </row>
    <row r="16" spans="1:13" x14ac:dyDescent="0.15">
      <c r="A16" s="72" t="s">
        <v>28</v>
      </c>
      <c r="B16" s="72"/>
      <c r="C16" s="72"/>
      <c r="D16" s="72"/>
      <c r="E16" s="72"/>
      <c r="F16" s="72"/>
      <c r="G16" s="72"/>
      <c r="H16" s="72"/>
      <c r="I16" s="72"/>
      <c r="J16" s="72"/>
      <c r="K16" s="72"/>
      <c r="L16" s="72"/>
    </row>
    <row r="17" spans="1:12" ht="13.5" thickBot="1" x14ac:dyDescent="0.2"/>
    <row r="18" spans="1:12" ht="27" customHeight="1" x14ac:dyDescent="0.15">
      <c r="A18" s="113" t="s">
        <v>17</v>
      </c>
      <c r="B18" s="114"/>
      <c r="C18" s="51"/>
      <c r="D18" s="111">
        <f>J5</f>
        <v>31780000</v>
      </c>
      <c r="E18" s="112"/>
      <c r="H18" s="21"/>
    </row>
    <row r="19" spans="1:12" ht="26.25" customHeight="1" thickBot="1" x14ac:dyDescent="0.2">
      <c r="A19" s="105" t="s">
        <v>18</v>
      </c>
      <c r="B19" s="106"/>
      <c r="C19" s="52">
        <f>K14</f>
        <v>19983500</v>
      </c>
      <c r="D19" s="95"/>
      <c r="E19" s="96"/>
      <c r="F19" s="23"/>
      <c r="G19" s="23"/>
      <c r="H19" s="23"/>
      <c r="J19" s="23"/>
      <c r="K19" s="23"/>
      <c r="L19" s="41"/>
    </row>
    <row r="20" spans="1:12" ht="27.75" customHeight="1" thickBot="1" x14ac:dyDescent="0.2">
      <c r="A20" s="101" t="s">
        <v>19</v>
      </c>
      <c r="B20" s="102"/>
      <c r="C20" s="53">
        <f>D18-C19</f>
        <v>11796500</v>
      </c>
      <c r="D20" s="97"/>
      <c r="E20" s="98"/>
      <c r="F20" s="24" t="s">
        <v>21</v>
      </c>
      <c r="G20" s="24"/>
      <c r="H20" s="24"/>
      <c r="J20" s="24"/>
      <c r="K20" s="24"/>
      <c r="L20" s="27" t="s">
        <v>34</v>
      </c>
    </row>
    <row r="21" spans="1:12" ht="13.5" thickBot="1" x14ac:dyDescent="0.2">
      <c r="A21" s="103" t="s">
        <v>20</v>
      </c>
      <c r="B21" s="104"/>
      <c r="C21" s="54">
        <f>SUM(C18:C20)</f>
        <v>31780000</v>
      </c>
      <c r="D21" s="99">
        <f>SUM(D18:E20)</f>
        <v>31780000</v>
      </c>
      <c r="E21" s="100"/>
      <c r="F21" s="24" t="s">
        <v>22</v>
      </c>
      <c r="G21" s="24"/>
      <c r="H21" s="24"/>
      <c r="J21" s="24"/>
      <c r="K21" s="24"/>
      <c r="L21" s="27" t="s">
        <v>33</v>
      </c>
    </row>
    <row r="23" spans="1:12" x14ac:dyDescent="0.15">
      <c r="A23" s="24" t="s">
        <v>23</v>
      </c>
      <c r="B23" s="24" t="s">
        <v>46</v>
      </c>
      <c r="C23" s="24"/>
      <c r="D23" s="24"/>
      <c r="E23" s="24"/>
      <c r="F23" s="24"/>
    </row>
    <row r="24" spans="1:12" s="24" customFormat="1" x14ac:dyDescent="0.15">
      <c r="A24" s="24" t="s">
        <v>24</v>
      </c>
      <c r="B24" s="24" t="s">
        <v>25</v>
      </c>
      <c r="G24" s="36"/>
    </row>
    <row r="25" spans="1:12" s="24" customFormat="1" x14ac:dyDescent="0.15">
      <c r="A25" s="11"/>
      <c r="B25" s="11"/>
      <c r="C25" s="11"/>
      <c r="D25" s="11"/>
      <c r="E25" s="11"/>
      <c r="F25" s="11"/>
      <c r="G25" s="36"/>
    </row>
  </sheetData>
  <mergeCells count="26">
    <mergeCell ref="A14:I14"/>
    <mergeCell ref="A16:L16"/>
    <mergeCell ref="J5:L5"/>
    <mergeCell ref="J6:L6"/>
    <mergeCell ref="D18:E18"/>
    <mergeCell ref="A18:B18"/>
    <mergeCell ref="G6:G7"/>
    <mergeCell ref="H6:H7"/>
    <mergeCell ref="I6:I7"/>
    <mergeCell ref="A6:A7"/>
    <mergeCell ref="B6:B7"/>
    <mergeCell ref="C6:C7"/>
    <mergeCell ref="D6:D7"/>
    <mergeCell ref="E6:E7"/>
    <mergeCell ref="F6:F7"/>
    <mergeCell ref="D19:E19"/>
    <mergeCell ref="D20:E20"/>
    <mergeCell ref="D21:E21"/>
    <mergeCell ref="A20:B20"/>
    <mergeCell ref="A21:B21"/>
    <mergeCell ref="A19:B19"/>
    <mergeCell ref="A1:J1"/>
    <mergeCell ref="K1:L1"/>
    <mergeCell ref="A2:L2"/>
    <mergeCell ref="A3:L3"/>
    <mergeCell ref="A5:I5"/>
  </mergeCells>
  <printOptions horizontalCentered="1" verticalCentered="1"/>
  <pageMargins left="0.39370078740157483" right="0.39370078740157483" top="0.39370078740157483" bottom="0.59055118110236227" header="0.39370078740157483" footer="0.39370078740157483"/>
  <pageSetup scale="75" orientation="landscape" horizontalDpi="0" verticalDpi="0" r:id="rId1"/>
  <headerFooter>
    <oddFooter>&amp;L&amp;F&amp;C&amp;A&amp;R&amp;P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27" sqref="A1:M27"/>
    </sheetView>
  </sheetViews>
  <sheetFormatPr baseColWidth="10" defaultRowHeight="12.75" x14ac:dyDescent="0.15"/>
  <cols>
    <col min="1" max="2" width="17" style="11" customWidth="1"/>
    <col min="3" max="3" width="14.5" style="11" customWidth="1"/>
    <col min="4" max="4" width="14.6640625" style="11" customWidth="1"/>
    <col min="5" max="5" width="22.5" style="11" customWidth="1"/>
    <col min="6" max="6" width="15" style="11" customWidth="1"/>
    <col min="7" max="7" width="19.83203125" style="19" customWidth="1"/>
    <col min="8" max="8" width="31.83203125" style="11" customWidth="1"/>
    <col min="9" max="9" width="13.6640625" style="11" customWidth="1"/>
    <col min="10" max="10" width="15.33203125" style="11" customWidth="1"/>
    <col min="11" max="11" width="13.5" style="11" customWidth="1"/>
    <col min="12" max="16384" width="12" style="11"/>
  </cols>
  <sheetData>
    <row r="1" spans="1:11" ht="12.75" customHeight="1" x14ac:dyDescent="0.15">
      <c r="A1" s="72" t="s">
        <v>26</v>
      </c>
      <c r="B1" s="72"/>
      <c r="C1" s="72"/>
      <c r="D1" s="72"/>
      <c r="E1" s="72"/>
      <c r="F1" s="72"/>
      <c r="G1" s="72"/>
      <c r="H1" s="72"/>
      <c r="I1" s="75" t="s">
        <v>194</v>
      </c>
      <c r="J1" s="75"/>
      <c r="K1" s="75"/>
    </row>
    <row r="2" spans="1:11" x14ac:dyDescent="0.15">
      <c r="A2" s="72" t="s">
        <v>0</v>
      </c>
      <c r="B2" s="72"/>
      <c r="C2" s="72"/>
      <c r="D2" s="72"/>
      <c r="E2" s="72"/>
      <c r="F2" s="72"/>
      <c r="G2" s="72"/>
      <c r="H2" s="72"/>
      <c r="I2" s="72"/>
      <c r="J2" s="72"/>
      <c r="K2" s="72"/>
    </row>
    <row r="3" spans="1:11" s="45" customFormat="1" ht="52.5" customHeight="1" x14ac:dyDescent="0.15">
      <c r="A3" s="75" t="s">
        <v>93</v>
      </c>
      <c r="B3" s="75"/>
      <c r="C3" s="75"/>
      <c r="D3" s="75"/>
      <c r="E3" s="75"/>
      <c r="F3" s="75"/>
      <c r="G3" s="75"/>
      <c r="H3" s="75"/>
      <c r="I3" s="75"/>
      <c r="J3" s="75"/>
      <c r="K3" s="75"/>
    </row>
    <row r="5" spans="1:11" ht="13.5" thickBot="1" x14ac:dyDescent="0.2">
      <c r="A5" s="93" t="s">
        <v>94</v>
      </c>
      <c r="B5" s="93"/>
      <c r="C5" s="93"/>
      <c r="D5" s="93"/>
      <c r="E5" s="93"/>
      <c r="F5" s="93"/>
      <c r="G5" s="93"/>
      <c r="H5" s="93"/>
      <c r="I5" s="93"/>
      <c r="J5" s="94">
        <v>30629373</v>
      </c>
      <c r="K5" s="94"/>
    </row>
    <row r="6" spans="1:11" s="37" customFormat="1" ht="27" customHeight="1" thickBot="1" x14ac:dyDescent="0.2">
      <c r="A6" s="59" t="s">
        <v>3</v>
      </c>
      <c r="B6" s="59" t="s">
        <v>2</v>
      </c>
      <c r="C6" s="59" t="s">
        <v>5</v>
      </c>
      <c r="D6" s="59" t="s">
        <v>4</v>
      </c>
      <c r="E6" s="59" t="s">
        <v>6</v>
      </c>
      <c r="F6" s="59" t="s">
        <v>8</v>
      </c>
      <c r="G6" s="59" t="s">
        <v>7</v>
      </c>
      <c r="H6" s="59" t="s">
        <v>10</v>
      </c>
      <c r="I6" s="59" t="s">
        <v>9</v>
      </c>
      <c r="J6" s="64" t="s">
        <v>11</v>
      </c>
      <c r="K6" s="66"/>
    </row>
    <row r="7" spans="1:11" s="37" customFormat="1" ht="27" customHeight="1" thickBot="1" x14ac:dyDescent="0.2">
      <c r="A7" s="60"/>
      <c r="B7" s="60"/>
      <c r="C7" s="60"/>
      <c r="D7" s="60"/>
      <c r="E7" s="60"/>
      <c r="F7" s="60"/>
      <c r="G7" s="60"/>
      <c r="H7" s="60"/>
      <c r="I7" s="60"/>
      <c r="J7" s="38" t="s">
        <v>12</v>
      </c>
      <c r="K7" s="38" t="s">
        <v>13</v>
      </c>
    </row>
    <row r="8" spans="1:11" ht="38.25" x14ac:dyDescent="0.15">
      <c r="A8" s="14" t="s">
        <v>83</v>
      </c>
      <c r="B8" s="5" t="s">
        <v>95</v>
      </c>
      <c r="C8" s="14" t="s">
        <v>82</v>
      </c>
      <c r="D8" s="5" t="s">
        <v>96</v>
      </c>
      <c r="E8" s="2" t="s">
        <v>100</v>
      </c>
      <c r="F8" s="56" t="s">
        <v>97</v>
      </c>
      <c r="G8" s="7" t="s">
        <v>98</v>
      </c>
      <c r="H8" s="42" t="s">
        <v>99</v>
      </c>
      <c r="I8" s="6" t="s">
        <v>101</v>
      </c>
      <c r="J8" s="15">
        <v>10059000</v>
      </c>
      <c r="K8" s="13"/>
    </row>
    <row r="9" spans="1:11" ht="25.5" x14ac:dyDescent="0.15">
      <c r="A9" s="5" t="s">
        <v>137</v>
      </c>
      <c r="B9" s="14" t="s">
        <v>141</v>
      </c>
      <c r="C9" s="5" t="s">
        <v>135</v>
      </c>
      <c r="D9" s="14" t="s">
        <v>143</v>
      </c>
      <c r="E9" s="2" t="s">
        <v>148</v>
      </c>
      <c r="F9" s="57" t="s">
        <v>144</v>
      </c>
      <c r="G9" s="7" t="s">
        <v>145</v>
      </c>
      <c r="H9" s="42" t="s">
        <v>146</v>
      </c>
      <c r="I9" s="6" t="s">
        <v>147</v>
      </c>
      <c r="J9" s="15">
        <v>1520000</v>
      </c>
      <c r="K9" s="13"/>
    </row>
    <row r="10" spans="1:11" ht="25.5" x14ac:dyDescent="0.15">
      <c r="A10" s="5" t="s">
        <v>137</v>
      </c>
      <c r="B10" s="14" t="s">
        <v>141</v>
      </c>
      <c r="C10" s="5" t="s">
        <v>135</v>
      </c>
      <c r="D10" s="14" t="s">
        <v>143</v>
      </c>
      <c r="E10" s="2" t="s">
        <v>100</v>
      </c>
      <c r="F10" s="57" t="s">
        <v>144</v>
      </c>
      <c r="G10" s="7" t="s">
        <v>145</v>
      </c>
      <c r="H10" s="42" t="s">
        <v>146</v>
      </c>
      <c r="I10" s="6" t="s">
        <v>147</v>
      </c>
      <c r="J10" s="15">
        <v>11070000</v>
      </c>
      <c r="K10" s="13"/>
    </row>
    <row r="11" spans="1:11" ht="13.5" thickBot="1" x14ac:dyDescent="0.2">
      <c r="A11" s="14"/>
      <c r="B11" s="5"/>
      <c r="C11" s="14"/>
      <c r="D11" s="5"/>
      <c r="E11" s="9"/>
      <c r="F11" s="58"/>
      <c r="G11" s="55"/>
      <c r="H11" s="8"/>
      <c r="I11" s="6"/>
      <c r="J11" s="16"/>
      <c r="K11" s="10"/>
    </row>
    <row r="12" spans="1:11" ht="13.5" thickBot="1" x14ac:dyDescent="0.2">
      <c r="A12" s="61" t="s">
        <v>15</v>
      </c>
      <c r="B12" s="62"/>
      <c r="C12" s="62"/>
      <c r="D12" s="62"/>
      <c r="E12" s="62"/>
      <c r="F12" s="62"/>
      <c r="G12" s="62"/>
      <c r="H12" s="62"/>
      <c r="I12" s="63"/>
      <c r="J12" s="18">
        <f>SUM(J8:J11)</f>
        <v>22649000</v>
      </c>
      <c r="K12" s="18">
        <f>SUM(K8:K11)</f>
        <v>0</v>
      </c>
    </row>
    <row r="14" spans="1:11" x14ac:dyDescent="0.15">
      <c r="A14" s="72" t="s">
        <v>116</v>
      </c>
      <c r="B14" s="72"/>
      <c r="C14" s="72"/>
      <c r="D14" s="72"/>
      <c r="E14" s="72"/>
      <c r="F14" s="72"/>
      <c r="G14" s="72"/>
      <c r="H14" s="72"/>
      <c r="I14" s="72"/>
      <c r="J14" s="72"/>
      <c r="K14" s="72"/>
    </row>
    <row r="15" spans="1:11" ht="13.5" thickBot="1" x14ac:dyDescent="0.2"/>
    <row r="16" spans="1:11" ht="25.5" customHeight="1" x14ac:dyDescent="0.15">
      <c r="A16" s="81" t="s">
        <v>17</v>
      </c>
      <c r="B16" s="82"/>
      <c r="C16" s="83"/>
      <c r="D16" s="84"/>
      <c r="E16" s="85">
        <f>J5</f>
        <v>30629373</v>
      </c>
      <c r="F16" s="86"/>
    </row>
    <row r="17" spans="1:11" ht="13.5" thickBot="1" x14ac:dyDescent="0.2">
      <c r="A17" s="87" t="s">
        <v>18</v>
      </c>
      <c r="B17" s="88"/>
      <c r="C17" s="89">
        <f>J12</f>
        <v>22649000</v>
      </c>
      <c r="D17" s="90"/>
      <c r="E17" s="91"/>
      <c r="F17" s="92"/>
      <c r="G17" s="22"/>
      <c r="H17" s="21"/>
      <c r="I17" s="23"/>
      <c r="J17" s="23"/>
      <c r="K17" s="25"/>
    </row>
    <row r="18" spans="1:11" ht="13.5" thickBot="1" x14ac:dyDescent="0.2">
      <c r="A18" s="67" t="s">
        <v>19</v>
      </c>
      <c r="B18" s="68"/>
      <c r="C18" s="69">
        <f>E16-C17</f>
        <v>7980373</v>
      </c>
      <c r="D18" s="70"/>
      <c r="E18" s="69"/>
      <c r="F18" s="71"/>
      <c r="G18" s="24" t="s">
        <v>21</v>
      </c>
      <c r="H18" s="24"/>
      <c r="I18" s="39"/>
      <c r="J18" s="24"/>
      <c r="K18" s="27" t="s">
        <v>34</v>
      </c>
    </row>
    <row r="19" spans="1:11" ht="13.5" thickBot="1" x14ac:dyDescent="0.2">
      <c r="A19" s="76" t="s">
        <v>20</v>
      </c>
      <c r="B19" s="77"/>
      <c r="C19" s="78">
        <f>SUM(C16:D18)</f>
        <v>30629373</v>
      </c>
      <c r="D19" s="79"/>
      <c r="E19" s="78">
        <f>SUM(E16:F18)</f>
        <v>30629373</v>
      </c>
      <c r="F19" s="80"/>
      <c r="G19" s="24" t="s">
        <v>22</v>
      </c>
      <c r="H19" s="24"/>
      <c r="I19" s="39"/>
      <c r="J19" s="24"/>
      <c r="K19" s="27" t="s">
        <v>33</v>
      </c>
    </row>
    <row r="20" spans="1:11" x14ac:dyDescent="0.15">
      <c r="K20" s="21"/>
    </row>
    <row r="21" spans="1:11" s="24" customFormat="1" x14ac:dyDescent="0.15">
      <c r="A21" s="24" t="s">
        <v>23</v>
      </c>
      <c r="B21" s="24" t="s">
        <v>46</v>
      </c>
      <c r="G21" s="26"/>
    </row>
    <row r="22" spans="1:11" s="24" customFormat="1" x14ac:dyDescent="0.15">
      <c r="A22" s="24" t="s">
        <v>24</v>
      </c>
      <c r="B22" s="24" t="s">
        <v>25</v>
      </c>
      <c r="G22" s="26"/>
    </row>
  </sheetData>
  <mergeCells count="30">
    <mergeCell ref="A2:K2"/>
    <mergeCell ref="A3:K3"/>
    <mergeCell ref="A5:I5"/>
    <mergeCell ref="J5:K5"/>
    <mergeCell ref="A1:H1"/>
    <mergeCell ref="I1:K1"/>
    <mergeCell ref="A14:K14"/>
    <mergeCell ref="A6:A7"/>
    <mergeCell ref="B6:B7"/>
    <mergeCell ref="C6:C7"/>
    <mergeCell ref="D6:D7"/>
    <mergeCell ref="E6:E7"/>
    <mergeCell ref="F6:F7"/>
    <mergeCell ref="G6:G7"/>
    <mergeCell ref="H6:H7"/>
    <mergeCell ref="I6:I7"/>
    <mergeCell ref="J6:K6"/>
    <mergeCell ref="A12:I12"/>
    <mergeCell ref="A16:B16"/>
    <mergeCell ref="C16:D16"/>
    <mergeCell ref="E16:F16"/>
    <mergeCell ref="A17:B17"/>
    <mergeCell ref="C17:D17"/>
    <mergeCell ref="E17:F17"/>
    <mergeCell ref="A18:B18"/>
    <mergeCell ref="C18:D18"/>
    <mergeCell ref="E18:F18"/>
    <mergeCell ref="A19:B19"/>
    <mergeCell ref="C19:D19"/>
    <mergeCell ref="E19:F19"/>
  </mergeCells>
  <pageMargins left="0.39370078740157483" right="0.39370078740157483" top="0.39370078740157483" bottom="0.59055118110236227" header="0.39370078740157483" footer="0.39370078740157483"/>
  <pageSetup scale="80" orientation="landscape" horizontalDpi="0" verticalDpi="0" r:id="rId1"/>
  <headerFooter>
    <oddFooter>&amp;L&amp;F&amp;C&amp;A&amp;R&amp;P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L30" sqref="A1:L30"/>
    </sheetView>
  </sheetViews>
  <sheetFormatPr baseColWidth="10" defaultRowHeight="12.75" x14ac:dyDescent="0.15"/>
  <cols>
    <col min="1" max="1" width="18.83203125" style="11" customWidth="1"/>
    <col min="2" max="2" width="19.83203125" style="11" customWidth="1"/>
    <col min="3" max="3" width="15" style="11" customWidth="1"/>
    <col min="4" max="4" width="15.6640625" style="11" customWidth="1"/>
    <col min="5" max="5" width="21.83203125" style="11" customWidth="1"/>
    <col min="6" max="6" width="12.83203125" style="11" customWidth="1"/>
    <col min="7" max="7" width="18.83203125" style="19" customWidth="1"/>
    <col min="8" max="8" width="32" style="11" customWidth="1"/>
    <col min="9" max="9" width="16.5" style="11" customWidth="1"/>
    <col min="10" max="10" width="16" style="11" customWidth="1"/>
    <col min="11" max="11" width="15.6640625" style="11" customWidth="1"/>
    <col min="12" max="16384" width="12" style="11"/>
  </cols>
  <sheetData>
    <row r="1" spans="1:11" x14ac:dyDescent="0.15">
      <c r="A1" s="72" t="s">
        <v>26</v>
      </c>
      <c r="B1" s="72"/>
      <c r="C1" s="72"/>
      <c r="D1" s="72"/>
      <c r="E1" s="72"/>
      <c r="F1" s="72"/>
      <c r="G1" s="72"/>
      <c r="H1" s="72"/>
      <c r="I1" s="75" t="s">
        <v>194</v>
      </c>
      <c r="J1" s="75"/>
      <c r="K1" s="75"/>
    </row>
    <row r="2" spans="1:11" x14ac:dyDescent="0.15">
      <c r="A2" s="72" t="s">
        <v>0</v>
      </c>
      <c r="B2" s="72"/>
      <c r="C2" s="72"/>
      <c r="D2" s="72"/>
      <c r="E2" s="72"/>
      <c r="F2" s="72"/>
      <c r="G2" s="72"/>
      <c r="H2" s="72"/>
      <c r="I2" s="72"/>
      <c r="J2" s="72"/>
      <c r="K2" s="72"/>
    </row>
    <row r="3" spans="1:11" s="45" customFormat="1" ht="54" customHeight="1" x14ac:dyDescent="0.15">
      <c r="A3" s="75" t="s">
        <v>149</v>
      </c>
      <c r="B3" s="75"/>
      <c r="C3" s="75"/>
      <c r="D3" s="75"/>
      <c r="E3" s="75"/>
      <c r="F3" s="75"/>
      <c r="G3" s="75"/>
      <c r="H3" s="75"/>
      <c r="I3" s="75"/>
      <c r="J3" s="75"/>
      <c r="K3" s="75"/>
    </row>
    <row r="5" spans="1:11" ht="13.5" thickBot="1" x14ac:dyDescent="0.2">
      <c r="A5" s="93" t="s">
        <v>150</v>
      </c>
      <c r="B5" s="93"/>
      <c r="C5" s="93"/>
      <c r="D5" s="93"/>
      <c r="E5" s="93"/>
      <c r="F5" s="93"/>
      <c r="G5" s="93"/>
      <c r="H5" s="93"/>
      <c r="I5" s="93"/>
      <c r="J5" s="94">
        <v>25348956</v>
      </c>
      <c r="K5" s="94"/>
    </row>
    <row r="6" spans="1:11" s="37" customFormat="1" ht="27" customHeight="1" thickBot="1" x14ac:dyDescent="0.2">
      <c r="A6" s="59" t="s">
        <v>3</v>
      </c>
      <c r="B6" s="59" t="s">
        <v>2</v>
      </c>
      <c r="C6" s="59" t="s">
        <v>5</v>
      </c>
      <c r="D6" s="59" t="s">
        <v>4</v>
      </c>
      <c r="E6" s="59" t="s">
        <v>6</v>
      </c>
      <c r="F6" s="59" t="s">
        <v>8</v>
      </c>
      <c r="G6" s="59" t="s">
        <v>7</v>
      </c>
      <c r="H6" s="59" t="s">
        <v>10</v>
      </c>
      <c r="I6" s="59" t="s">
        <v>9</v>
      </c>
      <c r="J6" s="64" t="s">
        <v>11</v>
      </c>
      <c r="K6" s="66"/>
    </row>
    <row r="7" spans="1:11" s="37" customFormat="1" ht="27" customHeight="1" thickBot="1" x14ac:dyDescent="0.2">
      <c r="A7" s="60"/>
      <c r="B7" s="60"/>
      <c r="C7" s="60"/>
      <c r="D7" s="60"/>
      <c r="E7" s="60"/>
      <c r="F7" s="60"/>
      <c r="G7" s="60"/>
      <c r="H7" s="60"/>
      <c r="I7" s="60"/>
      <c r="J7" s="38" t="s">
        <v>12</v>
      </c>
      <c r="K7" s="38" t="s">
        <v>13</v>
      </c>
    </row>
    <row r="8" spans="1:11" ht="38.25" x14ac:dyDescent="0.15">
      <c r="A8" s="14" t="s">
        <v>151</v>
      </c>
      <c r="B8" s="5" t="s">
        <v>152</v>
      </c>
      <c r="C8" s="14" t="s">
        <v>137</v>
      </c>
      <c r="D8" s="5" t="s">
        <v>153</v>
      </c>
      <c r="E8" s="2" t="s">
        <v>154</v>
      </c>
      <c r="F8" s="56" t="s">
        <v>155</v>
      </c>
      <c r="G8" s="7" t="s">
        <v>156</v>
      </c>
      <c r="H8" s="42" t="s">
        <v>157</v>
      </c>
      <c r="I8" s="6" t="s">
        <v>158</v>
      </c>
      <c r="J8" s="15">
        <v>18955219</v>
      </c>
      <c r="K8" s="13"/>
    </row>
    <row r="9" spans="1:11" x14ac:dyDescent="0.15">
      <c r="A9" s="5"/>
      <c r="B9" s="14"/>
      <c r="C9" s="5"/>
      <c r="D9" s="14"/>
      <c r="E9" s="2"/>
      <c r="F9" s="57"/>
      <c r="G9" s="7"/>
      <c r="H9" s="42"/>
      <c r="I9" s="6"/>
      <c r="J9" s="15"/>
      <c r="K9" s="13"/>
    </row>
    <row r="10" spans="1:11" ht="13.5" thickBot="1" x14ac:dyDescent="0.2">
      <c r="A10" s="14"/>
      <c r="B10" s="5"/>
      <c r="C10" s="14"/>
      <c r="D10" s="5"/>
      <c r="E10" s="9"/>
      <c r="F10" s="58"/>
      <c r="G10" s="55"/>
      <c r="H10" s="8"/>
      <c r="I10" s="6"/>
      <c r="J10" s="16"/>
      <c r="K10" s="10"/>
    </row>
    <row r="11" spans="1:11" ht="13.5" thickBot="1" x14ac:dyDescent="0.2">
      <c r="A11" s="61" t="s">
        <v>15</v>
      </c>
      <c r="B11" s="62"/>
      <c r="C11" s="62"/>
      <c r="D11" s="62"/>
      <c r="E11" s="62"/>
      <c r="F11" s="62"/>
      <c r="G11" s="62"/>
      <c r="H11" s="62"/>
      <c r="I11" s="63"/>
      <c r="J11" s="18">
        <f>SUM(J8:J10)</f>
        <v>18955219</v>
      </c>
      <c r="K11" s="18">
        <f>SUM(K8:K10)</f>
        <v>0</v>
      </c>
    </row>
    <row r="13" spans="1:11" x14ac:dyDescent="0.15">
      <c r="A13" s="72" t="s">
        <v>116</v>
      </c>
      <c r="B13" s="72"/>
      <c r="C13" s="72"/>
      <c r="D13" s="72"/>
      <c r="E13" s="72"/>
      <c r="F13" s="72"/>
      <c r="G13" s="72"/>
      <c r="H13" s="72"/>
      <c r="I13" s="72"/>
      <c r="J13" s="72"/>
      <c r="K13" s="72"/>
    </row>
    <row r="14" spans="1:11" ht="13.5" thickBot="1" x14ac:dyDescent="0.2"/>
    <row r="15" spans="1:11" x14ac:dyDescent="0.15">
      <c r="A15" s="81" t="s">
        <v>17</v>
      </c>
      <c r="B15" s="82"/>
      <c r="C15" s="83"/>
      <c r="D15" s="84"/>
      <c r="E15" s="85">
        <f>J5</f>
        <v>25348956</v>
      </c>
      <c r="F15" s="86"/>
    </row>
    <row r="16" spans="1:11" ht="13.5" thickBot="1" x14ac:dyDescent="0.2">
      <c r="A16" s="87" t="s">
        <v>18</v>
      </c>
      <c r="B16" s="88"/>
      <c r="C16" s="89">
        <f>J11</f>
        <v>18955219</v>
      </c>
      <c r="D16" s="90"/>
      <c r="E16" s="91"/>
      <c r="F16" s="92"/>
      <c r="G16" s="22"/>
      <c r="H16" s="21"/>
      <c r="I16" s="23"/>
      <c r="J16" s="23"/>
      <c r="K16" s="25"/>
    </row>
    <row r="17" spans="1:11" ht="13.5" thickBot="1" x14ac:dyDescent="0.2">
      <c r="A17" s="67" t="s">
        <v>19</v>
      </c>
      <c r="B17" s="68"/>
      <c r="C17" s="69">
        <f>E15-C16</f>
        <v>6393737</v>
      </c>
      <c r="D17" s="70"/>
      <c r="E17" s="69"/>
      <c r="F17" s="71"/>
      <c r="G17" s="24" t="s">
        <v>21</v>
      </c>
      <c r="H17" s="24"/>
      <c r="I17" s="39"/>
      <c r="J17" s="24"/>
      <c r="K17" s="27" t="s">
        <v>34</v>
      </c>
    </row>
    <row r="18" spans="1:11" ht="13.5" thickBot="1" x14ac:dyDescent="0.2">
      <c r="A18" s="76" t="s">
        <v>20</v>
      </c>
      <c r="B18" s="77"/>
      <c r="C18" s="78">
        <f>SUM(C15:D17)</f>
        <v>25348956</v>
      </c>
      <c r="D18" s="79"/>
      <c r="E18" s="78">
        <f>SUM(E15:F17)</f>
        <v>25348956</v>
      </c>
      <c r="F18" s="80"/>
      <c r="G18" s="24" t="s">
        <v>22</v>
      </c>
      <c r="H18" s="24"/>
      <c r="I18" s="39"/>
      <c r="J18" s="24"/>
      <c r="K18" s="27" t="s">
        <v>33</v>
      </c>
    </row>
    <row r="19" spans="1:11" x14ac:dyDescent="0.15">
      <c r="K19" s="21"/>
    </row>
    <row r="20" spans="1:11" s="24" customFormat="1" x14ac:dyDescent="0.15">
      <c r="A20" s="24" t="s">
        <v>23</v>
      </c>
      <c r="B20" s="24" t="s">
        <v>46</v>
      </c>
      <c r="G20" s="26"/>
    </row>
    <row r="21" spans="1:11" s="24" customFormat="1" x14ac:dyDescent="0.15">
      <c r="A21" s="24" t="s">
        <v>24</v>
      </c>
      <c r="B21" s="24" t="s">
        <v>25</v>
      </c>
      <c r="G21" s="26"/>
    </row>
  </sheetData>
  <mergeCells count="30">
    <mergeCell ref="A17:B17"/>
    <mergeCell ref="C17:D17"/>
    <mergeCell ref="E17:F17"/>
    <mergeCell ref="A18:B18"/>
    <mergeCell ref="C18:D18"/>
    <mergeCell ref="E18:F18"/>
    <mergeCell ref="A15:B15"/>
    <mergeCell ref="C15:D15"/>
    <mergeCell ref="E15:F15"/>
    <mergeCell ref="A16:B16"/>
    <mergeCell ref="C16:D16"/>
    <mergeCell ref="E16:F16"/>
    <mergeCell ref="A13:K13"/>
    <mergeCell ref="A6:A7"/>
    <mergeCell ref="B6:B7"/>
    <mergeCell ref="C6:C7"/>
    <mergeCell ref="D6:D7"/>
    <mergeCell ref="E6:E7"/>
    <mergeCell ref="F6:F7"/>
    <mergeCell ref="G6:G7"/>
    <mergeCell ref="H6:H7"/>
    <mergeCell ref="I6:I7"/>
    <mergeCell ref="J6:K6"/>
    <mergeCell ref="A11:I11"/>
    <mergeCell ref="A2:K2"/>
    <mergeCell ref="A3:K3"/>
    <mergeCell ref="A5:I5"/>
    <mergeCell ref="J5:K5"/>
    <mergeCell ref="A1:H1"/>
    <mergeCell ref="I1:K1"/>
  </mergeCells>
  <pageMargins left="0.39370078740157483" right="0.39370078740157483" top="0.39370078740157483" bottom="0.59055118110236227" header="0.39370078740157483" footer="0.39370078740157483"/>
  <pageSetup scale="80" orientation="landscape" horizontalDpi="0" verticalDpi="0" r:id="rId1"/>
  <headerFooter>
    <oddFooter>&amp;L&amp;F&amp;C&amp;A&amp;R&amp;P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workbookViewId="0">
      <selection activeCell="N7" sqref="N7"/>
    </sheetView>
  </sheetViews>
  <sheetFormatPr baseColWidth="10" defaultRowHeight="12.75" x14ac:dyDescent="0.15"/>
  <cols>
    <col min="1" max="1" width="13.83203125" style="11" customWidth="1"/>
    <col min="2" max="2" width="16.83203125" style="11" customWidth="1"/>
    <col min="3" max="3" width="14" style="11" customWidth="1"/>
    <col min="4" max="4" width="17.33203125" style="11" customWidth="1"/>
    <col min="5" max="5" width="17" style="11" customWidth="1"/>
    <col min="6" max="6" width="25.83203125" style="11" customWidth="1"/>
    <col min="7" max="7" width="32.83203125" style="19" customWidth="1"/>
    <col min="8" max="8" width="9.83203125" style="11" customWidth="1"/>
    <col min="9" max="9" width="15" style="11" customWidth="1"/>
    <col min="10" max="10" width="15.83203125" style="11" customWidth="1"/>
    <col min="11" max="11" width="13.33203125" style="11" customWidth="1"/>
    <col min="12" max="16384" width="12" style="11"/>
  </cols>
  <sheetData>
    <row r="1" spans="1:11" x14ac:dyDescent="0.15">
      <c r="A1" s="72" t="s">
        <v>26</v>
      </c>
      <c r="B1" s="72"/>
      <c r="C1" s="72"/>
      <c r="D1" s="72"/>
      <c r="E1" s="72"/>
      <c r="F1" s="72"/>
      <c r="G1" s="72"/>
      <c r="H1" s="72"/>
      <c r="I1" s="72"/>
      <c r="J1" s="75" t="s">
        <v>194</v>
      </c>
      <c r="K1" s="75"/>
    </row>
    <row r="2" spans="1:11" x14ac:dyDescent="0.15">
      <c r="A2" s="72" t="s">
        <v>0</v>
      </c>
      <c r="B2" s="72"/>
      <c r="C2" s="72"/>
      <c r="D2" s="72"/>
      <c r="E2" s="72"/>
      <c r="F2" s="72"/>
      <c r="G2" s="72"/>
      <c r="H2" s="72"/>
      <c r="I2" s="72"/>
      <c r="J2" s="72"/>
      <c r="K2" s="72"/>
    </row>
    <row r="3" spans="1:11" s="45" customFormat="1" ht="54.75" customHeight="1" x14ac:dyDescent="0.15">
      <c r="A3" s="75" t="s">
        <v>165</v>
      </c>
      <c r="B3" s="75"/>
      <c r="C3" s="75"/>
      <c r="D3" s="75"/>
      <c r="E3" s="75"/>
      <c r="F3" s="75"/>
      <c r="G3" s="75"/>
      <c r="H3" s="75"/>
      <c r="I3" s="75"/>
      <c r="J3" s="75"/>
      <c r="K3" s="75"/>
    </row>
    <row r="5" spans="1:11" ht="13.5" thickBot="1" x14ac:dyDescent="0.2">
      <c r="A5" s="93" t="s">
        <v>1</v>
      </c>
      <c r="B5" s="93"/>
      <c r="C5" s="93"/>
      <c r="D5" s="93"/>
      <c r="E5" s="93"/>
      <c r="F5" s="93"/>
      <c r="G5" s="93"/>
      <c r="H5" s="93"/>
      <c r="I5" s="93"/>
      <c r="J5" s="94">
        <v>97345742</v>
      </c>
      <c r="K5" s="94"/>
    </row>
    <row r="6" spans="1:11" s="37" customFormat="1" ht="27" customHeight="1" thickBot="1" x14ac:dyDescent="0.2">
      <c r="A6" s="59" t="s">
        <v>3</v>
      </c>
      <c r="B6" s="59" t="s">
        <v>2</v>
      </c>
      <c r="C6" s="59" t="s">
        <v>5</v>
      </c>
      <c r="D6" s="59" t="s">
        <v>4</v>
      </c>
      <c r="E6" s="59" t="s">
        <v>8</v>
      </c>
      <c r="F6" s="59" t="s">
        <v>7</v>
      </c>
      <c r="G6" s="59" t="s">
        <v>10</v>
      </c>
      <c r="H6" s="59" t="s">
        <v>6</v>
      </c>
      <c r="I6" s="59" t="s">
        <v>9</v>
      </c>
      <c r="J6" s="64" t="s">
        <v>11</v>
      </c>
      <c r="K6" s="66"/>
    </row>
    <row r="7" spans="1:11" s="37" customFormat="1" ht="27" customHeight="1" thickBot="1" x14ac:dyDescent="0.2">
      <c r="A7" s="60"/>
      <c r="B7" s="60"/>
      <c r="C7" s="60"/>
      <c r="D7" s="60"/>
      <c r="E7" s="60"/>
      <c r="F7" s="60"/>
      <c r="G7" s="60"/>
      <c r="H7" s="60"/>
      <c r="I7" s="60"/>
      <c r="J7" s="38" t="s">
        <v>12</v>
      </c>
      <c r="K7" s="38" t="s">
        <v>13</v>
      </c>
    </row>
    <row r="8" spans="1:11" ht="25.5" x14ac:dyDescent="0.15">
      <c r="A8" s="14" t="s">
        <v>166</v>
      </c>
      <c r="B8" s="5" t="s">
        <v>160</v>
      </c>
      <c r="C8" s="14" t="s">
        <v>166</v>
      </c>
      <c r="D8" s="5" t="s">
        <v>160</v>
      </c>
      <c r="E8" s="2" t="s">
        <v>49</v>
      </c>
      <c r="F8" s="7" t="s">
        <v>50</v>
      </c>
      <c r="G8" s="42" t="s">
        <v>168</v>
      </c>
      <c r="H8" s="8" t="s">
        <v>39</v>
      </c>
      <c r="I8" s="6" t="s">
        <v>170</v>
      </c>
      <c r="J8" s="15">
        <v>9400000</v>
      </c>
      <c r="K8" s="13"/>
    </row>
    <row r="9" spans="1:11" ht="25.5" x14ac:dyDescent="0.15">
      <c r="A9" s="14" t="s">
        <v>167</v>
      </c>
      <c r="B9" s="5" t="s">
        <v>160</v>
      </c>
      <c r="C9" s="14" t="s">
        <v>167</v>
      </c>
      <c r="D9" s="5" t="s">
        <v>160</v>
      </c>
      <c r="E9" s="2" t="s">
        <v>32</v>
      </c>
      <c r="F9" s="7" t="s">
        <v>31</v>
      </c>
      <c r="G9" s="42" t="s">
        <v>169</v>
      </c>
      <c r="H9" s="8" t="s">
        <v>39</v>
      </c>
      <c r="I9" s="6" t="s">
        <v>171</v>
      </c>
      <c r="J9" s="15">
        <v>9400000</v>
      </c>
      <c r="K9" s="13"/>
    </row>
    <row r="10" spans="1:11" ht="25.5" x14ac:dyDescent="0.15">
      <c r="A10" s="14" t="s">
        <v>173</v>
      </c>
      <c r="B10" s="5" t="s">
        <v>160</v>
      </c>
      <c r="C10" s="14" t="s">
        <v>173</v>
      </c>
      <c r="D10" s="5" t="s">
        <v>174</v>
      </c>
      <c r="E10" s="2" t="s">
        <v>106</v>
      </c>
      <c r="F10" s="7" t="s">
        <v>107</v>
      </c>
      <c r="G10" s="42" t="s">
        <v>175</v>
      </c>
      <c r="H10" s="8" t="s">
        <v>35</v>
      </c>
      <c r="I10" s="6" t="s">
        <v>176</v>
      </c>
      <c r="J10" s="15">
        <v>2150500</v>
      </c>
      <c r="K10" s="13"/>
    </row>
    <row r="11" spans="1:11" x14ac:dyDescent="0.15">
      <c r="A11" s="14"/>
      <c r="B11" s="1"/>
      <c r="C11" s="12"/>
      <c r="D11" s="1"/>
      <c r="E11" s="2"/>
      <c r="F11" s="50"/>
      <c r="G11" s="47"/>
      <c r="H11" s="4"/>
      <c r="I11" s="3"/>
      <c r="J11" s="13"/>
      <c r="K11" s="13"/>
    </row>
    <row r="12" spans="1:11" ht="13.5" thickBot="1" x14ac:dyDescent="0.2">
      <c r="A12" s="14"/>
      <c r="B12" s="5"/>
      <c r="C12" s="14"/>
      <c r="D12" s="5"/>
      <c r="E12" s="9"/>
      <c r="F12" s="7"/>
      <c r="G12" s="9"/>
      <c r="H12" s="8"/>
      <c r="I12" s="6"/>
      <c r="J12" s="16"/>
      <c r="K12" s="10"/>
    </row>
    <row r="13" spans="1:11" ht="13.5" thickBot="1" x14ac:dyDescent="0.2">
      <c r="A13" s="61" t="s">
        <v>15</v>
      </c>
      <c r="B13" s="62"/>
      <c r="C13" s="62"/>
      <c r="D13" s="62"/>
      <c r="E13" s="62"/>
      <c r="F13" s="62"/>
      <c r="G13" s="62"/>
      <c r="H13" s="62"/>
      <c r="I13" s="63"/>
      <c r="J13" s="18">
        <f>SUM(J8:J12)</f>
        <v>20950500</v>
      </c>
      <c r="K13" s="18">
        <f>SUM(K8:K12)</f>
        <v>0</v>
      </c>
    </row>
    <row r="15" spans="1:11" x14ac:dyDescent="0.15">
      <c r="A15" s="72" t="s">
        <v>16</v>
      </c>
      <c r="B15" s="72"/>
      <c r="C15" s="72"/>
      <c r="D15" s="72"/>
      <c r="E15" s="72"/>
      <c r="F15" s="72"/>
      <c r="G15" s="72"/>
      <c r="H15" s="72"/>
      <c r="I15" s="72"/>
      <c r="J15" s="72"/>
      <c r="K15" s="72"/>
    </row>
    <row r="16" spans="1:11" ht="13.5" thickBot="1" x14ac:dyDescent="0.2"/>
    <row r="17" spans="1:11" x14ac:dyDescent="0.15">
      <c r="A17" s="81" t="s">
        <v>17</v>
      </c>
      <c r="B17" s="82"/>
      <c r="C17" s="83"/>
      <c r="D17" s="84"/>
      <c r="E17" s="85">
        <f>J5</f>
        <v>97345742</v>
      </c>
      <c r="F17" s="86"/>
    </row>
    <row r="18" spans="1:11" ht="13.5" thickBot="1" x14ac:dyDescent="0.2">
      <c r="A18" s="87" t="s">
        <v>18</v>
      </c>
      <c r="B18" s="88"/>
      <c r="C18" s="89">
        <f>J13</f>
        <v>20950500</v>
      </c>
      <c r="D18" s="90"/>
      <c r="E18" s="91"/>
      <c r="F18" s="92"/>
      <c r="G18" s="22"/>
      <c r="H18" s="23"/>
      <c r="I18" s="21"/>
      <c r="J18" s="23"/>
      <c r="K18" s="23"/>
    </row>
    <row r="19" spans="1:11" ht="13.5" thickBot="1" x14ac:dyDescent="0.2">
      <c r="A19" s="67" t="s">
        <v>19</v>
      </c>
      <c r="B19" s="68"/>
      <c r="C19" s="69">
        <f>E17-C18</f>
        <v>76395242</v>
      </c>
      <c r="D19" s="70"/>
      <c r="E19" s="69"/>
      <c r="F19" s="71"/>
      <c r="G19" s="24" t="s">
        <v>21</v>
      </c>
      <c r="H19" s="24"/>
      <c r="I19" s="24"/>
      <c r="J19" s="39"/>
      <c r="K19" s="27" t="s">
        <v>34</v>
      </c>
    </row>
    <row r="20" spans="1:11" ht="13.5" thickBot="1" x14ac:dyDescent="0.2">
      <c r="A20" s="76" t="s">
        <v>20</v>
      </c>
      <c r="B20" s="77"/>
      <c r="C20" s="78">
        <f>SUM(C17:D19)</f>
        <v>97345742</v>
      </c>
      <c r="D20" s="79"/>
      <c r="E20" s="78">
        <f>SUM(E17:F19)</f>
        <v>97345742</v>
      </c>
      <c r="F20" s="80"/>
      <c r="G20" s="24" t="s">
        <v>22</v>
      </c>
      <c r="H20" s="24"/>
      <c r="I20" s="24"/>
      <c r="J20" s="39"/>
      <c r="K20" s="27" t="s">
        <v>33</v>
      </c>
    </row>
    <row r="21" spans="1:11" x14ac:dyDescent="0.15">
      <c r="K21" s="21"/>
    </row>
    <row r="22" spans="1:11" s="24" customFormat="1" x14ac:dyDescent="0.15">
      <c r="A22" s="24" t="s">
        <v>23</v>
      </c>
      <c r="B22" s="24" t="s">
        <v>46</v>
      </c>
      <c r="G22" s="26"/>
    </row>
    <row r="23" spans="1:11" s="24" customFormat="1" x14ac:dyDescent="0.15">
      <c r="A23" s="24" t="s">
        <v>24</v>
      </c>
      <c r="B23" s="24" t="s">
        <v>25</v>
      </c>
      <c r="G23" s="26"/>
    </row>
  </sheetData>
  <mergeCells count="30">
    <mergeCell ref="A1:I1"/>
    <mergeCell ref="A2:K2"/>
    <mergeCell ref="A3:K3"/>
    <mergeCell ref="A5:I5"/>
    <mergeCell ref="J1:K1"/>
    <mergeCell ref="J5:K5"/>
    <mergeCell ref="A15:K15"/>
    <mergeCell ref="A6:A7"/>
    <mergeCell ref="B6:B7"/>
    <mergeCell ref="C6:C7"/>
    <mergeCell ref="D6:D7"/>
    <mergeCell ref="H6:H7"/>
    <mergeCell ref="E6:E7"/>
    <mergeCell ref="F6:F7"/>
    <mergeCell ref="G6:G7"/>
    <mergeCell ref="I6:I7"/>
    <mergeCell ref="J6:K6"/>
    <mergeCell ref="A13:I13"/>
    <mergeCell ref="A17:B17"/>
    <mergeCell ref="C17:D17"/>
    <mergeCell ref="E17:F17"/>
    <mergeCell ref="A18:B18"/>
    <mergeCell ref="C18:D18"/>
    <mergeCell ref="E18:F18"/>
    <mergeCell ref="A19:B19"/>
    <mergeCell ref="C19:D19"/>
    <mergeCell ref="E19:F19"/>
    <mergeCell ref="A20:B20"/>
    <mergeCell ref="C20:D20"/>
    <mergeCell ref="E20:F20"/>
  </mergeCells>
  <pageMargins left="0.39370078740157483" right="0.39370078740157483" top="0.39370078740157483" bottom="0.59055118110236227" header="0.39370078740157483" footer="0.39370078740157483"/>
  <pageSetup scale="80" orientation="landscape" verticalDpi="0" r:id="rId1"/>
  <headerFooter>
    <oddFooter>&amp;L&amp;F&amp;C&amp;A&amp;R&amp;P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CNP 2025</vt:lpstr>
      <vt:lpstr>MPIO 2025</vt:lpstr>
      <vt:lpstr>FOR INT</vt:lpstr>
      <vt:lpstr>PRI INF</vt:lpstr>
      <vt:lpstr>CNP 2026</vt:lpstr>
      <vt:lpstr>'CNP 2025'!Títulos_a_imprimir</vt:lpstr>
      <vt:lpstr>'CNP 2026'!Títulos_a_imprimir</vt:lpstr>
      <vt:lpstr>'FOR INT'!Títulos_a_imprimir</vt:lpstr>
      <vt:lpstr>'MPIO 2025'!Títulos_a_imprimir</vt:lpstr>
      <vt:lpstr>'PRI INF'!Títulos_a_imprimir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SIS</cp:lastModifiedBy>
  <cp:lastPrinted>2026-06-03T18:20:36Z</cp:lastPrinted>
  <dcterms:created xsi:type="dcterms:W3CDTF">2022-07-01T15:08:45Z</dcterms:created>
  <dcterms:modified xsi:type="dcterms:W3CDTF">2026-06-03T18:21:27Z</dcterms:modified>
</cp:coreProperties>
</file>